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278A69B6-5202-433B-9004-F42D1A06F7B5}" xr6:coauthVersionLast="47" xr6:coauthVersionMax="47" xr10:uidLastSave="{00000000-0000-0000-0000-000000000000}"/>
  <bookViews>
    <workbookView xWindow="-110" yWindow="-110" windowWidth="19420" windowHeight="10300" xr2:uid="{00000000-000D-0000-FFFF-FFFF00000000}"/>
  </bookViews>
  <sheets>
    <sheet name="様式第5号_届出書（者）" sheetId="4" r:id="rId1"/>
    <sheet name="介護給付費等　体制等状況一覧" sheetId="1" r:id="rId2"/>
    <sheet name="介護給付費等　体制等状況一覧 (記載例)" sheetId="3" r:id="rId3"/>
    <sheet name="別紙2-2_勤務形態 (日中系・居住系)" sheetId="5" r:id="rId4"/>
    <sheet name="参考様式1_平均障害支援区分" sheetId="6" r:id="rId5"/>
    <sheet name="別紙３_人員配置体制加算（生活介護・療養介護）" sheetId="7" r:id="rId6"/>
    <sheet name="別紙5-1_福祉専門職員配置等加算（短期入所以外）" sheetId="24" r:id="rId7"/>
    <sheet name="別紙6_常勤看護職員配置等加算・看護職員配置加算" sheetId="9" r:id="rId8"/>
    <sheet name="別紙8-1_視覚・聴覚言語障害者支援体制加算(Ⅰ)" sheetId="10" r:id="rId9"/>
    <sheet name="別紙8-2_視覚・聴覚言語障害者支援体制加算(Ⅱ)" sheetId="11" r:id="rId10"/>
    <sheet name="別紙10_重度障害者支援加算（Ⅰ）（生活介護）" sheetId="12" r:id="rId11"/>
    <sheet name="別紙12_重度障害者支援加算（ⅡⅢ）（生活介護・施設入所支援）" sheetId="13" r:id="rId12"/>
    <sheet name="別紙18-1_リハビリテーション加算（生活介護）" sheetId="14" r:id="rId13"/>
    <sheet name="別紙29_食事提供体制加算" sheetId="15" r:id="rId14"/>
    <sheet name="別紙31_延長支援" sheetId="16" r:id="rId15"/>
    <sheet name="別紙32_送迎加算" sheetId="17" r:id="rId16"/>
    <sheet name="別紙36－1_就労移行支援体制加算に関する届出書" sheetId="18" r:id="rId17"/>
    <sheet name="別紙38_入浴支援加算" sheetId="22" r:id="rId18"/>
    <sheet name="別紙39＿栄養改善加算" sheetId="23" r:id="rId19"/>
    <sheet name="別紙55_サービス管理責任者配置等加算（共生型）" sheetId="19" r:id="rId20"/>
    <sheet name="別紙62_地域生活支援拠点等に関連する加算の届出 " sheetId="20" r:id="rId21"/>
    <sheet name="別紙65_高次脳機能障害者支援体制加算" sheetId="21" r:id="rId22"/>
  </sheets>
  <definedNames>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29" localSheetId="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体制等状況一覧'!$A$10:$BI$46</definedName>
    <definedName name="_xlnm._FilterDatabase" localSheetId="2" hidden="1">'介護給付費等　体制等状況一覧 (記載例)'!$A$10:$BI$46</definedName>
    <definedName name="_kk06" localSheetId="6">#REF!</definedName>
    <definedName name="_kk06">#REF!</definedName>
    <definedName name="_kk29" localSheetId="6">#REF!</definedName>
    <definedName name="_kk29">#REF!</definedName>
    <definedName name="a" localSheetId="10">#REF!</definedName>
    <definedName name="a" localSheetId="3">#REF!</definedName>
    <definedName name="a" localSheetId="16">#REF!</definedName>
    <definedName name="a" localSheetId="0">#REF!</definedName>
    <definedName name="a">#REF!</definedName>
    <definedName name="Avrg">#REF!</definedName>
    <definedName name="avrg1">#REF!</definedName>
    <definedName name="b">#REF!</definedName>
    <definedName name="d">#REF!</definedName>
    <definedName name="Excel_BuiltIn_Print_Area" localSheetId="21">別紙65_高次脳機能障害者支援体制加算!$A$4:$AM$35</definedName>
    <definedName name="Excel_BuiltIn_Print_Area" localSheetId="8">'別紙8-1_視覚・聴覚言語障害者支援体制加算(Ⅰ)'!$A$4:$AK$49</definedName>
    <definedName name="Excel_BuiltIn_Print_Area" localSheetId="9">'別紙8-2_視覚・聴覚言語障害者支援体制加算(Ⅱ)'!$A$4:$AK$49</definedName>
    <definedName name="f" localSheetId="6">#REF!</definedName>
    <definedName name="f">#REF!</definedName>
    <definedName name="g" localSheetId="6">#REF!</definedName>
    <definedName name="g">#REF!</definedName>
    <definedName name="h" localSheetId="6">#REF!</definedName>
    <definedName name="h">#REF!</definedName>
    <definedName name="houjin" localSheetId="10">#REF!</definedName>
    <definedName name="houjin" localSheetId="3">#REF!</definedName>
    <definedName name="houjin" localSheetId="16">#REF!</definedName>
    <definedName name="houjin" localSheetId="21">#REF!</definedName>
    <definedName name="houjin" localSheetId="0">#REF!</definedName>
    <definedName name="houjin">#REF!</definedName>
    <definedName name="j">#REF!</definedName>
    <definedName name="jigyoumeishou" localSheetId="10">#REF!</definedName>
    <definedName name="jigyoumeishou" localSheetId="3">#REF!</definedName>
    <definedName name="jigyoumeishou" localSheetId="16">#REF!</definedName>
    <definedName name="jigyoumeishou" localSheetId="21">#REF!</definedName>
    <definedName name="jigyoumeishou" localSheetId="0">#REF!</definedName>
    <definedName name="jigyoumeishou">#REF!</definedName>
    <definedName name="jiritu">#REF!</definedName>
    <definedName name="ｋ">#N/A</definedName>
    <definedName name="kanagawaken" localSheetId="10">#REF!</definedName>
    <definedName name="kanagawaken" localSheetId="3">#REF!</definedName>
    <definedName name="kanagawaken" localSheetId="16">#REF!</definedName>
    <definedName name="kanagawaken" localSheetId="21">#REF!</definedName>
    <definedName name="kanagawaken">#REF!</definedName>
    <definedName name="kawasaki" localSheetId="10">#REF!</definedName>
    <definedName name="kawasaki" localSheetId="3">#REF!</definedName>
    <definedName name="kawasaki" localSheetId="16">#REF!</definedName>
    <definedName name="kawasaki" localSheetId="21">#REF!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体制等状況一覧'!$A$1:$BG$55</definedName>
    <definedName name="_xlnm.Print_Area" localSheetId="2">'介護給付費等　体制等状況一覧 (記載例)'!$A$1:$BG$55</definedName>
    <definedName name="_xlnm.Print_Area" localSheetId="4">参考様式1_平均障害支援区分!$A$1:$AK$54</definedName>
    <definedName name="_xlnm.Print_Area" localSheetId="10">'別紙10_重度障害者支援加算（Ⅰ）（生活介護）'!$A$1:$G$19</definedName>
    <definedName name="_xlnm.Print_Area" localSheetId="11">'別紙12_重度障害者支援加算（ⅡⅢ）（生活介護・施設入所支援）'!$A$1:$H$20</definedName>
    <definedName name="_xlnm.Print_Area" localSheetId="12">'別紙18-1_リハビリテーション加算（生活介護）'!$A$1:$I$26</definedName>
    <definedName name="_xlnm.Print_Area" localSheetId="3">'別紙2-2_勤務形態 (日中系・居住系)'!$A$1:$CZ$123</definedName>
    <definedName name="_xlnm.Print_Area" localSheetId="13">別紙29_食事提供体制加算!$A$1:$AK$27</definedName>
    <definedName name="_xlnm.Print_Area" localSheetId="5">'別紙３_人員配置体制加算（生活介護・療養介護）'!$A$1:$H$25</definedName>
    <definedName name="_xlnm.Print_Area" localSheetId="14">別紙31_延長支援!$A$1:$H$9</definedName>
    <definedName name="_xlnm.Print_Area" localSheetId="16">'別紙36－1_就労移行支援体制加算に関する届出書'!$A$1:$J$38</definedName>
    <definedName name="_xlnm.Print_Area" localSheetId="17">別紙38_入浴支援加算!$A$1:$G$14</definedName>
    <definedName name="_xlnm.Print_Area" localSheetId="6">'別紙5-1_福祉専門職員配置等加算（短期入所以外）'!$A$1:$H$62</definedName>
    <definedName name="_xlnm.Print_Area" localSheetId="19">'別紙55_サービス管理責任者配置等加算（共生型）'!$A$1:$H$29</definedName>
    <definedName name="_xlnm.Print_Area" localSheetId="20">'別紙62_地域生活支援拠点等に関連する加算の届出 '!$A$1:$AB$30</definedName>
    <definedName name="_xlnm.Print_Area" localSheetId="21">別紙65_高次脳機能障害者支援体制加算!$A$1:$AM$35</definedName>
    <definedName name="_xlnm.Print_Area" localSheetId="8">'別紙8-1_視覚・聴覚言語障害者支援体制加算(Ⅰ)'!$A$1:$AK$48</definedName>
    <definedName name="_xlnm.Print_Area" localSheetId="9">'別紙8-2_視覚・聴覚言語障害者支援体制加算(Ⅱ)'!$A$1:$AK$48</definedName>
    <definedName name="_xlnm.Print_Area" localSheetId="0">'様式第5号_届出書（者）'!$A$1:$AJ$109</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10">#REF!</definedName>
    <definedName name="siharai" localSheetId="3">#REF!</definedName>
    <definedName name="siharai" localSheetId="16">#REF!</definedName>
    <definedName name="siharai" localSheetId="21">#REF!</definedName>
    <definedName name="siharai" localSheetId="0">#REF!</definedName>
    <definedName name="siharai">#REF!</definedName>
    <definedName name="sikuchouson" localSheetId="10">#REF!</definedName>
    <definedName name="sikuchouson" localSheetId="3">#REF!</definedName>
    <definedName name="sikuchouson" localSheetId="16">#REF!</definedName>
    <definedName name="sikuchouson" localSheetId="21">#REF!</definedName>
    <definedName name="sikuchouson" localSheetId="0">#REF!</definedName>
    <definedName name="sikuchouson">#REF!</definedName>
    <definedName name="sinseisaki" localSheetId="10">#REF!</definedName>
    <definedName name="sinseisaki" localSheetId="3">#REF!</definedName>
    <definedName name="sinseisaki" localSheetId="16">#REF!</definedName>
    <definedName name="sinseisaki" localSheetId="21">#REF!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10">#REF!</definedName>
    <definedName name="yokohama" localSheetId="3">#REF!</definedName>
    <definedName name="yokohama" localSheetId="16">#REF!</definedName>
    <definedName name="yokohama" localSheetId="21">#REF!</definedName>
    <definedName name="yokohama">#REF!</definedName>
    <definedName name="Z_8166BD7D_0762_493E_A753_38E4A69B05BE_.wvu.Cols" localSheetId="4" hidden="1">参考様式1_平均障害支援区分!$O:$Q</definedName>
    <definedName name="Z_8166BD7D_0762_493E_A753_38E4A69B05BE_.wvu.PrintArea" localSheetId="4" hidden="1">参考様式1_平均障害支援区分!$A$1:$AK$54</definedName>
    <definedName name="Z_8166BD7D_0762_493E_A753_38E4A69B05BE_.wvu.PrintArea" localSheetId="14" hidden="1">別紙31_延長支援!$A$1:$H$7</definedName>
    <definedName name="あ" localSheetId="10">#REF!</definedName>
    <definedName name="あ" localSheetId="3">#REF!</definedName>
    <definedName name="あ" localSheetId="16">#REF!</definedName>
    <definedName name="あ" localSheetId="21">#REF!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1" l="1"/>
  <c r="S13" i="21"/>
  <c r="S12" i="21"/>
  <c r="S28" i="11"/>
  <c r="AE25" i="11"/>
  <c r="S13" i="11" s="1"/>
  <c r="S12" i="11"/>
  <c r="S28" i="10"/>
  <c r="AE25" i="10"/>
  <c r="S13" i="10" s="1"/>
  <c r="S12" i="10"/>
  <c r="X54" i="6"/>
  <c r="AK53" i="6"/>
  <c r="AJ53" i="6"/>
  <c r="AE53" i="6"/>
  <c r="AK52" i="6"/>
  <c r="AJ52" i="6"/>
  <c r="AE52" i="6"/>
  <c r="AK51" i="6"/>
  <c r="AJ51" i="6"/>
  <c r="AE51" i="6"/>
  <c r="AK50" i="6"/>
  <c r="AJ50" i="6"/>
  <c r="AE50" i="6"/>
  <c r="AK49" i="6"/>
  <c r="AJ49" i="6"/>
  <c r="AE49" i="6"/>
  <c r="AK48" i="6"/>
  <c r="AJ48" i="6"/>
  <c r="AE48" i="6"/>
  <c r="AK47" i="6"/>
  <c r="AJ47" i="6"/>
  <c r="AE47" i="6"/>
  <c r="AK46" i="6"/>
  <c r="AJ46" i="6"/>
  <c r="AE46" i="6"/>
  <c r="AK45" i="6"/>
  <c r="AJ45" i="6"/>
  <c r="AE45" i="6"/>
  <c r="AK44" i="6"/>
  <c r="AJ44" i="6"/>
  <c r="AE44" i="6"/>
  <c r="AK43" i="6"/>
  <c r="AJ43" i="6"/>
  <c r="AE43" i="6"/>
  <c r="AK42" i="6"/>
  <c r="AJ42" i="6"/>
  <c r="AE42" i="6"/>
  <c r="AK41" i="6"/>
  <c r="AJ41" i="6"/>
  <c r="AE41" i="6"/>
  <c r="AK40" i="6"/>
  <c r="AJ40" i="6"/>
  <c r="AE40" i="6"/>
  <c r="AK39" i="6"/>
  <c r="AJ39" i="6"/>
  <c r="AE39" i="6"/>
  <c r="AK38" i="6"/>
  <c r="AJ38" i="6"/>
  <c r="AE38" i="6"/>
  <c r="AK37" i="6"/>
  <c r="AJ37" i="6"/>
  <c r="AE37" i="6"/>
  <c r="AK36" i="6"/>
  <c r="AJ36" i="6"/>
  <c r="AE36" i="6"/>
  <c r="AK35" i="6"/>
  <c r="AJ35" i="6"/>
  <c r="AE35" i="6"/>
  <c r="AK34" i="6"/>
  <c r="AJ34" i="6"/>
  <c r="AE34" i="6"/>
  <c r="AK33" i="6"/>
  <c r="AJ33" i="6"/>
  <c r="AE33" i="6"/>
  <c r="AK32" i="6"/>
  <c r="AJ32" i="6"/>
  <c r="AE32" i="6"/>
  <c r="AK31" i="6"/>
  <c r="AJ31" i="6"/>
  <c r="AE31" i="6"/>
  <c r="AK30" i="6"/>
  <c r="AJ30" i="6"/>
  <c r="AE30" i="6"/>
  <c r="AK29" i="6"/>
  <c r="AJ29" i="6"/>
  <c r="AE29" i="6"/>
  <c r="AK28" i="6"/>
  <c r="AJ28" i="6"/>
  <c r="AE28" i="6"/>
  <c r="AK27" i="6"/>
  <c r="AJ27" i="6"/>
  <c r="AE27" i="6"/>
  <c r="AK26" i="6"/>
  <c r="AJ26" i="6"/>
  <c r="AE26" i="6"/>
  <c r="AK25" i="6"/>
  <c r="AJ25" i="6"/>
  <c r="AE25" i="6"/>
  <c r="AK24" i="6"/>
  <c r="AJ24" i="6"/>
  <c r="AE24" i="6"/>
  <c r="AK23" i="6"/>
  <c r="AJ23" i="6"/>
  <c r="AE23" i="6"/>
  <c r="AK22" i="6"/>
  <c r="AJ22" i="6"/>
  <c r="AE22" i="6"/>
  <c r="AK21" i="6"/>
  <c r="AJ21" i="6"/>
  <c r="AE21" i="6"/>
  <c r="AK20" i="6"/>
  <c r="AJ20" i="6"/>
  <c r="AE20" i="6"/>
  <c r="AK19" i="6"/>
  <c r="AJ19" i="6"/>
  <c r="AE19" i="6"/>
  <c r="AK18" i="6"/>
  <c r="AJ18" i="6"/>
  <c r="AE18" i="6"/>
  <c r="AK17" i="6"/>
  <c r="AJ17" i="6"/>
  <c r="AE17" i="6"/>
  <c r="AK16" i="6"/>
  <c r="AJ16" i="6"/>
  <c r="AE16" i="6"/>
  <c r="AK15" i="6"/>
  <c r="AJ15" i="6"/>
  <c r="AE15" i="6"/>
  <c r="AK14" i="6"/>
  <c r="AK54" i="6" s="1"/>
  <c r="R5" i="6" s="1"/>
  <c r="AJ14" i="6"/>
  <c r="AJ54" i="6" s="1"/>
  <c r="R6" i="6" s="1"/>
  <c r="AE14" i="6"/>
  <c r="CB122" i="5"/>
  <c r="CB121" i="5"/>
  <c r="CB120" i="5"/>
  <c r="CB119" i="5"/>
  <c r="CB118" i="5"/>
  <c r="CB117" i="5"/>
  <c r="CB116" i="5"/>
  <c r="CB115" i="5"/>
  <c r="CB114" i="5"/>
  <c r="CB113" i="5"/>
  <c r="AV111" i="5"/>
  <c r="BD109" i="5"/>
  <c r="BC109" i="5"/>
  <c r="BB109" i="5"/>
  <c r="CY108" i="5"/>
  <c r="CX108" i="5"/>
  <c r="CW108" i="5"/>
  <c r="CV108" i="5"/>
  <c r="CU108" i="5"/>
  <c r="CT108" i="5"/>
  <c r="CS108" i="5"/>
  <c r="CR108" i="5"/>
  <c r="CQ108" i="5"/>
  <c r="CP108" i="5"/>
  <c r="CO108" i="5"/>
  <c r="CN108" i="5"/>
  <c r="CM108" i="5"/>
  <c r="CL108" i="5"/>
  <c r="CK108" i="5"/>
  <c r="CJ108" i="5"/>
  <c r="CI108" i="5"/>
  <c r="CH108" i="5"/>
  <c r="CG108" i="5"/>
  <c r="CF108" i="5"/>
  <c r="CE108" i="5"/>
  <c r="CD108" i="5"/>
  <c r="CC108" i="5"/>
  <c r="CB108" i="5"/>
  <c r="CA108" i="5"/>
  <c r="BZ108" i="5"/>
  <c r="BY108" i="5"/>
  <c r="BX108" i="5"/>
  <c r="BT108" i="5"/>
  <c r="BU108" i="5" s="1"/>
  <c r="BD108" i="5"/>
  <c r="BC108" i="5"/>
  <c r="BB108" i="5"/>
  <c r="CY107" i="5"/>
  <c r="CX107" i="5"/>
  <c r="CW107" i="5"/>
  <c r="CV107" i="5"/>
  <c r="CU107" i="5"/>
  <c r="CT107" i="5"/>
  <c r="CS107" i="5"/>
  <c r="CR107" i="5"/>
  <c r="CQ107" i="5"/>
  <c r="CP107" i="5"/>
  <c r="CO107" i="5"/>
  <c r="CN107" i="5"/>
  <c r="CM107" i="5"/>
  <c r="CL107" i="5"/>
  <c r="CK107" i="5"/>
  <c r="CJ107" i="5"/>
  <c r="CI107" i="5"/>
  <c r="CH107" i="5"/>
  <c r="CG107" i="5"/>
  <c r="CF107" i="5"/>
  <c r="CE107" i="5"/>
  <c r="CD107" i="5"/>
  <c r="CC107" i="5"/>
  <c r="CB107" i="5"/>
  <c r="CA107" i="5"/>
  <c r="BZ107" i="5"/>
  <c r="BY107" i="5"/>
  <c r="BX107" i="5"/>
  <c r="BT107" i="5"/>
  <c r="BU107" i="5" s="1"/>
  <c r="BD107" i="5"/>
  <c r="BC107" i="5"/>
  <c r="BB107" i="5"/>
  <c r="CY106" i="5"/>
  <c r="CX106" i="5"/>
  <c r="CW106" i="5"/>
  <c r="CV106" i="5"/>
  <c r="CU106" i="5"/>
  <c r="CT106" i="5"/>
  <c r="CS106" i="5"/>
  <c r="CR106" i="5"/>
  <c r="CQ106" i="5"/>
  <c r="CP106" i="5"/>
  <c r="CO106" i="5"/>
  <c r="CN106" i="5"/>
  <c r="CM106" i="5"/>
  <c r="CL106" i="5"/>
  <c r="CK106" i="5"/>
  <c r="CJ106" i="5"/>
  <c r="CI106" i="5"/>
  <c r="CH106" i="5"/>
  <c r="CG106" i="5"/>
  <c r="CF106" i="5"/>
  <c r="CE106" i="5"/>
  <c r="CD106" i="5"/>
  <c r="CC106" i="5"/>
  <c r="CB106" i="5"/>
  <c r="CA106" i="5"/>
  <c r="BZ106" i="5"/>
  <c r="BY106" i="5"/>
  <c r="BX106" i="5"/>
  <c r="BT106" i="5"/>
  <c r="BU106" i="5" s="1"/>
  <c r="BD106" i="5"/>
  <c r="BC106" i="5"/>
  <c r="BB106" i="5"/>
  <c r="CY105" i="5"/>
  <c r="CX105" i="5"/>
  <c r="CW105" i="5"/>
  <c r="CV105" i="5"/>
  <c r="CU105" i="5"/>
  <c r="CT105" i="5"/>
  <c r="CS105" i="5"/>
  <c r="CR105" i="5"/>
  <c r="CQ105" i="5"/>
  <c r="CP105" i="5"/>
  <c r="CO105" i="5"/>
  <c r="CN105" i="5"/>
  <c r="CM105" i="5"/>
  <c r="CL105" i="5"/>
  <c r="CK105" i="5"/>
  <c r="CJ105" i="5"/>
  <c r="CI105" i="5"/>
  <c r="CH105" i="5"/>
  <c r="CG105" i="5"/>
  <c r="CF105" i="5"/>
  <c r="CE105" i="5"/>
  <c r="CD105" i="5"/>
  <c r="CC105" i="5"/>
  <c r="CB105" i="5"/>
  <c r="CA105" i="5"/>
  <c r="BZ105" i="5"/>
  <c r="BY105" i="5"/>
  <c r="BX105" i="5"/>
  <c r="BT105" i="5"/>
  <c r="BU105" i="5" s="1"/>
  <c r="BD105" i="5"/>
  <c r="BC105" i="5"/>
  <c r="BB105" i="5"/>
  <c r="CY104" i="5"/>
  <c r="CX104" i="5"/>
  <c r="CW104" i="5"/>
  <c r="CV104" i="5"/>
  <c r="CU104" i="5"/>
  <c r="CT104" i="5"/>
  <c r="CS104" i="5"/>
  <c r="CR104" i="5"/>
  <c r="CQ104" i="5"/>
  <c r="CP104" i="5"/>
  <c r="CO104" i="5"/>
  <c r="CN104" i="5"/>
  <c r="CM104" i="5"/>
  <c r="CL104" i="5"/>
  <c r="CK104" i="5"/>
  <c r="CJ104" i="5"/>
  <c r="CI104" i="5"/>
  <c r="CH104" i="5"/>
  <c r="CG104" i="5"/>
  <c r="CF104" i="5"/>
  <c r="CE104" i="5"/>
  <c r="CD104" i="5"/>
  <c r="CC104" i="5"/>
  <c r="CB104" i="5"/>
  <c r="CA104" i="5"/>
  <c r="BZ104" i="5"/>
  <c r="BY104" i="5"/>
  <c r="BX104" i="5"/>
  <c r="BT104" i="5"/>
  <c r="BU104" i="5" s="1"/>
  <c r="BD104" i="5"/>
  <c r="BC104" i="5"/>
  <c r="BB104" i="5"/>
  <c r="CY103" i="5"/>
  <c r="CX103" i="5"/>
  <c r="CW103" i="5"/>
  <c r="CV103" i="5"/>
  <c r="CU103" i="5"/>
  <c r="CT103" i="5"/>
  <c r="CS103" i="5"/>
  <c r="CR103" i="5"/>
  <c r="CQ103" i="5"/>
  <c r="CP103" i="5"/>
  <c r="CO103" i="5"/>
  <c r="CN103" i="5"/>
  <c r="CM103" i="5"/>
  <c r="CL103" i="5"/>
  <c r="CK103" i="5"/>
  <c r="CJ103" i="5"/>
  <c r="CI103" i="5"/>
  <c r="CH103" i="5"/>
  <c r="CG103" i="5"/>
  <c r="CF103" i="5"/>
  <c r="CE103" i="5"/>
  <c r="CD103" i="5"/>
  <c r="CC103" i="5"/>
  <c r="CB103" i="5"/>
  <c r="CA103" i="5"/>
  <c r="BZ103" i="5"/>
  <c r="BY103" i="5"/>
  <c r="BX103" i="5"/>
  <c r="BT103" i="5"/>
  <c r="BU103" i="5" s="1"/>
  <c r="BD103" i="5"/>
  <c r="BC103" i="5"/>
  <c r="BB103" i="5"/>
  <c r="CY102" i="5"/>
  <c r="CX102" i="5"/>
  <c r="CW102" i="5"/>
  <c r="CV102" i="5"/>
  <c r="CU102" i="5"/>
  <c r="CT102" i="5"/>
  <c r="CS102" i="5"/>
  <c r="CR102" i="5"/>
  <c r="CQ102" i="5"/>
  <c r="CP102" i="5"/>
  <c r="CO102" i="5"/>
  <c r="CN102" i="5"/>
  <c r="CM102" i="5"/>
  <c r="CL102" i="5"/>
  <c r="CK102" i="5"/>
  <c r="CJ102" i="5"/>
  <c r="CI102" i="5"/>
  <c r="CH102" i="5"/>
  <c r="CG102" i="5"/>
  <c r="CF102" i="5"/>
  <c r="CE102" i="5"/>
  <c r="CD102" i="5"/>
  <c r="CC102" i="5"/>
  <c r="CB102" i="5"/>
  <c r="CA102" i="5"/>
  <c r="BZ102" i="5"/>
  <c r="BY102" i="5"/>
  <c r="BX102" i="5"/>
  <c r="BT102" i="5"/>
  <c r="BU102" i="5" s="1"/>
  <c r="BD102" i="5"/>
  <c r="BC102" i="5"/>
  <c r="BB102" i="5"/>
  <c r="CY101" i="5"/>
  <c r="CX101" i="5"/>
  <c r="CW101" i="5"/>
  <c r="CV101" i="5"/>
  <c r="CU101" i="5"/>
  <c r="CT101" i="5"/>
  <c r="CS101" i="5"/>
  <c r="CR101" i="5"/>
  <c r="CQ101" i="5"/>
  <c r="CP101" i="5"/>
  <c r="CO101" i="5"/>
  <c r="CN101" i="5"/>
  <c r="CM101" i="5"/>
  <c r="CL101" i="5"/>
  <c r="CK101" i="5"/>
  <c r="CJ101" i="5"/>
  <c r="CI101" i="5"/>
  <c r="CH101" i="5"/>
  <c r="CG101" i="5"/>
  <c r="CF101" i="5"/>
  <c r="CE101" i="5"/>
  <c r="CD101" i="5"/>
  <c r="CC101" i="5"/>
  <c r="CB101" i="5"/>
  <c r="CA101" i="5"/>
  <c r="BZ101" i="5"/>
  <c r="BY101" i="5"/>
  <c r="BX101" i="5"/>
  <c r="BT101" i="5"/>
  <c r="BU101" i="5" s="1"/>
  <c r="BD101" i="5"/>
  <c r="BC101" i="5"/>
  <c r="BB101" i="5"/>
  <c r="CY100" i="5"/>
  <c r="CX100" i="5"/>
  <c r="CW100" i="5"/>
  <c r="CV100" i="5"/>
  <c r="CU100" i="5"/>
  <c r="CT100" i="5"/>
  <c r="CS100" i="5"/>
  <c r="CR100" i="5"/>
  <c r="CQ100" i="5"/>
  <c r="CP100" i="5"/>
  <c r="CO100" i="5"/>
  <c r="CN100" i="5"/>
  <c r="CM100" i="5"/>
  <c r="CL100" i="5"/>
  <c r="CK100" i="5"/>
  <c r="CJ100" i="5"/>
  <c r="CI100" i="5"/>
  <c r="CH100" i="5"/>
  <c r="CG100" i="5"/>
  <c r="CF100" i="5"/>
  <c r="CE100" i="5"/>
  <c r="CD100" i="5"/>
  <c r="CC100" i="5"/>
  <c r="CB100" i="5"/>
  <c r="CA100" i="5"/>
  <c r="BZ100" i="5"/>
  <c r="BY100" i="5"/>
  <c r="BX100" i="5"/>
  <c r="BT100" i="5"/>
  <c r="BU100" i="5" s="1"/>
  <c r="BD100" i="5"/>
  <c r="BC100" i="5"/>
  <c r="BB100" i="5"/>
  <c r="CY99" i="5"/>
  <c r="CX99" i="5"/>
  <c r="CW99" i="5"/>
  <c r="CV99" i="5"/>
  <c r="CU99" i="5"/>
  <c r="CT99" i="5"/>
  <c r="CS99" i="5"/>
  <c r="CR99" i="5"/>
  <c r="CQ99" i="5"/>
  <c r="CP99" i="5"/>
  <c r="CO99" i="5"/>
  <c r="CN99" i="5"/>
  <c r="CM99" i="5"/>
  <c r="CL99" i="5"/>
  <c r="CK99" i="5"/>
  <c r="CJ99" i="5"/>
  <c r="CI99" i="5"/>
  <c r="CH99" i="5"/>
  <c r="CG99" i="5"/>
  <c r="CF99" i="5"/>
  <c r="CE99" i="5"/>
  <c r="CD99" i="5"/>
  <c r="CC99" i="5"/>
  <c r="CB99" i="5"/>
  <c r="CA99" i="5"/>
  <c r="BZ99" i="5"/>
  <c r="BY99" i="5"/>
  <c r="BX99" i="5"/>
  <c r="BT99" i="5"/>
  <c r="BU99" i="5" s="1"/>
  <c r="BD99" i="5"/>
  <c r="BC99" i="5"/>
  <c r="BB99" i="5"/>
  <c r="CY98" i="5"/>
  <c r="CX98" i="5"/>
  <c r="CW98" i="5"/>
  <c r="CV98" i="5"/>
  <c r="CU98" i="5"/>
  <c r="CT98" i="5"/>
  <c r="CS98" i="5"/>
  <c r="CR98" i="5"/>
  <c r="CQ98" i="5"/>
  <c r="CP98" i="5"/>
  <c r="CO98" i="5"/>
  <c r="CN98" i="5"/>
  <c r="CM98" i="5"/>
  <c r="CL98" i="5"/>
  <c r="CK98" i="5"/>
  <c r="CJ98" i="5"/>
  <c r="CI98" i="5"/>
  <c r="CH98" i="5"/>
  <c r="CG98" i="5"/>
  <c r="CF98" i="5"/>
  <c r="CE98" i="5"/>
  <c r="CD98" i="5"/>
  <c r="CC98" i="5"/>
  <c r="CB98" i="5"/>
  <c r="CA98" i="5"/>
  <c r="BZ98" i="5"/>
  <c r="BY98" i="5"/>
  <c r="BX98" i="5"/>
  <c r="BT98" i="5"/>
  <c r="BU98" i="5" s="1"/>
  <c r="BD98" i="5"/>
  <c r="BC98" i="5"/>
  <c r="BB98" i="5"/>
  <c r="CY97" i="5"/>
  <c r="CX97" i="5"/>
  <c r="CW97" i="5"/>
  <c r="CV97" i="5"/>
  <c r="CU97" i="5"/>
  <c r="CT97" i="5"/>
  <c r="CS97" i="5"/>
  <c r="CR97" i="5"/>
  <c r="CQ97" i="5"/>
  <c r="CP97" i="5"/>
  <c r="CO97" i="5"/>
  <c r="CN97" i="5"/>
  <c r="CM97" i="5"/>
  <c r="CL97" i="5"/>
  <c r="CK97" i="5"/>
  <c r="CJ97" i="5"/>
  <c r="CI97" i="5"/>
  <c r="CH97" i="5"/>
  <c r="CG97" i="5"/>
  <c r="CF97" i="5"/>
  <c r="CE97" i="5"/>
  <c r="CD97" i="5"/>
  <c r="CC97" i="5"/>
  <c r="CB97" i="5"/>
  <c r="CA97" i="5"/>
  <c r="BZ97" i="5"/>
  <c r="BY97" i="5"/>
  <c r="BX97" i="5"/>
  <c r="BT97" i="5"/>
  <c r="BU97" i="5" s="1"/>
  <c r="BD97" i="5"/>
  <c r="BC97" i="5"/>
  <c r="BB97" i="5"/>
  <c r="CY96" i="5"/>
  <c r="CX96" i="5"/>
  <c r="CW96" i="5"/>
  <c r="CV96" i="5"/>
  <c r="CU96" i="5"/>
  <c r="CT96" i="5"/>
  <c r="CS96" i="5"/>
  <c r="CR96" i="5"/>
  <c r="CQ96" i="5"/>
  <c r="CP96" i="5"/>
  <c r="CO96" i="5"/>
  <c r="CN96" i="5"/>
  <c r="CM96" i="5"/>
  <c r="CL96" i="5"/>
  <c r="CK96" i="5"/>
  <c r="CJ96" i="5"/>
  <c r="CI96" i="5"/>
  <c r="CH96" i="5"/>
  <c r="CG96" i="5"/>
  <c r="CF96" i="5"/>
  <c r="CE96" i="5"/>
  <c r="CD96" i="5"/>
  <c r="CC96" i="5"/>
  <c r="CB96" i="5"/>
  <c r="CA96" i="5"/>
  <c r="BZ96" i="5"/>
  <c r="BY96" i="5"/>
  <c r="BX96" i="5"/>
  <c r="BT96" i="5"/>
  <c r="BU96" i="5" s="1"/>
  <c r="BD96" i="5"/>
  <c r="BC96" i="5"/>
  <c r="BB96" i="5"/>
  <c r="CY95" i="5"/>
  <c r="CX95" i="5"/>
  <c r="CW95" i="5"/>
  <c r="CV95" i="5"/>
  <c r="CU95" i="5"/>
  <c r="CT95" i="5"/>
  <c r="CS95" i="5"/>
  <c r="CR95" i="5"/>
  <c r="CQ95" i="5"/>
  <c r="CP95" i="5"/>
  <c r="CO95" i="5"/>
  <c r="CN95" i="5"/>
  <c r="CM95" i="5"/>
  <c r="CL95" i="5"/>
  <c r="CK95" i="5"/>
  <c r="CJ95" i="5"/>
  <c r="CI95" i="5"/>
  <c r="CH95" i="5"/>
  <c r="CG95" i="5"/>
  <c r="CF95" i="5"/>
  <c r="CE95" i="5"/>
  <c r="CD95" i="5"/>
  <c r="CC95" i="5"/>
  <c r="CB95" i="5"/>
  <c r="CA95" i="5"/>
  <c r="BZ95" i="5"/>
  <c r="BY95" i="5"/>
  <c r="BX95" i="5"/>
  <c r="BT95" i="5"/>
  <c r="BU95" i="5" s="1"/>
  <c r="BD95" i="5"/>
  <c r="BC95" i="5"/>
  <c r="BB95" i="5"/>
  <c r="CY94" i="5"/>
  <c r="CX94" i="5"/>
  <c r="CW94" i="5"/>
  <c r="CV94" i="5"/>
  <c r="CU94" i="5"/>
  <c r="CT94" i="5"/>
  <c r="CS94" i="5"/>
  <c r="CR94" i="5"/>
  <c r="CQ94" i="5"/>
  <c r="CP94" i="5"/>
  <c r="CO94" i="5"/>
  <c r="CN94" i="5"/>
  <c r="CM94" i="5"/>
  <c r="CL94" i="5"/>
  <c r="CK94" i="5"/>
  <c r="CJ94" i="5"/>
  <c r="CI94" i="5"/>
  <c r="CH94" i="5"/>
  <c r="CG94" i="5"/>
  <c r="CF94" i="5"/>
  <c r="CE94" i="5"/>
  <c r="CD94" i="5"/>
  <c r="CC94" i="5"/>
  <c r="CB94" i="5"/>
  <c r="CA94" i="5"/>
  <c r="BZ94" i="5"/>
  <c r="BY94" i="5"/>
  <c r="BX94" i="5"/>
  <c r="BT94" i="5"/>
  <c r="BU94" i="5" s="1"/>
  <c r="BD94" i="5"/>
  <c r="BC94" i="5"/>
  <c r="BB94" i="5"/>
  <c r="CY93" i="5"/>
  <c r="CX93" i="5"/>
  <c r="CW93" i="5"/>
  <c r="CV93" i="5"/>
  <c r="CU93" i="5"/>
  <c r="CT93" i="5"/>
  <c r="CS93" i="5"/>
  <c r="CR93" i="5"/>
  <c r="CQ93" i="5"/>
  <c r="CP93" i="5"/>
  <c r="CO93" i="5"/>
  <c r="CN93" i="5"/>
  <c r="CM93" i="5"/>
  <c r="CL93" i="5"/>
  <c r="CK93" i="5"/>
  <c r="CJ93" i="5"/>
  <c r="CI93" i="5"/>
  <c r="CH93" i="5"/>
  <c r="CG93" i="5"/>
  <c r="CF93" i="5"/>
  <c r="CE93" i="5"/>
  <c r="CD93" i="5"/>
  <c r="CC93" i="5"/>
  <c r="CB93" i="5"/>
  <c r="CA93" i="5"/>
  <c r="BZ93" i="5"/>
  <c r="BY93" i="5"/>
  <c r="BX93" i="5"/>
  <c r="BT93" i="5"/>
  <c r="BU93" i="5" s="1"/>
  <c r="BD93" i="5"/>
  <c r="BC93" i="5"/>
  <c r="BB93" i="5"/>
  <c r="CY92" i="5"/>
  <c r="CX92" i="5"/>
  <c r="CW92" i="5"/>
  <c r="CV92" i="5"/>
  <c r="CU92" i="5"/>
  <c r="CT92" i="5"/>
  <c r="CS92" i="5"/>
  <c r="CR92" i="5"/>
  <c r="CQ92" i="5"/>
  <c r="CP92" i="5"/>
  <c r="CO92" i="5"/>
  <c r="CN92" i="5"/>
  <c r="CM92" i="5"/>
  <c r="CL92" i="5"/>
  <c r="CK92" i="5"/>
  <c r="CJ92" i="5"/>
  <c r="CI92" i="5"/>
  <c r="CH92" i="5"/>
  <c r="CG92" i="5"/>
  <c r="CF92" i="5"/>
  <c r="CE92" i="5"/>
  <c r="CD92" i="5"/>
  <c r="CC92" i="5"/>
  <c r="CB92" i="5"/>
  <c r="CA92" i="5"/>
  <c r="BZ92" i="5"/>
  <c r="BY92" i="5"/>
  <c r="BX92" i="5"/>
  <c r="BT92" i="5"/>
  <c r="BU92" i="5" s="1"/>
  <c r="BD92" i="5"/>
  <c r="BC92" i="5"/>
  <c r="BB92" i="5"/>
  <c r="CY91" i="5"/>
  <c r="CX91" i="5"/>
  <c r="CW91" i="5"/>
  <c r="CV91" i="5"/>
  <c r="CU91" i="5"/>
  <c r="CT91" i="5"/>
  <c r="CS91" i="5"/>
  <c r="CR91" i="5"/>
  <c r="CQ91" i="5"/>
  <c r="CP91" i="5"/>
  <c r="CO91" i="5"/>
  <c r="CN91" i="5"/>
  <c r="CM91" i="5"/>
  <c r="CL91" i="5"/>
  <c r="CK91" i="5"/>
  <c r="CJ91" i="5"/>
  <c r="CI91" i="5"/>
  <c r="CH91" i="5"/>
  <c r="CG91" i="5"/>
  <c r="CF91" i="5"/>
  <c r="CE91" i="5"/>
  <c r="CD91" i="5"/>
  <c r="CC91" i="5"/>
  <c r="CB91" i="5"/>
  <c r="CA91" i="5"/>
  <c r="BZ91" i="5"/>
  <c r="BY91" i="5"/>
  <c r="BX91" i="5"/>
  <c r="BT91" i="5"/>
  <c r="BU91" i="5" s="1"/>
  <c r="BD91" i="5"/>
  <c r="BC91" i="5"/>
  <c r="BB91" i="5"/>
  <c r="CY90" i="5"/>
  <c r="CX90" i="5"/>
  <c r="CW90" i="5"/>
  <c r="CV90" i="5"/>
  <c r="CU90" i="5"/>
  <c r="CT90" i="5"/>
  <c r="CS90" i="5"/>
  <c r="CR90" i="5"/>
  <c r="CQ90" i="5"/>
  <c r="CP90" i="5"/>
  <c r="CO90" i="5"/>
  <c r="CN90" i="5"/>
  <c r="CM90" i="5"/>
  <c r="CL90" i="5"/>
  <c r="CK90" i="5"/>
  <c r="CJ90" i="5"/>
  <c r="CI90" i="5"/>
  <c r="CH90" i="5"/>
  <c r="CG90" i="5"/>
  <c r="CF90" i="5"/>
  <c r="CE90" i="5"/>
  <c r="CD90" i="5"/>
  <c r="CC90" i="5"/>
  <c r="CB90" i="5"/>
  <c r="CA90" i="5"/>
  <c r="BZ90" i="5"/>
  <c r="BY90" i="5"/>
  <c r="BX90" i="5"/>
  <c r="BT90" i="5"/>
  <c r="BU90" i="5" s="1"/>
  <c r="BD90" i="5"/>
  <c r="BC90" i="5"/>
  <c r="BB90" i="5"/>
  <c r="CY89" i="5"/>
  <c r="CX89" i="5"/>
  <c r="CW89" i="5"/>
  <c r="CV89" i="5"/>
  <c r="CU89" i="5"/>
  <c r="CT89" i="5"/>
  <c r="CS89" i="5"/>
  <c r="CR89" i="5"/>
  <c r="CQ89" i="5"/>
  <c r="CP89" i="5"/>
  <c r="CO89" i="5"/>
  <c r="CN89" i="5"/>
  <c r="CM89" i="5"/>
  <c r="CL89" i="5"/>
  <c r="CK89" i="5"/>
  <c r="CJ89" i="5"/>
  <c r="CI89" i="5"/>
  <c r="CH89" i="5"/>
  <c r="CG89" i="5"/>
  <c r="CF89" i="5"/>
  <c r="CE89" i="5"/>
  <c r="CD89" i="5"/>
  <c r="CC89" i="5"/>
  <c r="CB89" i="5"/>
  <c r="CA89" i="5"/>
  <c r="BZ89" i="5"/>
  <c r="BY89" i="5"/>
  <c r="BX89" i="5"/>
  <c r="BT89" i="5"/>
  <c r="BU89" i="5" s="1"/>
  <c r="BD89" i="5"/>
  <c r="BC89" i="5"/>
  <c r="BB89" i="5"/>
  <c r="CY88" i="5"/>
  <c r="CX88" i="5"/>
  <c r="CW88" i="5"/>
  <c r="CV88" i="5"/>
  <c r="CU88" i="5"/>
  <c r="CT88" i="5"/>
  <c r="CS88" i="5"/>
  <c r="CR88" i="5"/>
  <c r="CQ88" i="5"/>
  <c r="CP88" i="5"/>
  <c r="CO88" i="5"/>
  <c r="CN88" i="5"/>
  <c r="CM88" i="5"/>
  <c r="CL88" i="5"/>
  <c r="CK88" i="5"/>
  <c r="CJ88" i="5"/>
  <c r="CI88" i="5"/>
  <c r="CH88" i="5"/>
  <c r="CG88" i="5"/>
  <c r="CF88" i="5"/>
  <c r="CE88" i="5"/>
  <c r="CD88" i="5"/>
  <c r="CC88" i="5"/>
  <c r="CB88" i="5"/>
  <c r="CA88" i="5"/>
  <c r="BZ88" i="5"/>
  <c r="BY88" i="5"/>
  <c r="BX88" i="5"/>
  <c r="BT88" i="5"/>
  <c r="BU88" i="5" s="1"/>
  <c r="BD88" i="5"/>
  <c r="BC88" i="5"/>
  <c r="BB88" i="5"/>
  <c r="CY87" i="5"/>
  <c r="CX87" i="5"/>
  <c r="CW87" i="5"/>
  <c r="CV87" i="5"/>
  <c r="CU87" i="5"/>
  <c r="CT87" i="5"/>
  <c r="CS87" i="5"/>
  <c r="CR87" i="5"/>
  <c r="CQ87" i="5"/>
  <c r="CP87" i="5"/>
  <c r="CO87" i="5"/>
  <c r="CN87" i="5"/>
  <c r="CM87" i="5"/>
  <c r="CL87" i="5"/>
  <c r="CK87" i="5"/>
  <c r="CJ87" i="5"/>
  <c r="CI87" i="5"/>
  <c r="CH87" i="5"/>
  <c r="CG87" i="5"/>
  <c r="CF87" i="5"/>
  <c r="CE87" i="5"/>
  <c r="CD87" i="5"/>
  <c r="CC87" i="5"/>
  <c r="CB87" i="5"/>
  <c r="CA87" i="5"/>
  <c r="BZ87" i="5"/>
  <c r="BY87" i="5"/>
  <c r="BX87" i="5"/>
  <c r="BT87" i="5"/>
  <c r="BU87" i="5" s="1"/>
  <c r="BD87" i="5"/>
  <c r="BC87" i="5"/>
  <c r="BB87" i="5"/>
  <c r="CY86" i="5"/>
  <c r="CX86" i="5"/>
  <c r="CW86" i="5"/>
  <c r="CV86" i="5"/>
  <c r="CU86" i="5"/>
  <c r="CT86" i="5"/>
  <c r="CS86" i="5"/>
  <c r="CR86" i="5"/>
  <c r="CQ86" i="5"/>
  <c r="CP86" i="5"/>
  <c r="CO86" i="5"/>
  <c r="CN86" i="5"/>
  <c r="CM86" i="5"/>
  <c r="CL86" i="5"/>
  <c r="CK86" i="5"/>
  <c r="CJ86" i="5"/>
  <c r="CI86" i="5"/>
  <c r="CH86" i="5"/>
  <c r="CG86" i="5"/>
  <c r="CF86" i="5"/>
  <c r="CE86" i="5"/>
  <c r="CD86" i="5"/>
  <c r="CC86" i="5"/>
  <c r="CB86" i="5"/>
  <c r="CA86" i="5"/>
  <c r="BZ86" i="5"/>
  <c r="BY86" i="5"/>
  <c r="BX86" i="5"/>
  <c r="BT86" i="5"/>
  <c r="BU86" i="5" s="1"/>
  <c r="BD86" i="5"/>
  <c r="BC86" i="5"/>
  <c r="BB86" i="5"/>
  <c r="CY85" i="5"/>
  <c r="CX85" i="5"/>
  <c r="CW85" i="5"/>
  <c r="CV85" i="5"/>
  <c r="CU85" i="5"/>
  <c r="CT85" i="5"/>
  <c r="CS85" i="5"/>
  <c r="CR85" i="5"/>
  <c r="CQ85" i="5"/>
  <c r="CP85" i="5"/>
  <c r="CO85" i="5"/>
  <c r="CN85" i="5"/>
  <c r="CM85" i="5"/>
  <c r="CL85" i="5"/>
  <c r="CK85" i="5"/>
  <c r="CJ85" i="5"/>
  <c r="CI85" i="5"/>
  <c r="CH85" i="5"/>
  <c r="CG85" i="5"/>
  <c r="CF85" i="5"/>
  <c r="CE85" i="5"/>
  <c r="CD85" i="5"/>
  <c r="CC85" i="5"/>
  <c r="CB85" i="5"/>
  <c r="CA85" i="5"/>
  <c r="BZ85" i="5"/>
  <c r="BY85" i="5"/>
  <c r="BX85" i="5"/>
  <c r="BT85" i="5"/>
  <c r="BU85" i="5" s="1"/>
  <c r="BD85" i="5"/>
  <c r="BC85" i="5"/>
  <c r="BB85" i="5"/>
  <c r="CY84" i="5"/>
  <c r="CX84" i="5"/>
  <c r="CW84" i="5"/>
  <c r="CV84" i="5"/>
  <c r="CU84" i="5"/>
  <c r="CT84" i="5"/>
  <c r="CS84" i="5"/>
  <c r="CR84" i="5"/>
  <c r="CQ84" i="5"/>
  <c r="CP84" i="5"/>
  <c r="CO84" i="5"/>
  <c r="CN84" i="5"/>
  <c r="CM84" i="5"/>
  <c r="CL84" i="5"/>
  <c r="CK84" i="5"/>
  <c r="CJ84" i="5"/>
  <c r="CI84" i="5"/>
  <c r="CH84" i="5"/>
  <c r="CG84" i="5"/>
  <c r="CF84" i="5"/>
  <c r="CE84" i="5"/>
  <c r="CD84" i="5"/>
  <c r="CC84" i="5"/>
  <c r="CB84" i="5"/>
  <c r="CA84" i="5"/>
  <c r="BZ84" i="5"/>
  <c r="BY84" i="5"/>
  <c r="BX84" i="5"/>
  <c r="BT84" i="5"/>
  <c r="BU84" i="5" s="1"/>
  <c r="BD84" i="5"/>
  <c r="BC84" i="5"/>
  <c r="BB84" i="5"/>
  <c r="CY83" i="5"/>
  <c r="CX83" i="5"/>
  <c r="CW83" i="5"/>
  <c r="CV83" i="5"/>
  <c r="CU83" i="5"/>
  <c r="CT83" i="5"/>
  <c r="CS83" i="5"/>
  <c r="CR83" i="5"/>
  <c r="CQ83" i="5"/>
  <c r="CP83" i="5"/>
  <c r="CO83" i="5"/>
  <c r="CN83" i="5"/>
  <c r="CM83" i="5"/>
  <c r="CL83" i="5"/>
  <c r="CK83" i="5"/>
  <c r="CJ83" i="5"/>
  <c r="CI83" i="5"/>
  <c r="CH83" i="5"/>
  <c r="CG83" i="5"/>
  <c r="CF83" i="5"/>
  <c r="CE83" i="5"/>
  <c r="CD83" i="5"/>
  <c r="CC83" i="5"/>
  <c r="CB83" i="5"/>
  <c r="CA83" i="5"/>
  <c r="BZ83" i="5"/>
  <c r="BY83" i="5"/>
  <c r="BX83" i="5"/>
  <c r="BT83" i="5"/>
  <c r="BU83" i="5" s="1"/>
  <c r="BD83" i="5"/>
  <c r="BC83" i="5"/>
  <c r="BB83" i="5"/>
  <c r="CY82" i="5"/>
  <c r="CX82" i="5"/>
  <c r="CW82" i="5"/>
  <c r="CV82" i="5"/>
  <c r="CU82" i="5"/>
  <c r="CT82" i="5"/>
  <c r="CS82" i="5"/>
  <c r="CR82" i="5"/>
  <c r="CQ82" i="5"/>
  <c r="CP82" i="5"/>
  <c r="CO82" i="5"/>
  <c r="CN82" i="5"/>
  <c r="CM82" i="5"/>
  <c r="CL82" i="5"/>
  <c r="CK82" i="5"/>
  <c r="CJ82" i="5"/>
  <c r="CI82" i="5"/>
  <c r="CH82" i="5"/>
  <c r="CG82" i="5"/>
  <c r="CF82" i="5"/>
  <c r="CE82" i="5"/>
  <c r="CD82" i="5"/>
  <c r="CC82" i="5"/>
  <c r="CB82" i="5"/>
  <c r="CA82" i="5"/>
  <c r="BZ82" i="5"/>
  <c r="BY82" i="5"/>
  <c r="BX82" i="5"/>
  <c r="BT82" i="5"/>
  <c r="BU82" i="5" s="1"/>
  <c r="BD82" i="5"/>
  <c r="BC82" i="5"/>
  <c r="BB82" i="5"/>
  <c r="CY81" i="5"/>
  <c r="CX81" i="5"/>
  <c r="CW81" i="5"/>
  <c r="CV81" i="5"/>
  <c r="CU81" i="5"/>
  <c r="CT81" i="5"/>
  <c r="CS81" i="5"/>
  <c r="CR81" i="5"/>
  <c r="CQ81" i="5"/>
  <c r="CP81" i="5"/>
  <c r="CO81" i="5"/>
  <c r="CN81" i="5"/>
  <c r="CM81" i="5"/>
  <c r="CL81" i="5"/>
  <c r="CK81" i="5"/>
  <c r="CJ81" i="5"/>
  <c r="CI81" i="5"/>
  <c r="CH81" i="5"/>
  <c r="CG81" i="5"/>
  <c r="CF81" i="5"/>
  <c r="CE81" i="5"/>
  <c r="CD81" i="5"/>
  <c r="CC81" i="5"/>
  <c r="CB81" i="5"/>
  <c r="CA81" i="5"/>
  <c r="BZ81" i="5"/>
  <c r="BY81" i="5"/>
  <c r="BX81" i="5"/>
  <c r="BT81" i="5"/>
  <c r="BU81" i="5" s="1"/>
  <c r="BD81" i="5"/>
  <c r="BC81" i="5"/>
  <c r="BB81" i="5"/>
  <c r="CY80" i="5"/>
  <c r="CX80" i="5"/>
  <c r="CW80" i="5"/>
  <c r="CV80" i="5"/>
  <c r="CU80" i="5"/>
  <c r="CT80" i="5"/>
  <c r="CS80" i="5"/>
  <c r="CR80" i="5"/>
  <c r="CQ80" i="5"/>
  <c r="CP80" i="5"/>
  <c r="CO80" i="5"/>
  <c r="CN80" i="5"/>
  <c r="CM80" i="5"/>
  <c r="CL80" i="5"/>
  <c r="CK80" i="5"/>
  <c r="CJ80" i="5"/>
  <c r="CI80" i="5"/>
  <c r="CH80" i="5"/>
  <c r="CG80" i="5"/>
  <c r="CF80" i="5"/>
  <c r="CE80" i="5"/>
  <c r="CD80" i="5"/>
  <c r="CC80" i="5"/>
  <c r="CB80" i="5"/>
  <c r="CA80" i="5"/>
  <c r="BZ80" i="5"/>
  <c r="BY80" i="5"/>
  <c r="BX80" i="5"/>
  <c r="BT80" i="5"/>
  <c r="BU80" i="5" s="1"/>
  <c r="BD80" i="5"/>
  <c r="BC80" i="5"/>
  <c r="BB80" i="5"/>
  <c r="CY79" i="5"/>
  <c r="CX79" i="5"/>
  <c r="CW79" i="5"/>
  <c r="CV79" i="5"/>
  <c r="CU79" i="5"/>
  <c r="CT79" i="5"/>
  <c r="CS79" i="5"/>
  <c r="CR79" i="5"/>
  <c r="CQ79" i="5"/>
  <c r="CP79" i="5"/>
  <c r="CO79" i="5"/>
  <c r="CN79" i="5"/>
  <c r="CM79" i="5"/>
  <c r="CL79" i="5"/>
  <c r="CK79" i="5"/>
  <c r="CJ79" i="5"/>
  <c r="CI79" i="5"/>
  <c r="CH79" i="5"/>
  <c r="CG79" i="5"/>
  <c r="CF79" i="5"/>
  <c r="CE79" i="5"/>
  <c r="CD79" i="5"/>
  <c r="CC79" i="5"/>
  <c r="CB79" i="5"/>
  <c r="CA79" i="5"/>
  <c r="BZ79" i="5"/>
  <c r="BY79" i="5"/>
  <c r="BX79" i="5"/>
  <c r="BT79" i="5"/>
  <c r="BU79" i="5" s="1"/>
  <c r="BD79" i="5"/>
  <c r="BC79" i="5"/>
  <c r="BB79" i="5"/>
  <c r="CY78" i="5"/>
  <c r="CX78" i="5"/>
  <c r="CW78" i="5"/>
  <c r="CV78" i="5"/>
  <c r="CU78" i="5"/>
  <c r="CT78" i="5"/>
  <c r="CS78" i="5"/>
  <c r="CR78" i="5"/>
  <c r="CQ78" i="5"/>
  <c r="CP78" i="5"/>
  <c r="CO78" i="5"/>
  <c r="CN78" i="5"/>
  <c r="CM78" i="5"/>
  <c r="CL78" i="5"/>
  <c r="CK78" i="5"/>
  <c r="CJ78" i="5"/>
  <c r="CI78" i="5"/>
  <c r="CH78" i="5"/>
  <c r="CG78" i="5"/>
  <c r="CF78" i="5"/>
  <c r="CE78" i="5"/>
  <c r="CD78" i="5"/>
  <c r="CC78" i="5"/>
  <c r="CB78" i="5"/>
  <c r="CA78" i="5"/>
  <c r="BZ78" i="5"/>
  <c r="BY78" i="5"/>
  <c r="BX78" i="5"/>
  <c r="BT78" i="5"/>
  <c r="BU78" i="5" s="1"/>
  <c r="BD78" i="5"/>
  <c r="BC78" i="5"/>
  <c r="BB78" i="5"/>
  <c r="CY77" i="5"/>
  <c r="CX77" i="5"/>
  <c r="CW77" i="5"/>
  <c r="CV77" i="5"/>
  <c r="CU77" i="5"/>
  <c r="CT77" i="5"/>
  <c r="CS77" i="5"/>
  <c r="CR77" i="5"/>
  <c r="CQ77" i="5"/>
  <c r="CP77" i="5"/>
  <c r="CO77" i="5"/>
  <c r="CN77" i="5"/>
  <c r="CM77" i="5"/>
  <c r="CL77" i="5"/>
  <c r="CK77" i="5"/>
  <c r="CJ77" i="5"/>
  <c r="CI77" i="5"/>
  <c r="CH77" i="5"/>
  <c r="CG77" i="5"/>
  <c r="CF77" i="5"/>
  <c r="CE77" i="5"/>
  <c r="CD77" i="5"/>
  <c r="CC77" i="5"/>
  <c r="CB77" i="5"/>
  <c r="CA77" i="5"/>
  <c r="BZ77" i="5"/>
  <c r="BY77" i="5"/>
  <c r="BX77" i="5"/>
  <c r="BT77" i="5"/>
  <c r="BU77" i="5" s="1"/>
  <c r="BD77" i="5"/>
  <c r="BC77" i="5"/>
  <c r="BB77" i="5"/>
  <c r="CY76" i="5"/>
  <c r="CX76" i="5"/>
  <c r="CW76" i="5"/>
  <c r="CV76" i="5"/>
  <c r="CU76" i="5"/>
  <c r="CT76" i="5"/>
  <c r="CS76" i="5"/>
  <c r="CR76" i="5"/>
  <c r="CQ76" i="5"/>
  <c r="CP76" i="5"/>
  <c r="CO76" i="5"/>
  <c r="CN76" i="5"/>
  <c r="CM76" i="5"/>
  <c r="CL76" i="5"/>
  <c r="CK76" i="5"/>
  <c r="CJ76" i="5"/>
  <c r="CI76" i="5"/>
  <c r="CH76" i="5"/>
  <c r="CG76" i="5"/>
  <c r="CF76" i="5"/>
  <c r="CE76" i="5"/>
  <c r="CD76" i="5"/>
  <c r="CC76" i="5"/>
  <c r="CB76" i="5"/>
  <c r="CA76" i="5"/>
  <c r="BZ76" i="5"/>
  <c r="BY76" i="5"/>
  <c r="BX76" i="5"/>
  <c r="BT76" i="5"/>
  <c r="BU76" i="5" s="1"/>
  <c r="BD76" i="5"/>
  <c r="BC76" i="5"/>
  <c r="BB76" i="5"/>
  <c r="CY75" i="5"/>
  <c r="CX75" i="5"/>
  <c r="CW75" i="5"/>
  <c r="CV75" i="5"/>
  <c r="CU75" i="5"/>
  <c r="CT75" i="5"/>
  <c r="CS75" i="5"/>
  <c r="CR75" i="5"/>
  <c r="CQ75" i="5"/>
  <c r="CP75" i="5"/>
  <c r="CO75" i="5"/>
  <c r="CN75" i="5"/>
  <c r="CM75" i="5"/>
  <c r="CL75" i="5"/>
  <c r="CK75" i="5"/>
  <c r="CJ75" i="5"/>
  <c r="CI75" i="5"/>
  <c r="CH75" i="5"/>
  <c r="CG75" i="5"/>
  <c r="CF75" i="5"/>
  <c r="CE75" i="5"/>
  <c r="CD75" i="5"/>
  <c r="CC75" i="5"/>
  <c r="CB75" i="5"/>
  <c r="CA75" i="5"/>
  <c r="BZ75" i="5"/>
  <c r="BY75" i="5"/>
  <c r="BX75" i="5"/>
  <c r="BT75" i="5"/>
  <c r="BU75" i="5" s="1"/>
  <c r="BD75" i="5"/>
  <c r="BC75" i="5"/>
  <c r="BB75" i="5"/>
  <c r="CY74" i="5"/>
  <c r="CX74" i="5"/>
  <c r="CW74" i="5"/>
  <c r="CV74" i="5"/>
  <c r="CU74" i="5"/>
  <c r="CT74" i="5"/>
  <c r="CS74" i="5"/>
  <c r="CR74" i="5"/>
  <c r="CQ74" i="5"/>
  <c r="CP74" i="5"/>
  <c r="CO74" i="5"/>
  <c r="CN74" i="5"/>
  <c r="CM74" i="5"/>
  <c r="CL74" i="5"/>
  <c r="CK74" i="5"/>
  <c r="CJ74" i="5"/>
  <c r="CI74" i="5"/>
  <c r="CH74" i="5"/>
  <c r="CG74" i="5"/>
  <c r="CF74" i="5"/>
  <c r="CE74" i="5"/>
  <c r="CD74" i="5"/>
  <c r="CC74" i="5"/>
  <c r="CB74" i="5"/>
  <c r="CA74" i="5"/>
  <c r="BZ74" i="5"/>
  <c r="BY74" i="5"/>
  <c r="BX74" i="5"/>
  <c r="BT74" i="5"/>
  <c r="BU74" i="5" s="1"/>
  <c r="BD74" i="5"/>
  <c r="BC74" i="5"/>
  <c r="BB74" i="5"/>
  <c r="CY73" i="5"/>
  <c r="CX73" i="5"/>
  <c r="CW73" i="5"/>
  <c r="CV73" i="5"/>
  <c r="CU73" i="5"/>
  <c r="CT73" i="5"/>
  <c r="CS73" i="5"/>
  <c r="CR73" i="5"/>
  <c r="CQ73" i="5"/>
  <c r="CP73" i="5"/>
  <c r="CO73" i="5"/>
  <c r="CN73" i="5"/>
  <c r="CM73" i="5"/>
  <c r="CL73" i="5"/>
  <c r="CK73" i="5"/>
  <c r="CJ73" i="5"/>
  <c r="CI73" i="5"/>
  <c r="CH73" i="5"/>
  <c r="CG73" i="5"/>
  <c r="CF73" i="5"/>
  <c r="CE73" i="5"/>
  <c r="CD73" i="5"/>
  <c r="CC73" i="5"/>
  <c r="CB73" i="5"/>
  <c r="CA73" i="5"/>
  <c r="BZ73" i="5"/>
  <c r="BY73" i="5"/>
  <c r="BX73" i="5"/>
  <c r="BT73" i="5"/>
  <c r="BU73" i="5" s="1"/>
  <c r="BD73" i="5"/>
  <c r="BC73" i="5"/>
  <c r="BB73" i="5"/>
  <c r="CY72" i="5"/>
  <c r="CX72" i="5"/>
  <c r="CW72" i="5"/>
  <c r="CV72" i="5"/>
  <c r="CU72" i="5"/>
  <c r="CT72" i="5"/>
  <c r="CS72" i="5"/>
  <c r="CR72" i="5"/>
  <c r="CQ72" i="5"/>
  <c r="CP72" i="5"/>
  <c r="CO72" i="5"/>
  <c r="CN72" i="5"/>
  <c r="CM72" i="5"/>
  <c r="CL72" i="5"/>
  <c r="CK72" i="5"/>
  <c r="CJ72" i="5"/>
  <c r="CI72" i="5"/>
  <c r="CH72" i="5"/>
  <c r="CG72" i="5"/>
  <c r="CF72" i="5"/>
  <c r="CE72" i="5"/>
  <c r="CD72" i="5"/>
  <c r="CC72" i="5"/>
  <c r="CB72" i="5"/>
  <c r="CA72" i="5"/>
  <c r="BZ72" i="5"/>
  <c r="BY72" i="5"/>
  <c r="BX72" i="5"/>
  <c r="BT72" i="5"/>
  <c r="BU72" i="5" s="1"/>
  <c r="BD72" i="5"/>
  <c r="BC72" i="5"/>
  <c r="BB72" i="5"/>
  <c r="CY71" i="5"/>
  <c r="CX71" i="5"/>
  <c r="CW71" i="5"/>
  <c r="CV71" i="5"/>
  <c r="CU71" i="5"/>
  <c r="CT71" i="5"/>
  <c r="CS71" i="5"/>
  <c r="CR71" i="5"/>
  <c r="CQ71" i="5"/>
  <c r="CP71" i="5"/>
  <c r="CO71" i="5"/>
  <c r="CN71" i="5"/>
  <c r="CM71" i="5"/>
  <c r="CL71" i="5"/>
  <c r="CK71" i="5"/>
  <c r="CJ71" i="5"/>
  <c r="CI71" i="5"/>
  <c r="CH71" i="5"/>
  <c r="CG71" i="5"/>
  <c r="CF71" i="5"/>
  <c r="CE71" i="5"/>
  <c r="CD71" i="5"/>
  <c r="CC71" i="5"/>
  <c r="CB71" i="5"/>
  <c r="CA71" i="5"/>
  <c r="BZ71" i="5"/>
  <c r="BY71" i="5"/>
  <c r="BX71" i="5"/>
  <c r="BT71" i="5"/>
  <c r="BU71" i="5" s="1"/>
  <c r="BD71" i="5"/>
  <c r="BC71" i="5"/>
  <c r="BB71" i="5"/>
  <c r="CY70" i="5"/>
  <c r="CX70" i="5"/>
  <c r="CW70" i="5"/>
  <c r="CV70" i="5"/>
  <c r="CU70" i="5"/>
  <c r="CT70" i="5"/>
  <c r="CS70" i="5"/>
  <c r="CR70" i="5"/>
  <c r="CQ70" i="5"/>
  <c r="CP70" i="5"/>
  <c r="CO70" i="5"/>
  <c r="CN70" i="5"/>
  <c r="CM70" i="5"/>
  <c r="CL70" i="5"/>
  <c r="CK70" i="5"/>
  <c r="CJ70" i="5"/>
  <c r="CI70" i="5"/>
  <c r="CH70" i="5"/>
  <c r="CG70" i="5"/>
  <c r="CF70" i="5"/>
  <c r="CE70" i="5"/>
  <c r="CD70" i="5"/>
  <c r="CC70" i="5"/>
  <c r="CB70" i="5"/>
  <c r="CA70" i="5"/>
  <c r="BZ70" i="5"/>
  <c r="BY70" i="5"/>
  <c r="BX70" i="5"/>
  <c r="BT70" i="5"/>
  <c r="BU70" i="5" s="1"/>
  <c r="BD70" i="5"/>
  <c r="BC70" i="5"/>
  <c r="BB70" i="5"/>
  <c r="CY69" i="5"/>
  <c r="CX69" i="5"/>
  <c r="CW69" i="5"/>
  <c r="CV69" i="5"/>
  <c r="CU69" i="5"/>
  <c r="CT69" i="5"/>
  <c r="CS69" i="5"/>
  <c r="CR69" i="5"/>
  <c r="CQ69" i="5"/>
  <c r="CP69" i="5"/>
  <c r="CO69" i="5"/>
  <c r="CN69" i="5"/>
  <c r="CM69" i="5"/>
  <c r="CL69" i="5"/>
  <c r="CK69" i="5"/>
  <c r="CJ69" i="5"/>
  <c r="CI69" i="5"/>
  <c r="CH69" i="5"/>
  <c r="CG69" i="5"/>
  <c r="CF69" i="5"/>
  <c r="CE69" i="5"/>
  <c r="CD69" i="5"/>
  <c r="CC69" i="5"/>
  <c r="CB69" i="5"/>
  <c r="CA69" i="5"/>
  <c r="BZ69" i="5"/>
  <c r="BY69" i="5"/>
  <c r="BX69" i="5"/>
  <c r="BT69" i="5"/>
  <c r="BU69" i="5" s="1"/>
  <c r="BD69" i="5"/>
  <c r="BC69" i="5"/>
  <c r="BB69" i="5"/>
  <c r="CY68" i="5"/>
  <c r="CX68" i="5"/>
  <c r="CW68" i="5"/>
  <c r="CV68" i="5"/>
  <c r="CU68" i="5"/>
  <c r="CT68" i="5"/>
  <c r="CS68" i="5"/>
  <c r="CR68" i="5"/>
  <c r="CQ68" i="5"/>
  <c r="CP68" i="5"/>
  <c r="CO68" i="5"/>
  <c r="CN68" i="5"/>
  <c r="CM68" i="5"/>
  <c r="CL68" i="5"/>
  <c r="CK68" i="5"/>
  <c r="CJ68" i="5"/>
  <c r="CI68" i="5"/>
  <c r="CH68" i="5"/>
  <c r="CG68" i="5"/>
  <c r="CF68" i="5"/>
  <c r="CE68" i="5"/>
  <c r="CD68" i="5"/>
  <c r="CC68" i="5"/>
  <c r="CB68" i="5"/>
  <c r="CA68" i="5"/>
  <c r="BZ68" i="5"/>
  <c r="BY68" i="5"/>
  <c r="BX68" i="5"/>
  <c r="BT68" i="5"/>
  <c r="BU68" i="5" s="1"/>
  <c r="BD68" i="5"/>
  <c r="BC68" i="5"/>
  <c r="BB68" i="5"/>
  <c r="CY67" i="5"/>
  <c r="CX67" i="5"/>
  <c r="CW67" i="5"/>
  <c r="CV67" i="5"/>
  <c r="CU67" i="5"/>
  <c r="CT67" i="5"/>
  <c r="CS67" i="5"/>
  <c r="CR67" i="5"/>
  <c r="CQ67" i="5"/>
  <c r="CP67" i="5"/>
  <c r="CO67" i="5"/>
  <c r="CN67" i="5"/>
  <c r="CM67" i="5"/>
  <c r="CL67" i="5"/>
  <c r="CK67" i="5"/>
  <c r="CJ67" i="5"/>
  <c r="CI67" i="5"/>
  <c r="CH67" i="5"/>
  <c r="CG67" i="5"/>
  <c r="CF67" i="5"/>
  <c r="CE67" i="5"/>
  <c r="CD67" i="5"/>
  <c r="CC67" i="5"/>
  <c r="CB67" i="5"/>
  <c r="CA67" i="5"/>
  <c r="BZ67" i="5"/>
  <c r="BY67" i="5"/>
  <c r="BX67" i="5"/>
  <c r="BT67" i="5"/>
  <c r="BU67" i="5" s="1"/>
  <c r="BD67" i="5"/>
  <c r="BC67" i="5"/>
  <c r="BB67" i="5"/>
  <c r="CY66" i="5"/>
  <c r="CX66" i="5"/>
  <c r="CW66" i="5"/>
  <c r="CV66" i="5"/>
  <c r="CU66" i="5"/>
  <c r="CT66" i="5"/>
  <c r="CS66" i="5"/>
  <c r="CR66" i="5"/>
  <c r="CQ66" i="5"/>
  <c r="CP66" i="5"/>
  <c r="CO66" i="5"/>
  <c r="CN66" i="5"/>
  <c r="CM66" i="5"/>
  <c r="CL66" i="5"/>
  <c r="CK66" i="5"/>
  <c r="CJ66" i="5"/>
  <c r="CI66" i="5"/>
  <c r="CH66" i="5"/>
  <c r="CG66" i="5"/>
  <c r="CF66" i="5"/>
  <c r="CE66" i="5"/>
  <c r="CD66" i="5"/>
  <c r="CC66" i="5"/>
  <c r="CB66" i="5"/>
  <c r="CA66" i="5"/>
  <c r="BZ66" i="5"/>
  <c r="BY66" i="5"/>
  <c r="BX66" i="5"/>
  <c r="BT66" i="5"/>
  <c r="BU66" i="5" s="1"/>
  <c r="BD66" i="5"/>
  <c r="BC66" i="5"/>
  <c r="BB66" i="5"/>
  <c r="CY65" i="5"/>
  <c r="CX65" i="5"/>
  <c r="CW65" i="5"/>
  <c r="CV65" i="5"/>
  <c r="CU65" i="5"/>
  <c r="CT65" i="5"/>
  <c r="CS65" i="5"/>
  <c r="CR65" i="5"/>
  <c r="CQ65" i="5"/>
  <c r="CP65" i="5"/>
  <c r="CO65" i="5"/>
  <c r="CN65" i="5"/>
  <c r="CM65" i="5"/>
  <c r="CL65" i="5"/>
  <c r="CK65" i="5"/>
  <c r="CJ65" i="5"/>
  <c r="CI65" i="5"/>
  <c r="CH65" i="5"/>
  <c r="CG65" i="5"/>
  <c r="CF65" i="5"/>
  <c r="CE65" i="5"/>
  <c r="CD65" i="5"/>
  <c r="CC65" i="5"/>
  <c r="CB65" i="5"/>
  <c r="CA65" i="5"/>
  <c r="BZ65" i="5"/>
  <c r="BY65" i="5"/>
  <c r="BX65" i="5"/>
  <c r="BT65" i="5"/>
  <c r="BU65" i="5" s="1"/>
  <c r="BD65" i="5"/>
  <c r="BC65" i="5"/>
  <c r="BB65" i="5"/>
  <c r="CY64" i="5"/>
  <c r="CX64" i="5"/>
  <c r="CW64" i="5"/>
  <c r="CV64" i="5"/>
  <c r="CU64" i="5"/>
  <c r="CT64" i="5"/>
  <c r="CS64" i="5"/>
  <c r="CR64" i="5"/>
  <c r="CQ64" i="5"/>
  <c r="CP64" i="5"/>
  <c r="CO64" i="5"/>
  <c r="CN64" i="5"/>
  <c r="CM64" i="5"/>
  <c r="CL64" i="5"/>
  <c r="CK64" i="5"/>
  <c r="CJ64" i="5"/>
  <c r="CI64" i="5"/>
  <c r="CH64" i="5"/>
  <c r="CG64" i="5"/>
  <c r="CF64" i="5"/>
  <c r="CE64" i="5"/>
  <c r="CD64" i="5"/>
  <c r="CC64" i="5"/>
  <c r="CB64" i="5"/>
  <c r="CA64" i="5"/>
  <c r="BZ64" i="5"/>
  <c r="BY64" i="5"/>
  <c r="BX64" i="5"/>
  <c r="BT64" i="5"/>
  <c r="BU64" i="5" s="1"/>
  <c r="BD64" i="5"/>
  <c r="BC64" i="5"/>
  <c r="BB64" i="5"/>
  <c r="CY63" i="5"/>
  <c r="CX63" i="5"/>
  <c r="CW63" i="5"/>
  <c r="CV63" i="5"/>
  <c r="CU63" i="5"/>
  <c r="CT63" i="5"/>
  <c r="CS63" i="5"/>
  <c r="CR63" i="5"/>
  <c r="CQ63" i="5"/>
  <c r="CP63" i="5"/>
  <c r="CO63" i="5"/>
  <c r="CN63" i="5"/>
  <c r="CM63" i="5"/>
  <c r="CL63" i="5"/>
  <c r="CK63" i="5"/>
  <c r="CJ63" i="5"/>
  <c r="CI63" i="5"/>
  <c r="CH63" i="5"/>
  <c r="CG63" i="5"/>
  <c r="CF63" i="5"/>
  <c r="CE63" i="5"/>
  <c r="CD63" i="5"/>
  <c r="CC63" i="5"/>
  <c r="CB63" i="5"/>
  <c r="CA63" i="5"/>
  <c r="BZ63" i="5"/>
  <c r="BY63" i="5"/>
  <c r="BX63" i="5"/>
  <c r="BT63" i="5"/>
  <c r="BU63" i="5" s="1"/>
  <c r="BD63" i="5"/>
  <c r="BC63" i="5"/>
  <c r="BB63" i="5"/>
  <c r="CY62" i="5"/>
  <c r="CX62" i="5"/>
  <c r="CW62" i="5"/>
  <c r="CV62" i="5"/>
  <c r="CU62" i="5"/>
  <c r="CT62" i="5"/>
  <c r="CS62" i="5"/>
  <c r="CR62" i="5"/>
  <c r="CQ62" i="5"/>
  <c r="CP62" i="5"/>
  <c r="CO62" i="5"/>
  <c r="CN62" i="5"/>
  <c r="CM62" i="5"/>
  <c r="CL62" i="5"/>
  <c r="CK62" i="5"/>
  <c r="CJ62" i="5"/>
  <c r="CI62" i="5"/>
  <c r="CH62" i="5"/>
  <c r="CG62" i="5"/>
  <c r="CF62" i="5"/>
  <c r="CE62" i="5"/>
  <c r="CD62" i="5"/>
  <c r="CC62" i="5"/>
  <c r="CB62" i="5"/>
  <c r="CA62" i="5"/>
  <c r="BZ62" i="5"/>
  <c r="BY62" i="5"/>
  <c r="BX62" i="5"/>
  <c r="BT62" i="5"/>
  <c r="BU62" i="5" s="1"/>
  <c r="BD62" i="5"/>
  <c r="BC62" i="5"/>
  <c r="BB62" i="5"/>
  <c r="CY61" i="5"/>
  <c r="CX61" i="5"/>
  <c r="CW61" i="5"/>
  <c r="CV61" i="5"/>
  <c r="CU61" i="5"/>
  <c r="CT61" i="5"/>
  <c r="CS61" i="5"/>
  <c r="CR61" i="5"/>
  <c r="CQ61" i="5"/>
  <c r="CP61" i="5"/>
  <c r="CO61" i="5"/>
  <c r="CN61" i="5"/>
  <c r="CM61" i="5"/>
  <c r="CL61" i="5"/>
  <c r="CK61" i="5"/>
  <c r="CJ61" i="5"/>
  <c r="CI61" i="5"/>
  <c r="CH61" i="5"/>
  <c r="CG61" i="5"/>
  <c r="CF61" i="5"/>
  <c r="CE61" i="5"/>
  <c r="CD61" i="5"/>
  <c r="CC61" i="5"/>
  <c r="CB61" i="5"/>
  <c r="CA61" i="5"/>
  <c r="BZ61" i="5"/>
  <c r="BY61" i="5"/>
  <c r="BX61" i="5"/>
  <c r="BT61" i="5"/>
  <c r="BU61" i="5" s="1"/>
  <c r="BD61" i="5"/>
  <c r="BC61" i="5"/>
  <c r="BB61" i="5"/>
  <c r="CY60" i="5"/>
  <c r="CX60" i="5"/>
  <c r="CW60" i="5"/>
  <c r="CV60" i="5"/>
  <c r="CU60" i="5"/>
  <c r="CT60" i="5"/>
  <c r="CS60" i="5"/>
  <c r="CR60" i="5"/>
  <c r="CQ60" i="5"/>
  <c r="CP60" i="5"/>
  <c r="CO60" i="5"/>
  <c r="CN60" i="5"/>
  <c r="CM60" i="5"/>
  <c r="CL60" i="5"/>
  <c r="CK60" i="5"/>
  <c r="CJ60" i="5"/>
  <c r="CI60" i="5"/>
  <c r="CH60" i="5"/>
  <c r="CG60" i="5"/>
  <c r="CF60" i="5"/>
  <c r="CE60" i="5"/>
  <c r="CD60" i="5"/>
  <c r="CC60" i="5"/>
  <c r="CB60" i="5"/>
  <c r="CA60" i="5"/>
  <c r="BZ60" i="5"/>
  <c r="BY60" i="5"/>
  <c r="BX60" i="5"/>
  <c r="BT60" i="5"/>
  <c r="BU60" i="5" s="1"/>
  <c r="BD60" i="5"/>
  <c r="BC60" i="5"/>
  <c r="BB60" i="5"/>
  <c r="CY59" i="5"/>
  <c r="CX59" i="5"/>
  <c r="CW59" i="5"/>
  <c r="CV59" i="5"/>
  <c r="CU59" i="5"/>
  <c r="CT59" i="5"/>
  <c r="CS59" i="5"/>
  <c r="CR59" i="5"/>
  <c r="CQ59" i="5"/>
  <c r="CP59" i="5"/>
  <c r="CO59" i="5"/>
  <c r="CN59" i="5"/>
  <c r="CM59" i="5"/>
  <c r="CL59" i="5"/>
  <c r="CK59" i="5"/>
  <c r="CJ59" i="5"/>
  <c r="CI59" i="5"/>
  <c r="CH59" i="5"/>
  <c r="CG59" i="5"/>
  <c r="CF59" i="5"/>
  <c r="CE59" i="5"/>
  <c r="CD59" i="5"/>
  <c r="CC59" i="5"/>
  <c r="CB59" i="5"/>
  <c r="CA59" i="5"/>
  <c r="BZ59" i="5"/>
  <c r="BY59" i="5"/>
  <c r="BX59" i="5"/>
  <c r="BT59" i="5"/>
  <c r="BU59" i="5" s="1"/>
  <c r="BD59" i="5"/>
  <c r="BC59" i="5"/>
  <c r="BB59" i="5"/>
  <c r="CY58" i="5"/>
  <c r="CX58" i="5"/>
  <c r="CW58" i="5"/>
  <c r="CV58" i="5"/>
  <c r="CU58" i="5"/>
  <c r="CT58" i="5"/>
  <c r="CS58" i="5"/>
  <c r="CR58" i="5"/>
  <c r="CQ58" i="5"/>
  <c r="CP58" i="5"/>
  <c r="CO58" i="5"/>
  <c r="CN58" i="5"/>
  <c r="CM58" i="5"/>
  <c r="CL58" i="5"/>
  <c r="CK58" i="5"/>
  <c r="CJ58" i="5"/>
  <c r="CI58" i="5"/>
  <c r="CH58" i="5"/>
  <c r="CG58" i="5"/>
  <c r="CF58" i="5"/>
  <c r="CE58" i="5"/>
  <c r="CD58" i="5"/>
  <c r="CC58" i="5"/>
  <c r="CB58" i="5"/>
  <c r="CA58" i="5"/>
  <c r="BZ58" i="5"/>
  <c r="BY58" i="5"/>
  <c r="BX58" i="5"/>
  <c r="BT58" i="5"/>
  <c r="BU58" i="5" s="1"/>
  <c r="BD58" i="5"/>
  <c r="BC58" i="5"/>
  <c r="BB58" i="5"/>
  <c r="CY57" i="5"/>
  <c r="CX57" i="5"/>
  <c r="CW57" i="5"/>
  <c r="CV57" i="5"/>
  <c r="CU57" i="5"/>
  <c r="CT57" i="5"/>
  <c r="CS57" i="5"/>
  <c r="CR57" i="5"/>
  <c r="CQ57" i="5"/>
  <c r="CP57" i="5"/>
  <c r="CO57" i="5"/>
  <c r="CN57" i="5"/>
  <c r="CM57" i="5"/>
  <c r="CL57" i="5"/>
  <c r="CK57" i="5"/>
  <c r="CJ57" i="5"/>
  <c r="CI57" i="5"/>
  <c r="CH57" i="5"/>
  <c r="CG57" i="5"/>
  <c r="CF57" i="5"/>
  <c r="CE57" i="5"/>
  <c r="CD57" i="5"/>
  <c r="CC57" i="5"/>
  <c r="CB57" i="5"/>
  <c r="CA57" i="5"/>
  <c r="BZ57" i="5"/>
  <c r="BY57" i="5"/>
  <c r="BX57" i="5"/>
  <c r="BT57" i="5"/>
  <c r="BU57" i="5" s="1"/>
  <c r="BD57" i="5"/>
  <c r="BC57" i="5"/>
  <c r="BB57" i="5"/>
  <c r="CY56" i="5"/>
  <c r="CX56" i="5"/>
  <c r="CW56" i="5"/>
  <c r="CV56" i="5"/>
  <c r="CU56" i="5"/>
  <c r="CT56" i="5"/>
  <c r="CS56" i="5"/>
  <c r="CR56" i="5"/>
  <c r="CQ56" i="5"/>
  <c r="CP56" i="5"/>
  <c r="CO56" i="5"/>
  <c r="CN56" i="5"/>
  <c r="CM56" i="5"/>
  <c r="CL56" i="5"/>
  <c r="CK56" i="5"/>
  <c r="CJ56" i="5"/>
  <c r="CI56" i="5"/>
  <c r="CH56" i="5"/>
  <c r="CG56" i="5"/>
  <c r="CF56" i="5"/>
  <c r="CE56" i="5"/>
  <c r="CD56" i="5"/>
  <c r="CC56" i="5"/>
  <c r="CB56" i="5"/>
  <c r="CA56" i="5"/>
  <c r="BZ56" i="5"/>
  <c r="BY56" i="5"/>
  <c r="BX56" i="5"/>
  <c r="BT56" i="5"/>
  <c r="BU56" i="5" s="1"/>
  <c r="BD56" i="5"/>
  <c r="BC56" i="5"/>
  <c r="BB56" i="5"/>
  <c r="CY55" i="5"/>
  <c r="CX55" i="5"/>
  <c r="CW55" i="5"/>
  <c r="CV55" i="5"/>
  <c r="CU55" i="5"/>
  <c r="CT55" i="5"/>
  <c r="CS55" i="5"/>
  <c r="CR55" i="5"/>
  <c r="CQ55" i="5"/>
  <c r="CP55" i="5"/>
  <c r="CO55" i="5"/>
  <c r="CN55" i="5"/>
  <c r="CM55" i="5"/>
  <c r="CL55" i="5"/>
  <c r="CK55" i="5"/>
  <c r="CJ55" i="5"/>
  <c r="CI55" i="5"/>
  <c r="CH55" i="5"/>
  <c r="CG55" i="5"/>
  <c r="CF55" i="5"/>
  <c r="CE55" i="5"/>
  <c r="CD55" i="5"/>
  <c r="CC55" i="5"/>
  <c r="CB55" i="5"/>
  <c r="CA55" i="5"/>
  <c r="BZ55" i="5"/>
  <c r="BY55" i="5"/>
  <c r="BX55" i="5"/>
  <c r="BT55" i="5"/>
  <c r="BU55" i="5" s="1"/>
  <c r="BD55" i="5"/>
  <c r="BC55" i="5"/>
  <c r="BB55" i="5"/>
  <c r="CY54" i="5"/>
  <c r="CX54" i="5"/>
  <c r="CW54" i="5"/>
  <c r="CV54" i="5"/>
  <c r="CU54" i="5"/>
  <c r="CT54" i="5"/>
  <c r="CS54" i="5"/>
  <c r="CR54" i="5"/>
  <c r="CQ54" i="5"/>
  <c r="CP54" i="5"/>
  <c r="CO54" i="5"/>
  <c r="CN54" i="5"/>
  <c r="CM54" i="5"/>
  <c r="CL54" i="5"/>
  <c r="CK54" i="5"/>
  <c r="CJ54" i="5"/>
  <c r="CI54" i="5"/>
  <c r="CH54" i="5"/>
  <c r="CG54" i="5"/>
  <c r="CF54" i="5"/>
  <c r="CE54" i="5"/>
  <c r="CD54" i="5"/>
  <c r="CC54" i="5"/>
  <c r="CB54" i="5"/>
  <c r="CA54" i="5"/>
  <c r="BZ54" i="5"/>
  <c r="BY54" i="5"/>
  <c r="BX54" i="5"/>
  <c r="BT54" i="5"/>
  <c r="BU54" i="5" s="1"/>
  <c r="BD54" i="5"/>
  <c r="BC54" i="5"/>
  <c r="BB54" i="5"/>
  <c r="CY53" i="5"/>
  <c r="CX53" i="5"/>
  <c r="CW53" i="5"/>
  <c r="CV53" i="5"/>
  <c r="CU53" i="5"/>
  <c r="CT53" i="5"/>
  <c r="CS53" i="5"/>
  <c r="CR53" i="5"/>
  <c r="CQ53" i="5"/>
  <c r="CP53" i="5"/>
  <c r="CO53" i="5"/>
  <c r="CN53" i="5"/>
  <c r="CM53" i="5"/>
  <c r="CL53" i="5"/>
  <c r="CK53" i="5"/>
  <c r="CJ53" i="5"/>
  <c r="CI53" i="5"/>
  <c r="CH53" i="5"/>
  <c r="CG53" i="5"/>
  <c r="CF53" i="5"/>
  <c r="CE53" i="5"/>
  <c r="CD53" i="5"/>
  <c r="CC53" i="5"/>
  <c r="CB53" i="5"/>
  <c r="CA53" i="5"/>
  <c r="BZ53" i="5"/>
  <c r="BY53" i="5"/>
  <c r="BX53" i="5"/>
  <c r="BT53" i="5"/>
  <c r="BU53" i="5" s="1"/>
  <c r="BD53" i="5"/>
  <c r="BC53" i="5"/>
  <c r="BB53" i="5"/>
  <c r="CY52" i="5"/>
  <c r="CX52" i="5"/>
  <c r="CW52" i="5"/>
  <c r="CV52" i="5"/>
  <c r="CU52" i="5"/>
  <c r="CT52" i="5"/>
  <c r="CS52" i="5"/>
  <c r="CR52" i="5"/>
  <c r="CQ52" i="5"/>
  <c r="CP52" i="5"/>
  <c r="CO52" i="5"/>
  <c r="CN52" i="5"/>
  <c r="CM52" i="5"/>
  <c r="CL52" i="5"/>
  <c r="CK52" i="5"/>
  <c r="CJ52" i="5"/>
  <c r="CI52" i="5"/>
  <c r="CH52" i="5"/>
  <c r="CG52" i="5"/>
  <c r="CF52" i="5"/>
  <c r="CE52" i="5"/>
  <c r="CD52" i="5"/>
  <c r="CC52" i="5"/>
  <c r="CB52" i="5"/>
  <c r="CA52" i="5"/>
  <c r="BZ52" i="5"/>
  <c r="BY52" i="5"/>
  <c r="BX52" i="5"/>
  <c r="BT52" i="5"/>
  <c r="BU52" i="5" s="1"/>
  <c r="BD52" i="5"/>
  <c r="BC52" i="5"/>
  <c r="BB52" i="5"/>
  <c r="CY51" i="5"/>
  <c r="CX51" i="5"/>
  <c r="CW51" i="5"/>
  <c r="CV51" i="5"/>
  <c r="CU51" i="5"/>
  <c r="CT51" i="5"/>
  <c r="CS51" i="5"/>
  <c r="CR51" i="5"/>
  <c r="CQ51" i="5"/>
  <c r="CP51" i="5"/>
  <c r="CO51" i="5"/>
  <c r="CN51" i="5"/>
  <c r="CM51" i="5"/>
  <c r="CL51" i="5"/>
  <c r="CK51" i="5"/>
  <c r="CJ51" i="5"/>
  <c r="CI51" i="5"/>
  <c r="CH51" i="5"/>
  <c r="CG51" i="5"/>
  <c r="CF51" i="5"/>
  <c r="CE51" i="5"/>
  <c r="CD51" i="5"/>
  <c r="CC51" i="5"/>
  <c r="CB51" i="5"/>
  <c r="CA51" i="5"/>
  <c r="BZ51" i="5"/>
  <c r="BY51" i="5"/>
  <c r="BX51" i="5"/>
  <c r="BT51" i="5"/>
  <c r="BU51" i="5" s="1"/>
  <c r="BD51" i="5"/>
  <c r="BC51" i="5"/>
  <c r="BB51" i="5"/>
  <c r="CY50" i="5"/>
  <c r="CX50" i="5"/>
  <c r="CW50" i="5"/>
  <c r="CV50" i="5"/>
  <c r="CU50" i="5"/>
  <c r="CT50" i="5"/>
  <c r="CS50" i="5"/>
  <c r="CR50" i="5"/>
  <c r="CQ50" i="5"/>
  <c r="CP50" i="5"/>
  <c r="CO50" i="5"/>
  <c r="CN50" i="5"/>
  <c r="CM50" i="5"/>
  <c r="CL50" i="5"/>
  <c r="CK50" i="5"/>
  <c r="CJ50" i="5"/>
  <c r="CI50" i="5"/>
  <c r="CH50" i="5"/>
  <c r="CG50" i="5"/>
  <c r="CF50" i="5"/>
  <c r="CE50" i="5"/>
  <c r="CD50" i="5"/>
  <c r="CC50" i="5"/>
  <c r="CB50" i="5"/>
  <c r="CA50" i="5"/>
  <c r="BZ50" i="5"/>
  <c r="BY50" i="5"/>
  <c r="BX50" i="5"/>
  <c r="BT50" i="5"/>
  <c r="BU50" i="5" s="1"/>
  <c r="BD50" i="5"/>
  <c r="BC50" i="5"/>
  <c r="BB50" i="5"/>
  <c r="CY49" i="5"/>
  <c r="CX49" i="5"/>
  <c r="CW49" i="5"/>
  <c r="CV49" i="5"/>
  <c r="CU49" i="5"/>
  <c r="CT49" i="5"/>
  <c r="CS49" i="5"/>
  <c r="CR49" i="5"/>
  <c r="CQ49" i="5"/>
  <c r="CP49" i="5"/>
  <c r="CO49" i="5"/>
  <c r="CN49" i="5"/>
  <c r="CM49" i="5"/>
  <c r="CL49" i="5"/>
  <c r="CK49" i="5"/>
  <c r="CJ49" i="5"/>
  <c r="CI49" i="5"/>
  <c r="CH49" i="5"/>
  <c r="CG49" i="5"/>
  <c r="CF49" i="5"/>
  <c r="CE49" i="5"/>
  <c r="CD49" i="5"/>
  <c r="CC49" i="5"/>
  <c r="CB49" i="5"/>
  <c r="CA49" i="5"/>
  <c r="BZ49" i="5"/>
  <c r="BY49" i="5"/>
  <c r="BX49" i="5"/>
  <c r="BT49" i="5"/>
  <c r="BU49" i="5" s="1"/>
  <c r="BD49" i="5"/>
  <c r="BC49" i="5"/>
  <c r="BB49" i="5"/>
  <c r="CY48" i="5"/>
  <c r="CX48" i="5"/>
  <c r="CW48" i="5"/>
  <c r="CV48" i="5"/>
  <c r="CU48" i="5"/>
  <c r="CT48" i="5"/>
  <c r="CS48" i="5"/>
  <c r="CR48" i="5"/>
  <c r="CQ48" i="5"/>
  <c r="CP48" i="5"/>
  <c r="CO48" i="5"/>
  <c r="CN48" i="5"/>
  <c r="CM48" i="5"/>
  <c r="CL48" i="5"/>
  <c r="CK48" i="5"/>
  <c r="CJ48" i="5"/>
  <c r="CI48" i="5"/>
  <c r="CH48" i="5"/>
  <c r="CG48" i="5"/>
  <c r="CF48" i="5"/>
  <c r="CE48" i="5"/>
  <c r="CD48" i="5"/>
  <c r="CC48" i="5"/>
  <c r="CB48" i="5"/>
  <c r="CA48" i="5"/>
  <c r="BZ48" i="5"/>
  <c r="BY48" i="5"/>
  <c r="BX48" i="5"/>
  <c r="BT48" i="5"/>
  <c r="BU48" i="5" s="1"/>
  <c r="BD48" i="5"/>
  <c r="BC48" i="5"/>
  <c r="BB48" i="5"/>
  <c r="CY47" i="5"/>
  <c r="CX47" i="5"/>
  <c r="CW47" i="5"/>
  <c r="CV47" i="5"/>
  <c r="CU47" i="5"/>
  <c r="CT47" i="5"/>
  <c r="CS47" i="5"/>
  <c r="CR47" i="5"/>
  <c r="CQ47" i="5"/>
  <c r="CP47" i="5"/>
  <c r="CO47" i="5"/>
  <c r="CN47" i="5"/>
  <c r="CM47" i="5"/>
  <c r="CL47" i="5"/>
  <c r="CK47" i="5"/>
  <c r="CJ47" i="5"/>
  <c r="CI47" i="5"/>
  <c r="CH47" i="5"/>
  <c r="CG47" i="5"/>
  <c r="CF47" i="5"/>
  <c r="CE47" i="5"/>
  <c r="CD47" i="5"/>
  <c r="CC47" i="5"/>
  <c r="CB47" i="5"/>
  <c r="CA47" i="5"/>
  <c r="BZ47" i="5"/>
  <c r="BY47" i="5"/>
  <c r="BX47" i="5"/>
  <c r="BT47" i="5"/>
  <c r="BU47" i="5" s="1"/>
  <c r="BD47" i="5"/>
  <c r="BC47" i="5"/>
  <c r="BB47" i="5"/>
  <c r="CY46" i="5"/>
  <c r="CX46" i="5"/>
  <c r="CW46" i="5"/>
  <c r="CV46" i="5"/>
  <c r="CU46" i="5"/>
  <c r="CT46" i="5"/>
  <c r="CS46" i="5"/>
  <c r="CR46" i="5"/>
  <c r="CQ46" i="5"/>
  <c r="CP46" i="5"/>
  <c r="CO46" i="5"/>
  <c r="CN46" i="5"/>
  <c r="CM46" i="5"/>
  <c r="CL46" i="5"/>
  <c r="CK46" i="5"/>
  <c r="CJ46" i="5"/>
  <c r="CI46" i="5"/>
  <c r="CH46" i="5"/>
  <c r="CG46" i="5"/>
  <c r="CF46" i="5"/>
  <c r="CE46" i="5"/>
  <c r="CD46" i="5"/>
  <c r="CC46" i="5"/>
  <c r="CB46" i="5"/>
  <c r="CA46" i="5"/>
  <c r="BZ46" i="5"/>
  <c r="BY46" i="5"/>
  <c r="BX46" i="5"/>
  <c r="BT46" i="5"/>
  <c r="BU46" i="5" s="1"/>
  <c r="BD46" i="5"/>
  <c r="BC46" i="5"/>
  <c r="BB46" i="5"/>
  <c r="CY45" i="5"/>
  <c r="CX45" i="5"/>
  <c r="CW45" i="5"/>
  <c r="CV45" i="5"/>
  <c r="CU45" i="5"/>
  <c r="CT45" i="5"/>
  <c r="CS45" i="5"/>
  <c r="CR45" i="5"/>
  <c r="CQ45" i="5"/>
  <c r="CP45" i="5"/>
  <c r="CO45" i="5"/>
  <c r="CN45" i="5"/>
  <c r="CM45" i="5"/>
  <c r="CL45" i="5"/>
  <c r="CK45" i="5"/>
  <c r="CJ45" i="5"/>
  <c r="CI45" i="5"/>
  <c r="CH45" i="5"/>
  <c r="CG45" i="5"/>
  <c r="CF45" i="5"/>
  <c r="CE45" i="5"/>
  <c r="CD45" i="5"/>
  <c r="CC45" i="5"/>
  <c r="CB45" i="5"/>
  <c r="CA45" i="5"/>
  <c r="BZ45" i="5"/>
  <c r="BY45" i="5"/>
  <c r="BX45" i="5"/>
  <c r="BT45" i="5"/>
  <c r="BU45" i="5" s="1"/>
  <c r="BD45" i="5"/>
  <c r="BC45" i="5"/>
  <c r="BB45" i="5"/>
  <c r="CY44" i="5"/>
  <c r="CX44" i="5"/>
  <c r="CW44" i="5"/>
  <c r="CV44" i="5"/>
  <c r="CU44" i="5"/>
  <c r="CT44" i="5"/>
  <c r="CS44" i="5"/>
  <c r="CR44" i="5"/>
  <c r="CQ44" i="5"/>
  <c r="CP44" i="5"/>
  <c r="CO44" i="5"/>
  <c r="CN44" i="5"/>
  <c r="CM44" i="5"/>
  <c r="CL44" i="5"/>
  <c r="CK44" i="5"/>
  <c r="CJ44" i="5"/>
  <c r="CI44" i="5"/>
  <c r="CH44" i="5"/>
  <c r="CG44" i="5"/>
  <c r="CF44" i="5"/>
  <c r="CE44" i="5"/>
  <c r="CD44" i="5"/>
  <c r="CC44" i="5"/>
  <c r="CB44" i="5"/>
  <c r="CA44" i="5"/>
  <c r="BZ44" i="5"/>
  <c r="BY44" i="5"/>
  <c r="BX44" i="5"/>
  <c r="BT44" i="5"/>
  <c r="BU44" i="5" s="1"/>
  <c r="BD44" i="5"/>
  <c r="BC44" i="5"/>
  <c r="BB44" i="5"/>
  <c r="CY43" i="5"/>
  <c r="CX43" i="5"/>
  <c r="CW43" i="5"/>
  <c r="CV43" i="5"/>
  <c r="CU43" i="5"/>
  <c r="CT43" i="5"/>
  <c r="CS43" i="5"/>
  <c r="CR43" i="5"/>
  <c r="CQ43" i="5"/>
  <c r="CP43" i="5"/>
  <c r="CO43" i="5"/>
  <c r="CN43" i="5"/>
  <c r="CM43" i="5"/>
  <c r="CL43" i="5"/>
  <c r="CK43" i="5"/>
  <c r="CJ43" i="5"/>
  <c r="CI43" i="5"/>
  <c r="CH43" i="5"/>
  <c r="CG43" i="5"/>
  <c r="CF43" i="5"/>
  <c r="CE43" i="5"/>
  <c r="CD43" i="5"/>
  <c r="CC43" i="5"/>
  <c r="CB43" i="5"/>
  <c r="CA43" i="5"/>
  <c r="BZ43" i="5"/>
  <c r="BY43" i="5"/>
  <c r="BX43" i="5"/>
  <c r="BT43" i="5"/>
  <c r="BU43" i="5" s="1"/>
  <c r="BD43" i="5"/>
  <c r="BC43" i="5"/>
  <c r="BB43" i="5"/>
  <c r="CY42" i="5"/>
  <c r="CX42" i="5"/>
  <c r="CW42" i="5"/>
  <c r="CV42" i="5"/>
  <c r="CU42" i="5"/>
  <c r="CT42" i="5"/>
  <c r="CS42" i="5"/>
  <c r="CR42" i="5"/>
  <c r="CQ42" i="5"/>
  <c r="CP42" i="5"/>
  <c r="CO42" i="5"/>
  <c r="CN42" i="5"/>
  <c r="CM42" i="5"/>
  <c r="CL42" i="5"/>
  <c r="CK42" i="5"/>
  <c r="CJ42" i="5"/>
  <c r="CI42" i="5"/>
  <c r="CH42" i="5"/>
  <c r="CG42" i="5"/>
  <c r="CF42" i="5"/>
  <c r="CE42" i="5"/>
  <c r="CD42" i="5"/>
  <c r="CC42" i="5"/>
  <c r="CB42" i="5"/>
  <c r="CA42" i="5"/>
  <c r="BZ42" i="5"/>
  <c r="BY42" i="5"/>
  <c r="BX42" i="5"/>
  <c r="BT42" i="5"/>
  <c r="BU42" i="5" s="1"/>
  <c r="BD42" i="5"/>
  <c r="BC42" i="5"/>
  <c r="BB42" i="5"/>
  <c r="CY41" i="5"/>
  <c r="CX41" i="5"/>
  <c r="CW41" i="5"/>
  <c r="CV41" i="5"/>
  <c r="CU41" i="5"/>
  <c r="CT41" i="5"/>
  <c r="CS41" i="5"/>
  <c r="CR41" i="5"/>
  <c r="CQ41" i="5"/>
  <c r="CP41" i="5"/>
  <c r="CO41" i="5"/>
  <c r="CN41" i="5"/>
  <c r="CM41" i="5"/>
  <c r="CL41" i="5"/>
  <c r="CK41" i="5"/>
  <c r="CJ41" i="5"/>
  <c r="CI41" i="5"/>
  <c r="CH41" i="5"/>
  <c r="CG41" i="5"/>
  <c r="CF41" i="5"/>
  <c r="CE41" i="5"/>
  <c r="CD41" i="5"/>
  <c r="CC41" i="5"/>
  <c r="CB41" i="5"/>
  <c r="CA41" i="5"/>
  <c r="BZ41" i="5"/>
  <c r="BY41" i="5"/>
  <c r="BX41" i="5"/>
  <c r="BT41" i="5"/>
  <c r="BU41" i="5" s="1"/>
  <c r="BD41" i="5"/>
  <c r="BC41" i="5"/>
  <c r="BB41" i="5"/>
  <c r="CY40" i="5"/>
  <c r="CX40" i="5"/>
  <c r="CW40" i="5"/>
  <c r="CV40" i="5"/>
  <c r="CU40" i="5"/>
  <c r="CT40" i="5"/>
  <c r="CS40" i="5"/>
  <c r="CR40" i="5"/>
  <c r="CQ40" i="5"/>
  <c r="CP40" i="5"/>
  <c r="CO40" i="5"/>
  <c r="CN40" i="5"/>
  <c r="CM40" i="5"/>
  <c r="CL40" i="5"/>
  <c r="CK40" i="5"/>
  <c r="CJ40" i="5"/>
  <c r="CI40" i="5"/>
  <c r="CH40" i="5"/>
  <c r="CG40" i="5"/>
  <c r="CF40" i="5"/>
  <c r="CE40" i="5"/>
  <c r="CD40" i="5"/>
  <c r="CC40" i="5"/>
  <c r="CB40" i="5"/>
  <c r="CA40" i="5"/>
  <c r="BZ40" i="5"/>
  <c r="BY40" i="5"/>
  <c r="BX40" i="5"/>
  <c r="BT40" i="5"/>
  <c r="BU40" i="5" s="1"/>
  <c r="BD40" i="5"/>
  <c r="BC40" i="5"/>
  <c r="BB40" i="5"/>
  <c r="CY39" i="5"/>
  <c r="CX39" i="5"/>
  <c r="CW39" i="5"/>
  <c r="CV39" i="5"/>
  <c r="CU39" i="5"/>
  <c r="CT39" i="5"/>
  <c r="CS39" i="5"/>
  <c r="CR39" i="5"/>
  <c r="CQ39" i="5"/>
  <c r="CP39" i="5"/>
  <c r="CO39" i="5"/>
  <c r="CN39" i="5"/>
  <c r="CM39" i="5"/>
  <c r="CL39" i="5"/>
  <c r="CK39" i="5"/>
  <c r="CJ39" i="5"/>
  <c r="CI39" i="5"/>
  <c r="CH39" i="5"/>
  <c r="CG39" i="5"/>
  <c r="CF39" i="5"/>
  <c r="CE39" i="5"/>
  <c r="CD39" i="5"/>
  <c r="CC39" i="5"/>
  <c r="CB39" i="5"/>
  <c r="CA39" i="5"/>
  <c r="BZ39" i="5"/>
  <c r="BY39" i="5"/>
  <c r="BX39" i="5"/>
  <c r="BT39" i="5"/>
  <c r="BU39" i="5" s="1"/>
  <c r="BD39" i="5"/>
  <c r="BC39" i="5"/>
  <c r="BB39" i="5"/>
  <c r="CY38" i="5"/>
  <c r="CX38" i="5"/>
  <c r="CW38" i="5"/>
  <c r="CV38" i="5"/>
  <c r="CU38" i="5"/>
  <c r="CT38" i="5"/>
  <c r="CS38" i="5"/>
  <c r="CR38" i="5"/>
  <c r="CQ38" i="5"/>
  <c r="CP38" i="5"/>
  <c r="CO38" i="5"/>
  <c r="CN38" i="5"/>
  <c r="CM38" i="5"/>
  <c r="CL38" i="5"/>
  <c r="CK38" i="5"/>
  <c r="CJ38" i="5"/>
  <c r="CI38" i="5"/>
  <c r="CH38" i="5"/>
  <c r="CG38" i="5"/>
  <c r="CF38" i="5"/>
  <c r="CE38" i="5"/>
  <c r="CD38" i="5"/>
  <c r="CC38" i="5"/>
  <c r="CB38" i="5"/>
  <c r="CA38" i="5"/>
  <c r="BZ38" i="5"/>
  <c r="BY38" i="5"/>
  <c r="BX38" i="5"/>
  <c r="BT38" i="5"/>
  <c r="BU38" i="5" s="1"/>
  <c r="BD38" i="5"/>
  <c r="BC38" i="5"/>
  <c r="BB38" i="5"/>
  <c r="CY37" i="5"/>
  <c r="CX37" i="5"/>
  <c r="CW37" i="5"/>
  <c r="CV37" i="5"/>
  <c r="CU37" i="5"/>
  <c r="CT37" i="5"/>
  <c r="CS37" i="5"/>
  <c r="CR37" i="5"/>
  <c r="CQ37" i="5"/>
  <c r="CP37" i="5"/>
  <c r="CO37" i="5"/>
  <c r="CN37" i="5"/>
  <c r="CM37" i="5"/>
  <c r="CL37" i="5"/>
  <c r="CK37" i="5"/>
  <c r="CJ37" i="5"/>
  <c r="CI37" i="5"/>
  <c r="CH37" i="5"/>
  <c r="CG37" i="5"/>
  <c r="CF37" i="5"/>
  <c r="CE37" i="5"/>
  <c r="CD37" i="5"/>
  <c r="CC37" i="5"/>
  <c r="CB37" i="5"/>
  <c r="CA37" i="5"/>
  <c r="BZ37" i="5"/>
  <c r="BY37" i="5"/>
  <c r="BX37" i="5"/>
  <c r="BT37" i="5"/>
  <c r="BU37" i="5" s="1"/>
  <c r="BD37" i="5"/>
  <c r="BC37" i="5"/>
  <c r="BB37" i="5"/>
  <c r="CY36" i="5"/>
  <c r="CX36" i="5"/>
  <c r="CW36" i="5"/>
  <c r="CV36" i="5"/>
  <c r="CU36" i="5"/>
  <c r="CT36" i="5"/>
  <c r="CS36" i="5"/>
  <c r="CR36" i="5"/>
  <c r="CQ36" i="5"/>
  <c r="CP36" i="5"/>
  <c r="CO36" i="5"/>
  <c r="CN36" i="5"/>
  <c r="CM36" i="5"/>
  <c r="CL36" i="5"/>
  <c r="CK36" i="5"/>
  <c r="CJ36" i="5"/>
  <c r="CI36" i="5"/>
  <c r="CH36" i="5"/>
  <c r="CG36" i="5"/>
  <c r="CF36" i="5"/>
  <c r="CE36" i="5"/>
  <c r="CD36" i="5"/>
  <c r="CC36" i="5"/>
  <c r="CB36" i="5"/>
  <c r="CA36" i="5"/>
  <c r="BZ36" i="5"/>
  <c r="BY36" i="5"/>
  <c r="BX36" i="5"/>
  <c r="CZ36" i="5" s="1"/>
  <c r="AV36" i="5" s="1"/>
  <c r="AY36" i="5" s="1"/>
  <c r="BT36" i="5"/>
  <c r="BU36" i="5" s="1"/>
  <c r="BD36" i="5"/>
  <c r="BC36" i="5"/>
  <c r="BB36" i="5"/>
  <c r="CY35" i="5"/>
  <c r="CX35" i="5"/>
  <c r="CW35" i="5"/>
  <c r="CV35" i="5"/>
  <c r="CU35" i="5"/>
  <c r="CT35" i="5"/>
  <c r="CS35" i="5"/>
  <c r="CR35" i="5"/>
  <c r="CQ35" i="5"/>
  <c r="CP35" i="5"/>
  <c r="CO35" i="5"/>
  <c r="CN35" i="5"/>
  <c r="CM35" i="5"/>
  <c r="CL35" i="5"/>
  <c r="CK35" i="5"/>
  <c r="CJ35" i="5"/>
  <c r="CI35" i="5"/>
  <c r="CH35" i="5"/>
  <c r="CG35" i="5"/>
  <c r="CF35" i="5"/>
  <c r="CE35" i="5"/>
  <c r="CD35" i="5"/>
  <c r="CC35" i="5"/>
  <c r="CB35" i="5"/>
  <c r="CA35" i="5"/>
  <c r="BZ35" i="5"/>
  <c r="BY35" i="5"/>
  <c r="BX35" i="5"/>
  <c r="BT35" i="5"/>
  <c r="BU35" i="5" s="1"/>
  <c r="BD35" i="5"/>
  <c r="BC35" i="5"/>
  <c r="BB35" i="5"/>
  <c r="CY34" i="5"/>
  <c r="CX34" i="5"/>
  <c r="CW34" i="5"/>
  <c r="CV34" i="5"/>
  <c r="CU34" i="5"/>
  <c r="CT34" i="5"/>
  <c r="CS34" i="5"/>
  <c r="CR34" i="5"/>
  <c r="CQ34" i="5"/>
  <c r="CP34" i="5"/>
  <c r="CO34" i="5"/>
  <c r="CN34" i="5"/>
  <c r="CM34" i="5"/>
  <c r="CL34" i="5"/>
  <c r="CK34" i="5"/>
  <c r="CJ34" i="5"/>
  <c r="CI34" i="5"/>
  <c r="CH34" i="5"/>
  <c r="CG34" i="5"/>
  <c r="CF34" i="5"/>
  <c r="CE34" i="5"/>
  <c r="CD34" i="5"/>
  <c r="CC34" i="5"/>
  <c r="CB34" i="5"/>
  <c r="CA34" i="5"/>
  <c r="BZ34" i="5"/>
  <c r="BY34" i="5"/>
  <c r="BX34" i="5"/>
  <c r="BT34" i="5"/>
  <c r="BU34" i="5" s="1"/>
  <c r="BD34" i="5"/>
  <c r="BC34" i="5"/>
  <c r="BB34" i="5"/>
  <c r="CY33" i="5"/>
  <c r="CX33" i="5"/>
  <c r="CW33" i="5"/>
  <c r="CV33" i="5"/>
  <c r="CU33" i="5"/>
  <c r="CT33" i="5"/>
  <c r="CS33" i="5"/>
  <c r="CR33" i="5"/>
  <c r="CQ33" i="5"/>
  <c r="CP33" i="5"/>
  <c r="CO33" i="5"/>
  <c r="CN33" i="5"/>
  <c r="CM33" i="5"/>
  <c r="CL33" i="5"/>
  <c r="CK33" i="5"/>
  <c r="CJ33" i="5"/>
  <c r="CI33" i="5"/>
  <c r="CH33" i="5"/>
  <c r="CG33" i="5"/>
  <c r="CF33" i="5"/>
  <c r="CE33" i="5"/>
  <c r="CD33" i="5"/>
  <c r="CC33" i="5"/>
  <c r="CB33" i="5"/>
  <c r="CA33" i="5"/>
  <c r="BZ33" i="5"/>
  <c r="BY33" i="5"/>
  <c r="BX33" i="5"/>
  <c r="CZ33" i="5" s="1"/>
  <c r="AV33" i="5" s="1"/>
  <c r="AY33" i="5" s="1"/>
  <c r="BT33" i="5"/>
  <c r="BU33" i="5" s="1"/>
  <c r="BD33" i="5"/>
  <c r="BC33" i="5"/>
  <c r="BB33" i="5"/>
  <c r="CY32" i="5"/>
  <c r="CX32" i="5"/>
  <c r="CW32" i="5"/>
  <c r="CV32" i="5"/>
  <c r="CU32" i="5"/>
  <c r="CT32" i="5"/>
  <c r="CS32" i="5"/>
  <c r="CR32" i="5"/>
  <c r="CQ32" i="5"/>
  <c r="CP32" i="5"/>
  <c r="CO32" i="5"/>
  <c r="CN32" i="5"/>
  <c r="CM32" i="5"/>
  <c r="CL32" i="5"/>
  <c r="CK32" i="5"/>
  <c r="CJ32" i="5"/>
  <c r="CI32" i="5"/>
  <c r="CH32" i="5"/>
  <c r="CG32" i="5"/>
  <c r="CF32" i="5"/>
  <c r="CE32" i="5"/>
  <c r="CD32" i="5"/>
  <c r="CC32" i="5"/>
  <c r="CB32" i="5"/>
  <c r="CA32" i="5"/>
  <c r="BZ32" i="5"/>
  <c r="BY32" i="5"/>
  <c r="BX32" i="5"/>
  <c r="BT32" i="5"/>
  <c r="BU32" i="5" s="1"/>
  <c r="BD32" i="5"/>
  <c r="BC32" i="5"/>
  <c r="BB32" i="5"/>
  <c r="CY31" i="5"/>
  <c r="CX31" i="5"/>
  <c r="CW31" i="5"/>
  <c r="CV31" i="5"/>
  <c r="CU31" i="5"/>
  <c r="CT31" i="5"/>
  <c r="CS31" i="5"/>
  <c r="CR31" i="5"/>
  <c r="CQ31" i="5"/>
  <c r="CP31" i="5"/>
  <c r="CO31" i="5"/>
  <c r="CN31" i="5"/>
  <c r="CM31" i="5"/>
  <c r="CL31" i="5"/>
  <c r="CK31" i="5"/>
  <c r="CJ31" i="5"/>
  <c r="CI31" i="5"/>
  <c r="CH31" i="5"/>
  <c r="CG31" i="5"/>
  <c r="CF31" i="5"/>
  <c r="CE31" i="5"/>
  <c r="CD31" i="5"/>
  <c r="CC31" i="5"/>
  <c r="CB31" i="5"/>
  <c r="CA31" i="5"/>
  <c r="BZ31" i="5"/>
  <c r="BY31" i="5"/>
  <c r="BX31" i="5"/>
  <c r="BT31" i="5"/>
  <c r="BU31" i="5" s="1"/>
  <c r="BD31" i="5"/>
  <c r="BC31" i="5"/>
  <c r="BB31" i="5"/>
  <c r="CY30" i="5"/>
  <c r="CX30" i="5"/>
  <c r="CW30" i="5"/>
  <c r="CV30" i="5"/>
  <c r="CU30" i="5"/>
  <c r="CT30" i="5"/>
  <c r="CS30" i="5"/>
  <c r="CR30" i="5"/>
  <c r="CQ30" i="5"/>
  <c r="CP30" i="5"/>
  <c r="CO30" i="5"/>
  <c r="CN30" i="5"/>
  <c r="CM30" i="5"/>
  <c r="CL30" i="5"/>
  <c r="CK30" i="5"/>
  <c r="CJ30" i="5"/>
  <c r="CI30" i="5"/>
  <c r="CH30" i="5"/>
  <c r="CG30" i="5"/>
  <c r="CF30" i="5"/>
  <c r="CE30" i="5"/>
  <c r="CD30" i="5"/>
  <c r="CC30" i="5"/>
  <c r="CB30" i="5"/>
  <c r="CA30" i="5"/>
  <c r="BZ30" i="5"/>
  <c r="BY30" i="5"/>
  <c r="BX30" i="5"/>
  <c r="CZ30" i="5" s="1"/>
  <c r="AV30" i="5" s="1"/>
  <c r="AY30" i="5" s="1"/>
  <c r="BT30" i="5"/>
  <c r="BU30" i="5" s="1"/>
  <c r="BD30" i="5"/>
  <c r="BC30" i="5"/>
  <c r="BB30" i="5"/>
  <c r="CY29" i="5"/>
  <c r="CX29" i="5"/>
  <c r="CW29" i="5"/>
  <c r="CV29" i="5"/>
  <c r="CU29" i="5"/>
  <c r="CT29" i="5"/>
  <c r="CS29" i="5"/>
  <c r="CR29" i="5"/>
  <c r="CQ29" i="5"/>
  <c r="CP29" i="5"/>
  <c r="CO29" i="5"/>
  <c r="CN29" i="5"/>
  <c r="CM29" i="5"/>
  <c r="CL29" i="5"/>
  <c r="CK29" i="5"/>
  <c r="CJ29" i="5"/>
  <c r="CI29" i="5"/>
  <c r="CH29" i="5"/>
  <c r="CG29" i="5"/>
  <c r="CF29" i="5"/>
  <c r="CE29" i="5"/>
  <c r="CD29" i="5"/>
  <c r="CC29" i="5"/>
  <c r="CB29" i="5"/>
  <c r="CA29" i="5"/>
  <c r="BZ29" i="5"/>
  <c r="BY29" i="5"/>
  <c r="BX29" i="5"/>
  <c r="BT29" i="5"/>
  <c r="BU29" i="5" s="1"/>
  <c r="BD29" i="5"/>
  <c r="BC29" i="5"/>
  <c r="BB29" i="5"/>
  <c r="CY28" i="5"/>
  <c r="CX28" i="5"/>
  <c r="CW28" i="5"/>
  <c r="CV28" i="5"/>
  <c r="CU28" i="5"/>
  <c r="CT28" i="5"/>
  <c r="CS28" i="5"/>
  <c r="CR28" i="5"/>
  <c r="CQ28" i="5"/>
  <c r="CP28" i="5"/>
  <c r="CO28" i="5"/>
  <c r="CN28" i="5"/>
  <c r="CM28" i="5"/>
  <c r="CL28" i="5"/>
  <c r="CK28" i="5"/>
  <c r="CJ28" i="5"/>
  <c r="CI28" i="5"/>
  <c r="CH28" i="5"/>
  <c r="CG28" i="5"/>
  <c r="CF28" i="5"/>
  <c r="CE28" i="5"/>
  <c r="CD28" i="5"/>
  <c r="CC28" i="5"/>
  <c r="CB28" i="5"/>
  <c r="CA28" i="5"/>
  <c r="BZ28" i="5"/>
  <c r="BY28" i="5"/>
  <c r="BX28" i="5"/>
  <c r="BT28" i="5"/>
  <c r="BU28" i="5" s="1"/>
  <c r="BD28" i="5"/>
  <c r="BC28" i="5"/>
  <c r="BB28" i="5"/>
  <c r="CY27" i="5"/>
  <c r="CX27" i="5"/>
  <c r="CW27" i="5"/>
  <c r="CV27" i="5"/>
  <c r="CU27" i="5"/>
  <c r="CT27" i="5"/>
  <c r="CS27" i="5"/>
  <c r="CR27" i="5"/>
  <c r="CQ27" i="5"/>
  <c r="CP27" i="5"/>
  <c r="CO27" i="5"/>
  <c r="CN27" i="5"/>
  <c r="CM27" i="5"/>
  <c r="CL27" i="5"/>
  <c r="CK27" i="5"/>
  <c r="CJ27" i="5"/>
  <c r="CI27" i="5"/>
  <c r="CH27" i="5"/>
  <c r="CG27" i="5"/>
  <c r="CF27" i="5"/>
  <c r="CE27" i="5"/>
  <c r="CD27" i="5"/>
  <c r="CC27" i="5"/>
  <c r="CB27" i="5"/>
  <c r="CA27" i="5"/>
  <c r="BZ27" i="5"/>
  <c r="BY27" i="5"/>
  <c r="BX27" i="5"/>
  <c r="CZ27" i="5" s="1"/>
  <c r="AV27" i="5" s="1"/>
  <c r="AY27" i="5" s="1"/>
  <c r="BT27" i="5"/>
  <c r="BU27" i="5" s="1"/>
  <c r="BD27" i="5"/>
  <c r="BC27" i="5"/>
  <c r="BB27" i="5"/>
  <c r="CY26" i="5"/>
  <c r="CX26" i="5"/>
  <c r="CW26" i="5"/>
  <c r="CV26" i="5"/>
  <c r="CU26" i="5"/>
  <c r="CT26" i="5"/>
  <c r="CS26" i="5"/>
  <c r="CR26" i="5"/>
  <c r="CQ26" i="5"/>
  <c r="CP26" i="5"/>
  <c r="CO26" i="5"/>
  <c r="CN26" i="5"/>
  <c r="CM26" i="5"/>
  <c r="CL26" i="5"/>
  <c r="CK26" i="5"/>
  <c r="CJ26" i="5"/>
  <c r="CI26" i="5"/>
  <c r="CH26" i="5"/>
  <c r="CG26" i="5"/>
  <c r="CF26" i="5"/>
  <c r="CE26" i="5"/>
  <c r="CD26" i="5"/>
  <c r="CC26" i="5"/>
  <c r="CB26" i="5"/>
  <c r="CA26" i="5"/>
  <c r="BZ26" i="5"/>
  <c r="BY26" i="5"/>
  <c r="BX26" i="5"/>
  <c r="BT26" i="5"/>
  <c r="BU26" i="5" s="1"/>
  <c r="BD26" i="5"/>
  <c r="BC26" i="5"/>
  <c r="BB26" i="5"/>
  <c r="CY25" i="5"/>
  <c r="CX25" i="5"/>
  <c r="CW25" i="5"/>
  <c r="CV25" i="5"/>
  <c r="CU25" i="5"/>
  <c r="CT25" i="5"/>
  <c r="CS25" i="5"/>
  <c r="CR25" i="5"/>
  <c r="CQ25" i="5"/>
  <c r="CP25" i="5"/>
  <c r="CO25" i="5"/>
  <c r="CN25" i="5"/>
  <c r="CM25" i="5"/>
  <c r="CL25" i="5"/>
  <c r="CK25" i="5"/>
  <c r="CJ25" i="5"/>
  <c r="CI25" i="5"/>
  <c r="CH25" i="5"/>
  <c r="CG25" i="5"/>
  <c r="CF25" i="5"/>
  <c r="CE25" i="5"/>
  <c r="CD25" i="5"/>
  <c r="CC25" i="5"/>
  <c r="CB25" i="5"/>
  <c r="CA25" i="5"/>
  <c r="BZ25" i="5"/>
  <c r="BY25" i="5"/>
  <c r="BX25" i="5"/>
  <c r="BT25" i="5"/>
  <c r="BU25" i="5" s="1"/>
  <c r="BD25" i="5"/>
  <c r="BC25" i="5"/>
  <c r="BB25" i="5"/>
  <c r="CY24" i="5"/>
  <c r="CX24" i="5"/>
  <c r="CW24" i="5"/>
  <c r="CV24" i="5"/>
  <c r="CU24" i="5"/>
  <c r="CT24" i="5"/>
  <c r="CS24" i="5"/>
  <c r="CR24" i="5"/>
  <c r="CQ24" i="5"/>
  <c r="CP24" i="5"/>
  <c r="CO24" i="5"/>
  <c r="CN24" i="5"/>
  <c r="CM24" i="5"/>
  <c r="CL24" i="5"/>
  <c r="CK24" i="5"/>
  <c r="CJ24" i="5"/>
  <c r="CI24" i="5"/>
  <c r="CH24" i="5"/>
  <c r="CG24" i="5"/>
  <c r="CF24" i="5"/>
  <c r="CE24" i="5"/>
  <c r="CD24" i="5"/>
  <c r="CC24" i="5"/>
  <c r="CB24" i="5"/>
  <c r="CA24" i="5"/>
  <c r="BZ24" i="5"/>
  <c r="BY24" i="5"/>
  <c r="BX24" i="5"/>
  <c r="CZ24" i="5" s="1"/>
  <c r="AV24" i="5" s="1"/>
  <c r="AY24" i="5" s="1"/>
  <c r="BT24" i="5"/>
  <c r="BU24" i="5" s="1"/>
  <c r="BD24" i="5"/>
  <c r="BC24" i="5"/>
  <c r="BB24" i="5"/>
  <c r="CY23" i="5"/>
  <c r="CX23" i="5"/>
  <c r="CW23" i="5"/>
  <c r="CV23" i="5"/>
  <c r="CU23" i="5"/>
  <c r="CT23" i="5"/>
  <c r="CS23" i="5"/>
  <c r="CR23" i="5"/>
  <c r="CQ23" i="5"/>
  <c r="CP23" i="5"/>
  <c r="CO23" i="5"/>
  <c r="CN23" i="5"/>
  <c r="CM23" i="5"/>
  <c r="CL23" i="5"/>
  <c r="CK23" i="5"/>
  <c r="CJ23" i="5"/>
  <c r="CI23" i="5"/>
  <c r="CH23" i="5"/>
  <c r="CG23" i="5"/>
  <c r="CF23" i="5"/>
  <c r="CE23" i="5"/>
  <c r="CD23" i="5"/>
  <c r="CC23" i="5"/>
  <c r="CB23" i="5"/>
  <c r="CA23" i="5"/>
  <c r="BZ23" i="5"/>
  <c r="BY23" i="5"/>
  <c r="BX23" i="5"/>
  <c r="BT23" i="5"/>
  <c r="BU23" i="5" s="1"/>
  <c r="BD23" i="5"/>
  <c r="BC23" i="5"/>
  <c r="BB23" i="5"/>
  <c r="CY22" i="5"/>
  <c r="CX22" i="5"/>
  <c r="CW22" i="5"/>
  <c r="CV22" i="5"/>
  <c r="CU22" i="5"/>
  <c r="CT22" i="5"/>
  <c r="CS22" i="5"/>
  <c r="CR22" i="5"/>
  <c r="CQ22" i="5"/>
  <c r="CP22" i="5"/>
  <c r="CO22" i="5"/>
  <c r="CN22" i="5"/>
  <c r="CM22" i="5"/>
  <c r="CL22" i="5"/>
  <c r="CK22" i="5"/>
  <c r="CJ22" i="5"/>
  <c r="CI22" i="5"/>
  <c r="CH22" i="5"/>
  <c r="CG22" i="5"/>
  <c r="CF22" i="5"/>
  <c r="CE22" i="5"/>
  <c r="CD22" i="5"/>
  <c r="CC22" i="5"/>
  <c r="CB22" i="5"/>
  <c r="CA22" i="5"/>
  <c r="BZ22" i="5"/>
  <c r="BY22" i="5"/>
  <c r="BX22" i="5"/>
  <c r="BT22" i="5"/>
  <c r="BU22" i="5" s="1"/>
  <c r="BD22" i="5"/>
  <c r="BC22" i="5"/>
  <c r="BB22" i="5"/>
  <c r="CY21" i="5"/>
  <c r="CX21" i="5"/>
  <c r="CW21" i="5"/>
  <c r="CV21" i="5"/>
  <c r="CU21" i="5"/>
  <c r="CT21" i="5"/>
  <c r="CS21" i="5"/>
  <c r="CR21" i="5"/>
  <c r="CQ21" i="5"/>
  <c r="CP21" i="5"/>
  <c r="CO21" i="5"/>
  <c r="CN21" i="5"/>
  <c r="CM21" i="5"/>
  <c r="CL21" i="5"/>
  <c r="CK21" i="5"/>
  <c r="CJ21" i="5"/>
  <c r="CI21" i="5"/>
  <c r="CH21" i="5"/>
  <c r="CG21" i="5"/>
  <c r="CF21" i="5"/>
  <c r="CE21" i="5"/>
  <c r="CD21" i="5"/>
  <c r="CC21" i="5"/>
  <c r="CB21" i="5"/>
  <c r="CA21" i="5"/>
  <c r="BZ21" i="5"/>
  <c r="BY21" i="5"/>
  <c r="BX21" i="5"/>
  <c r="BT21" i="5"/>
  <c r="BU21" i="5" s="1"/>
  <c r="BD21" i="5"/>
  <c r="BC21" i="5"/>
  <c r="BB21" i="5"/>
  <c r="CY20" i="5"/>
  <c r="CX20" i="5"/>
  <c r="CW20" i="5"/>
  <c r="CV20" i="5"/>
  <c r="CU20" i="5"/>
  <c r="CT20" i="5"/>
  <c r="CS20" i="5"/>
  <c r="CR20" i="5"/>
  <c r="CQ20" i="5"/>
  <c r="CP20" i="5"/>
  <c r="CO20" i="5"/>
  <c r="CN20" i="5"/>
  <c r="CM20" i="5"/>
  <c r="CL20" i="5"/>
  <c r="CK20" i="5"/>
  <c r="CJ20" i="5"/>
  <c r="CI20" i="5"/>
  <c r="CH20" i="5"/>
  <c r="CG20" i="5"/>
  <c r="CF20" i="5"/>
  <c r="CE20" i="5"/>
  <c r="CD20" i="5"/>
  <c r="CC20" i="5"/>
  <c r="CB20" i="5"/>
  <c r="CA20" i="5"/>
  <c r="BZ20" i="5"/>
  <c r="BY20" i="5"/>
  <c r="BX20" i="5"/>
  <c r="BT20" i="5"/>
  <c r="BU20" i="5" s="1"/>
  <c r="BD20" i="5"/>
  <c r="BC20" i="5"/>
  <c r="BB20" i="5"/>
  <c r="CY19" i="5"/>
  <c r="CX19" i="5"/>
  <c r="CW19" i="5"/>
  <c r="CV19" i="5"/>
  <c r="CU19" i="5"/>
  <c r="CT19" i="5"/>
  <c r="CS19" i="5"/>
  <c r="CR19" i="5"/>
  <c r="CQ19" i="5"/>
  <c r="CP19" i="5"/>
  <c r="CO19" i="5"/>
  <c r="CN19" i="5"/>
  <c r="CM19" i="5"/>
  <c r="CL19" i="5"/>
  <c r="CK19" i="5"/>
  <c r="CJ19" i="5"/>
  <c r="CI19" i="5"/>
  <c r="CH19" i="5"/>
  <c r="CG19" i="5"/>
  <c r="CF19" i="5"/>
  <c r="CE19" i="5"/>
  <c r="CD19" i="5"/>
  <c r="CC19" i="5"/>
  <c r="CB19" i="5"/>
  <c r="CA19" i="5"/>
  <c r="BZ19" i="5"/>
  <c r="BY19" i="5"/>
  <c r="BX19" i="5"/>
  <c r="BT19" i="5"/>
  <c r="BU19" i="5" s="1"/>
  <c r="BD19" i="5"/>
  <c r="BC19" i="5"/>
  <c r="BB19" i="5"/>
  <c r="CY18" i="5"/>
  <c r="CX18" i="5"/>
  <c r="CW18" i="5"/>
  <c r="CV18" i="5"/>
  <c r="CU18" i="5"/>
  <c r="CT18" i="5"/>
  <c r="CS18" i="5"/>
  <c r="CR18" i="5"/>
  <c r="CQ18" i="5"/>
  <c r="CP18" i="5"/>
  <c r="CO18" i="5"/>
  <c r="CN18" i="5"/>
  <c r="CM18" i="5"/>
  <c r="CL18" i="5"/>
  <c r="CK18" i="5"/>
  <c r="CJ18" i="5"/>
  <c r="CI18" i="5"/>
  <c r="CH18" i="5"/>
  <c r="CG18" i="5"/>
  <c r="CF18" i="5"/>
  <c r="CE18" i="5"/>
  <c r="CD18" i="5"/>
  <c r="CC18" i="5"/>
  <c r="CB18" i="5"/>
  <c r="CA18" i="5"/>
  <c r="BZ18" i="5"/>
  <c r="BY18" i="5"/>
  <c r="BX18" i="5"/>
  <c r="CZ18" i="5" s="1"/>
  <c r="AV18" i="5" s="1"/>
  <c r="AY18" i="5" s="1"/>
  <c r="BT18" i="5"/>
  <c r="BU18" i="5" s="1"/>
  <c r="BD18" i="5"/>
  <c r="BC18" i="5"/>
  <c r="BB18" i="5"/>
  <c r="CY17" i="5"/>
  <c r="CX17" i="5"/>
  <c r="CW17" i="5"/>
  <c r="CV17" i="5"/>
  <c r="CU17" i="5"/>
  <c r="CT17" i="5"/>
  <c r="CS17" i="5"/>
  <c r="CR17" i="5"/>
  <c r="CQ17" i="5"/>
  <c r="CP17" i="5"/>
  <c r="CO17" i="5"/>
  <c r="CN17" i="5"/>
  <c r="CM17" i="5"/>
  <c r="CL17" i="5"/>
  <c r="CK17" i="5"/>
  <c r="CJ17" i="5"/>
  <c r="CI17" i="5"/>
  <c r="CH17" i="5"/>
  <c r="CG17" i="5"/>
  <c r="CF17" i="5"/>
  <c r="CE17" i="5"/>
  <c r="CD17" i="5"/>
  <c r="CC17" i="5"/>
  <c r="CB17" i="5"/>
  <c r="CA17" i="5"/>
  <c r="BZ17" i="5"/>
  <c r="BY17" i="5"/>
  <c r="BX17" i="5"/>
  <c r="BT17" i="5"/>
  <c r="BU17" i="5" s="1"/>
  <c r="BD17" i="5"/>
  <c r="BC17" i="5"/>
  <c r="BB17" i="5"/>
  <c r="CY16" i="5"/>
  <c r="CX16" i="5"/>
  <c r="CW16" i="5"/>
  <c r="CV16" i="5"/>
  <c r="CU16" i="5"/>
  <c r="CT16" i="5"/>
  <c r="CS16" i="5"/>
  <c r="CR16" i="5"/>
  <c r="CQ16" i="5"/>
  <c r="CP16" i="5"/>
  <c r="CO16" i="5"/>
  <c r="CN16" i="5"/>
  <c r="CM16" i="5"/>
  <c r="CL16" i="5"/>
  <c r="CK16" i="5"/>
  <c r="CJ16" i="5"/>
  <c r="CI16" i="5"/>
  <c r="CH16" i="5"/>
  <c r="CG16" i="5"/>
  <c r="CF16" i="5"/>
  <c r="CE16" i="5"/>
  <c r="CD16" i="5"/>
  <c r="CC16" i="5"/>
  <c r="CB16" i="5"/>
  <c r="CA16" i="5"/>
  <c r="BZ16" i="5"/>
  <c r="BY16" i="5"/>
  <c r="BX16" i="5"/>
  <c r="BT16" i="5"/>
  <c r="BU16" i="5" s="1"/>
  <c r="BD16" i="5"/>
  <c r="BC16" i="5"/>
  <c r="BB16" i="5"/>
  <c r="CY15" i="5"/>
  <c r="CX15" i="5"/>
  <c r="CW15" i="5"/>
  <c r="CV15" i="5"/>
  <c r="CU15" i="5"/>
  <c r="CT15" i="5"/>
  <c r="CS15" i="5"/>
  <c r="CR15" i="5"/>
  <c r="CQ15" i="5"/>
  <c r="CP15" i="5"/>
  <c r="CO15" i="5"/>
  <c r="CN15" i="5"/>
  <c r="CM15" i="5"/>
  <c r="CL15" i="5"/>
  <c r="CK15" i="5"/>
  <c r="CJ15" i="5"/>
  <c r="CI15" i="5"/>
  <c r="CH15" i="5"/>
  <c r="CG15" i="5"/>
  <c r="CF15" i="5"/>
  <c r="CE15" i="5"/>
  <c r="CD15" i="5"/>
  <c r="CC15" i="5"/>
  <c r="CB15" i="5"/>
  <c r="CA15" i="5"/>
  <c r="BZ15" i="5"/>
  <c r="BY15" i="5"/>
  <c r="BX15" i="5"/>
  <c r="CZ15" i="5" s="1"/>
  <c r="AV15" i="5" s="1"/>
  <c r="AY15" i="5" s="1"/>
  <c r="BT15" i="5"/>
  <c r="BU15" i="5" s="1"/>
  <c r="BD15" i="5"/>
  <c r="BC15" i="5"/>
  <c r="BB15" i="5"/>
  <c r="CY14" i="5"/>
  <c r="CX14" i="5"/>
  <c r="CW14" i="5"/>
  <c r="CV14" i="5"/>
  <c r="CU14" i="5"/>
  <c r="CT14" i="5"/>
  <c r="CS14" i="5"/>
  <c r="CR14" i="5"/>
  <c r="CQ14" i="5"/>
  <c r="CP14" i="5"/>
  <c r="CO14" i="5"/>
  <c r="CN14" i="5"/>
  <c r="CM14" i="5"/>
  <c r="CL14" i="5"/>
  <c r="CK14" i="5"/>
  <c r="CJ14" i="5"/>
  <c r="CI14" i="5"/>
  <c r="CH14" i="5"/>
  <c r="CG14" i="5"/>
  <c r="CF14" i="5"/>
  <c r="CE14" i="5"/>
  <c r="CD14" i="5"/>
  <c r="CC14" i="5"/>
  <c r="CB14" i="5"/>
  <c r="CA14" i="5"/>
  <c r="BZ14" i="5"/>
  <c r="BY14" i="5"/>
  <c r="BX14" i="5"/>
  <c r="BT14" i="5"/>
  <c r="BU14" i="5" s="1"/>
  <c r="BD14" i="5"/>
  <c r="BC14" i="5"/>
  <c r="BB14" i="5"/>
  <c r="CY13" i="5"/>
  <c r="CX13" i="5"/>
  <c r="CW13" i="5"/>
  <c r="CV13" i="5"/>
  <c r="CU13" i="5"/>
  <c r="CT13" i="5"/>
  <c r="CS13" i="5"/>
  <c r="CR13" i="5"/>
  <c r="CQ13" i="5"/>
  <c r="CP13" i="5"/>
  <c r="CO13" i="5"/>
  <c r="CN13" i="5"/>
  <c r="CM13" i="5"/>
  <c r="CL13" i="5"/>
  <c r="CK13" i="5"/>
  <c r="CJ13" i="5"/>
  <c r="CI13" i="5"/>
  <c r="CH13" i="5"/>
  <c r="CG13" i="5"/>
  <c r="CF13" i="5"/>
  <c r="CE13" i="5"/>
  <c r="CD13" i="5"/>
  <c r="CC13" i="5"/>
  <c r="CB13" i="5"/>
  <c r="CA13" i="5"/>
  <c r="BZ13" i="5"/>
  <c r="BY13" i="5"/>
  <c r="BX13" i="5"/>
  <c r="BT13" i="5"/>
  <c r="BU13" i="5" s="1"/>
  <c r="BD13" i="5"/>
  <c r="BC13" i="5"/>
  <c r="BB13" i="5"/>
  <c r="CY12" i="5"/>
  <c r="CX12" i="5"/>
  <c r="CW12" i="5"/>
  <c r="CV12" i="5"/>
  <c r="CU12" i="5"/>
  <c r="CT12" i="5"/>
  <c r="CS12" i="5"/>
  <c r="CR12" i="5"/>
  <c r="CQ12" i="5"/>
  <c r="CP12" i="5"/>
  <c r="CO12" i="5"/>
  <c r="CN12" i="5"/>
  <c r="CM12" i="5"/>
  <c r="CL12" i="5"/>
  <c r="CK12" i="5"/>
  <c r="CJ12" i="5"/>
  <c r="CI12" i="5"/>
  <c r="CH12" i="5"/>
  <c r="CG12" i="5"/>
  <c r="CF12" i="5"/>
  <c r="CE12" i="5"/>
  <c r="CD12" i="5"/>
  <c r="CC12" i="5"/>
  <c r="CB12" i="5"/>
  <c r="CA12" i="5"/>
  <c r="BZ12" i="5"/>
  <c r="BY12" i="5"/>
  <c r="BX12" i="5"/>
  <c r="CZ12" i="5" s="1"/>
  <c r="AV12" i="5" s="1"/>
  <c r="AY12" i="5" s="1"/>
  <c r="BT12" i="5"/>
  <c r="BU12" i="5" s="1"/>
  <c r="BD12" i="5"/>
  <c r="BC12" i="5"/>
  <c r="BB12" i="5"/>
  <c r="CY11" i="5"/>
  <c r="CX11" i="5"/>
  <c r="CW11" i="5"/>
  <c r="CV11" i="5"/>
  <c r="CU11" i="5"/>
  <c r="CT11" i="5"/>
  <c r="CS11" i="5"/>
  <c r="CR11" i="5"/>
  <c r="CQ11" i="5"/>
  <c r="CP11" i="5"/>
  <c r="CO11" i="5"/>
  <c r="CN11" i="5"/>
  <c r="CM11" i="5"/>
  <c r="CL11" i="5"/>
  <c r="CK11" i="5"/>
  <c r="CJ11" i="5"/>
  <c r="CI11" i="5"/>
  <c r="CH11" i="5"/>
  <c r="CG11" i="5"/>
  <c r="CF11" i="5"/>
  <c r="CE11" i="5"/>
  <c r="CD11" i="5"/>
  <c r="CC11" i="5"/>
  <c r="CB11" i="5"/>
  <c r="CA11" i="5"/>
  <c r="BZ11" i="5"/>
  <c r="BY11" i="5"/>
  <c r="BX11" i="5"/>
  <c r="BT11" i="5"/>
  <c r="BU11" i="5" s="1"/>
  <c r="BI11" i="5"/>
  <c r="BD11" i="5"/>
  <c r="BC11" i="5"/>
  <c r="BB11" i="5"/>
  <c r="CY10" i="5"/>
  <c r="CX10" i="5"/>
  <c r="CW10" i="5"/>
  <c r="CV10" i="5"/>
  <c r="CU10" i="5"/>
  <c r="CT10" i="5"/>
  <c r="CS10" i="5"/>
  <c r="CR10" i="5"/>
  <c r="CQ10" i="5"/>
  <c r="CP10" i="5"/>
  <c r="CO10" i="5"/>
  <c r="CN10" i="5"/>
  <c r="CM10" i="5"/>
  <c r="CL10" i="5"/>
  <c r="CK10" i="5"/>
  <c r="CJ10" i="5"/>
  <c r="CJ109" i="5" s="1"/>
  <c r="AF109" i="5" s="1"/>
  <c r="CI10" i="5"/>
  <c r="CH10" i="5"/>
  <c r="CG10" i="5"/>
  <c r="CF10" i="5"/>
  <c r="CE10" i="5"/>
  <c r="CD10" i="5"/>
  <c r="CC10" i="5"/>
  <c r="CB10" i="5"/>
  <c r="CA10" i="5"/>
  <c r="BZ10" i="5"/>
  <c r="BY10" i="5"/>
  <c r="BX10" i="5"/>
  <c r="BT10" i="5"/>
  <c r="BU10" i="5" s="1"/>
  <c r="BD10" i="5"/>
  <c r="BC10" i="5"/>
  <c r="BB10" i="5"/>
  <c r="CY9" i="5"/>
  <c r="CX9" i="5"/>
  <c r="CW9" i="5"/>
  <c r="CV9" i="5"/>
  <c r="CU9" i="5"/>
  <c r="CT9" i="5"/>
  <c r="CS9" i="5"/>
  <c r="CR9" i="5"/>
  <c r="CQ9" i="5"/>
  <c r="CP9" i="5"/>
  <c r="CO9" i="5"/>
  <c r="CN9" i="5"/>
  <c r="CM9" i="5"/>
  <c r="CL9" i="5"/>
  <c r="CK9" i="5"/>
  <c r="CJ9" i="5"/>
  <c r="CI9" i="5"/>
  <c r="CH9" i="5"/>
  <c r="CG9" i="5"/>
  <c r="CF9" i="5"/>
  <c r="CE9" i="5"/>
  <c r="CD9" i="5"/>
  <c r="CC9" i="5"/>
  <c r="CB9" i="5"/>
  <c r="CA9" i="5"/>
  <c r="BZ9" i="5"/>
  <c r="BY9" i="5"/>
  <c r="BX9" i="5"/>
  <c r="BT9" i="5"/>
  <c r="BU9" i="5" s="1"/>
  <c r="BT8" i="5"/>
  <c r="BU8" i="5" s="1"/>
  <c r="CS2" i="5"/>
  <c r="CL2" i="5"/>
  <c r="CE2" i="5"/>
  <c r="BW2" i="5"/>
  <c r="CF109" i="5" l="1"/>
  <c r="AB109" i="5" s="1"/>
  <c r="CZ11" i="5"/>
  <c r="AV11" i="5" s="1"/>
  <c r="AY11" i="5" s="1"/>
  <c r="CZ20" i="5"/>
  <c r="AV20" i="5" s="1"/>
  <c r="AY20" i="5" s="1"/>
  <c r="CD109" i="5"/>
  <c r="Z109" i="5" s="1"/>
  <c r="CZ14" i="5"/>
  <c r="AV14" i="5" s="1"/>
  <c r="AY14" i="5" s="1"/>
  <c r="CZ17" i="5"/>
  <c r="AV17" i="5" s="1"/>
  <c r="AY17" i="5" s="1"/>
  <c r="CZ35" i="5"/>
  <c r="AV35" i="5" s="1"/>
  <c r="AY35" i="5" s="1"/>
  <c r="CT109" i="5"/>
  <c r="AP109" i="5" s="1"/>
  <c r="CZ26" i="5"/>
  <c r="AV26" i="5" s="1"/>
  <c r="AY26" i="5" s="1"/>
  <c r="CU109" i="5"/>
  <c r="AQ109" i="5" s="1"/>
  <c r="CZ62" i="5"/>
  <c r="AV62" i="5" s="1"/>
  <c r="AY62" i="5" s="1"/>
  <c r="CZ65" i="5"/>
  <c r="AV65" i="5" s="1"/>
  <c r="AY65" i="5" s="1"/>
  <c r="CZ101" i="5"/>
  <c r="AV101" i="5" s="1"/>
  <c r="AY101" i="5" s="1"/>
  <c r="CZ10" i="5"/>
  <c r="AV10" i="5" s="1"/>
  <c r="CV109" i="5"/>
  <c r="AR109" i="5" s="1"/>
  <c r="CZ13" i="5"/>
  <c r="AV13" i="5" s="1"/>
  <c r="AY13" i="5" s="1"/>
  <c r="CZ25" i="5"/>
  <c r="AV25" i="5" s="1"/>
  <c r="AY25" i="5" s="1"/>
  <c r="CZ34" i="5"/>
  <c r="AV34" i="5" s="1"/>
  <c r="AY34" i="5" s="1"/>
  <c r="CZ37" i="5"/>
  <c r="AV37" i="5" s="1"/>
  <c r="AY37" i="5" s="1"/>
  <c r="BZ109" i="5"/>
  <c r="V109" i="5" s="1"/>
  <c r="CL109" i="5"/>
  <c r="AH109" i="5" s="1"/>
  <c r="CX109" i="5"/>
  <c r="AT109" i="5" s="1"/>
  <c r="CZ40" i="5"/>
  <c r="AV40" i="5" s="1"/>
  <c r="AY40" i="5" s="1"/>
  <c r="AE54" i="6"/>
  <c r="R7" i="6" s="1"/>
  <c r="CE109" i="5"/>
  <c r="AA109" i="5" s="1"/>
  <c r="CZ42" i="5"/>
  <c r="AV42" i="5" s="1"/>
  <c r="AY42" i="5" s="1"/>
  <c r="CZ23" i="5"/>
  <c r="AV23" i="5" s="1"/>
  <c r="AY23" i="5" s="1"/>
  <c r="CI109" i="5"/>
  <c r="AE109" i="5" s="1"/>
  <c r="CZ50" i="5"/>
  <c r="AV50" i="5" s="1"/>
  <c r="AY50" i="5" s="1"/>
  <c r="CZ74" i="5"/>
  <c r="AV74" i="5" s="1"/>
  <c r="AY74" i="5" s="1"/>
  <c r="CZ86" i="5"/>
  <c r="AV86" i="5" s="1"/>
  <c r="AY86" i="5" s="1"/>
  <c r="CZ89" i="5"/>
  <c r="AV89" i="5" s="1"/>
  <c r="AY89" i="5" s="1"/>
  <c r="CZ98" i="5"/>
  <c r="AV98" i="5" s="1"/>
  <c r="AY98" i="5" s="1"/>
  <c r="CZ16" i="5"/>
  <c r="AV16" i="5" s="1"/>
  <c r="AY16" i="5" s="1"/>
  <c r="CZ19" i="5"/>
  <c r="AV19" i="5" s="1"/>
  <c r="AY19" i="5" s="1"/>
  <c r="CZ22" i="5"/>
  <c r="AV22" i="5" s="1"/>
  <c r="AY22" i="5" s="1"/>
  <c r="CZ28" i="5"/>
  <c r="AV28" i="5" s="1"/>
  <c r="AY28" i="5" s="1"/>
  <c r="CZ31" i="5"/>
  <c r="AV31" i="5" s="1"/>
  <c r="AY31" i="5" s="1"/>
  <c r="CA109" i="5"/>
  <c r="W109" i="5" s="1"/>
  <c r="CM109" i="5"/>
  <c r="AI109" i="5" s="1"/>
  <c r="CY109" i="5"/>
  <c r="AU109" i="5" s="1"/>
  <c r="CZ46" i="5"/>
  <c r="AV46" i="5" s="1"/>
  <c r="AY46" i="5" s="1"/>
  <c r="CZ58" i="5"/>
  <c r="AV58" i="5" s="1"/>
  <c r="AY58" i="5" s="1"/>
  <c r="CZ61" i="5"/>
  <c r="AV61" i="5" s="1"/>
  <c r="AY61" i="5" s="1"/>
  <c r="CZ70" i="5"/>
  <c r="AV70" i="5" s="1"/>
  <c r="AY70" i="5" s="1"/>
  <c r="CZ73" i="5"/>
  <c r="AV73" i="5" s="1"/>
  <c r="AY73" i="5" s="1"/>
  <c r="CZ82" i="5"/>
  <c r="AV82" i="5" s="1"/>
  <c r="AY82" i="5" s="1"/>
  <c r="CZ85" i="5"/>
  <c r="AV85" i="5" s="1"/>
  <c r="AY85" i="5" s="1"/>
  <c r="CZ94" i="5"/>
  <c r="AV94" i="5" s="1"/>
  <c r="AY94" i="5" s="1"/>
  <c r="CZ97" i="5"/>
  <c r="AV97" i="5" s="1"/>
  <c r="AY97" i="5" s="1"/>
  <c r="CZ106" i="5"/>
  <c r="AV106" i="5" s="1"/>
  <c r="AY106" i="5" s="1"/>
  <c r="CB109" i="5"/>
  <c r="X109" i="5" s="1"/>
  <c r="CN109" i="5"/>
  <c r="AJ109" i="5" s="1"/>
  <c r="CZ54" i="5"/>
  <c r="AV54" i="5" s="1"/>
  <c r="AY54" i="5" s="1"/>
  <c r="CZ66" i="5"/>
  <c r="AV66" i="5" s="1"/>
  <c r="AY66" i="5" s="1"/>
  <c r="CZ69" i="5"/>
  <c r="AV69" i="5" s="1"/>
  <c r="AY69" i="5" s="1"/>
  <c r="CZ78" i="5"/>
  <c r="AV78" i="5" s="1"/>
  <c r="AY78" i="5" s="1"/>
  <c r="CZ81" i="5"/>
  <c r="AV81" i="5" s="1"/>
  <c r="AY81" i="5" s="1"/>
  <c r="CZ90" i="5"/>
  <c r="AV90" i="5" s="1"/>
  <c r="AY90" i="5" s="1"/>
  <c r="CZ93" i="5"/>
  <c r="AV93" i="5" s="1"/>
  <c r="AY93" i="5" s="1"/>
  <c r="CZ102" i="5"/>
  <c r="AV102" i="5" s="1"/>
  <c r="AY102" i="5" s="1"/>
  <c r="CP109" i="5"/>
  <c r="AL109" i="5" s="1"/>
  <c r="CR109" i="5"/>
  <c r="AN109" i="5" s="1"/>
  <c r="CQ109" i="5"/>
  <c r="AM109" i="5" s="1"/>
  <c r="CZ21" i="5"/>
  <c r="AV21" i="5" s="1"/>
  <c r="AY21" i="5" s="1"/>
  <c r="CZ29" i="5"/>
  <c r="AV29" i="5" s="1"/>
  <c r="AY29" i="5" s="1"/>
  <c r="CZ32" i="5"/>
  <c r="AV32" i="5" s="1"/>
  <c r="AY32" i="5" s="1"/>
  <c r="CH109" i="5"/>
  <c r="AD109" i="5" s="1"/>
  <c r="CZ38" i="5"/>
  <c r="AV38" i="5" s="1"/>
  <c r="AY38" i="5" s="1"/>
  <c r="AY10" i="5"/>
  <c r="CZ43" i="5"/>
  <c r="AV43" i="5" s="1"/>
  <c r="AY43" i="5" s="1"/>
  <c r="CZ47" i="5"/>
  <c r="AV47" i="5" s="1"/>
  <c r="AY47" i="5" s="1"/>
  <c r="CZ51" i="5"/>
  <c r="AV51" i="5" s="1"/>
  <c r="AY51" i="5" s="1"/>
  <c r="CZ55" i="5"/>
  <c r="AV55" i="5" s="1"/>
  <c r="AY55" i="5" s="1"/>
  <c r="CZ59" i="5"/>
  <c r="AV59" i="5" s="1"/>
  <c r="AY59" i="5" s="1"/>
  <c r="CZ63" i="5"/>
  <c r="AV63" i="5" s="1"/>
  <c r="AY63" i="5" s="1"/>
  <c r="CZ67" i="5"/>
  <c r="AV67" i="5" s="1"/>
  <c r="AY67" i="5" s="1"/>
  <c r="CZ71" i="5"/>
  <c r="AV71" i="5" s="1"/>
  <c r="AY71" i="5" s="1"/>
  <c r="CZ75" i="5"/>
  <c r="AV75" i="5" s="1"/>
  <c r="AY75" i="5" s="1"/>
  <c r="CZ79" i="5"/>
  <c r="AV79" i="5" s="1"/>
  <c r="AY79" i="5" s="1"/>
  <c r="CZ83" i="5"/>
  <c r="AV83" i="5" s="1"/>
  <c r="AY83" i="5" s="1"/>
  <c r="CZ87" i="5"/>
  <c r="AV87" i="5" s="1"/>
  <c r="AY87" i="5" s="1"/>
  <c r="CZ91" i="5"/>
  <c r="AV91" i="5" s="1"/>
  <c r="AY91" i="5" s="1"/>
  <c r="CZ95" i="5"/>
  <c r="AV95" i="5" s="1"/>
  <c r="AY95" i="5" s="1"/>
  <c r="CZ99" i="5"/>
  <c r="AV99" i="5" s="1"/>
  <c r="AY99" i="5" s="1"/>
  <c r="CZ103" i="5"/>
  <c r="AV103" i="5" s="1"/>
  <c r="AY103" i="5" s="1"/>
  <c r="CZ107" i="5"/>
  <c r="AV107" i="5" s="1"/>
  <c r="AY107" i="5" s="1"/>
  <c r="BX109" i="5"/>
  <c r="CZ39" i="5"/>
  <c r="AV39" i="5" s="1"/>
  <c r="AY39" i="5" s="1"/>
  <c r="CZ41" i="5"/>
  <c r="AV41" i="5" s="1"/>
  <c r="AY41" i="5" s="1"/>
  <c r="CZ44" i="5"/>
  <c r="AV44" i="5" s="1"/>
  <c r="AY44" i="5" s="1"/>
  <c r="CZ48" i="5"/>
  <c r="AV48" i="5" s="1"/>
  <c r="AY48" i="5" s="1"/>
  <c r="CZ52" i="5"/>
  <c r="AV52" i="5" s="1"/>
  <c r="AY52" i="5" s="1"/>
  <c r="CZ56" i="5"/>
  <c r="AV56" i="5" s="1"/>
  <c r="AY56" i="5" s="1"/>
  <c r="CZ60" i="5"/>
  <c r="AV60" i="5" s="1"/>
  <c r="AY60" i="5" s="1"/>
  <c r="CZ64" i="5"/>
  <c r="AV64" i="5" s="1"/>
  <c r="AY64" i="5" s="1"/>
  <c r="CZ68" i="5"/>
  <c r="AV68" i="5" s="1"/>
  <c r="AY68" i="5" s="1"/>
  <c r="CZ72" i="5"/>
  <c r="AV72" i="5" s="1"/>
  <c r="AY72" i="5" s="1"/>
  <c r="CZ76" i="5"/>
  <c r="AV76" i="5" s="1"/>
  <c r="AY76" i="5" s="1"/>
  <c r="CZ80" i="5"/>
  <c r="AV80" i="5" s="1"/>
  <c r="AY80" i="5" s="1"/>
  <c r="CZ84" i="5"/>
  <c r="AV84" i="5" s="1"/>
  <c r="AY84" i="5" s="1"/>
  <c r="CZ88" i="5"/>
  <c r="AV88" i="5" s="1"/>
  <c r="AY88" i="5" s="1"/>
  <c r="CZ92" i="5"/>
  <c r="AV92" i="5" s="1"/>
  <c r="AY92" i="5" s="1"/>
  <c r="CZ96" i="5"/>
  <c r="AV96" i="5" s="1"/>
  <c r="AY96" i="5" s="1"/>
  <c r="CZ100" i="5"/>
  <c r="AV100" i="5" s="1"/>
  <c r="AY100" i="5" s="1"/>
  <c r="CZ104" i="5"/>
  <c r="AV104" i="5" s="1"/>
  <c r="AY104" i="5" s="1"/>
  <c r="CZ108" i="5"/>
  <c r="AV108" i="5" s="1"/>
  <c r="AY108" i="5" s="1"/>
  <c r="BY109" i="5"/>
  <c r="U109" i="5" s="1"/>
  <c r="CC109" i="5"/>
  <c r="Y109" i="5" s="1"/>
  <c r="CG109" i="5"/>
  <c r="AC109" i="5" s="1"/>
  <c r="CK109" i="5"/>
  <c r="AG109" i="5" s="1"/>
  <c r="CO109" i="5"/>
  <c r="AK109" i="5" s="1"/>
  <c r="CS109" i="5"/>
  <c r="AO109" i="5" s="1"/>
  <c r="CW109" i="5"/>
  <c r="AS109" i="5" s="1"/>
  <c r="CZ45" i="5"/>
  <c r="AV45" i="5" s="1"/>
  <c r="AY45" i="5" s="1"/>
  <c r="CZ49" i="5"/>
  <c r="AV49" i="5" s="1"/>
  <c r="AY49" i="5" s="1"/>
  <c r="CZ53" i="5"/>
  <c r="AV53" i="5" s="1"/>
  <c r="AY53" i="5" s="1"/>
  <c r="CZ57" i="5"/>
  <c r="AV57" i="5" s="1"/>
  <c r="AY57" i="5" s="1"/>
  <c r="CZ77" i="5"/>
  <c r="AV77" i="5" s="1"/>
  <c r="AY77" i="5" s="1"/>
  <c r="CZ105" i="5"/>
  <c r="AV105" i="5" s="1"/>
  <c r="AY105" i="5" s="1"/>
  <c r="T109" i="5" l="1"/>
  <c r="CZ109" i="5"/>
  <c r="AY109" i="5"/>
  <c r="AV10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2E381D7-3063-4627-8E0F-927820B936F5}">
      <text>
        <r>
          <rPr>
            <b/>
            <sz val="10"/>
            <color indexed="10"/>
            <rFont val="ＭＳ ゴシック"/>
            <family val="3"/>
            <charset val="128"/>
          </rPr>
          <t>法人所在地、法人名称、代表者の職・氏名を記載してください。</t>
        </r>
      </text>
    </comment>
    <comment ref="A16" authorId="0" shapeId="0" xr:uid="{7103F390-2063-47EE-BB02-8BAD4BF079F4}">
      <text>
        <r>
          <rPr>
            <b/>
            <sz val="12"/>
            <color indexed="10"/>
            <rFont val="ＭＳ ゴシック"/>
            <family val="3"/>
            <charset val="128"/>
          </rPr>
          <t>事業所番号ごとに作成してください。</t>
        </r>
      </text>
    </comment>
    <comment ref="J24" authorId="0" shapeId="0" xr:uid="{A74223F0-D419-4C45-88D1-82B47CEBD3D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51C17E65-F1B0-4B7D-AE5C-68D82B2FFCFC}">
      <text>
        <r>
          <rPr>
            <b/>
            <sz val="14"/>
            <color indexed="81"/>
            <rFont val="MS P ゴシック"/>
            <family val="3"/>
            <charset val="128"/>
          </rPr>
          <t xml:space="preserve">事業所名称を入力してください。
</t>
        </r>
      </text>
    </comment>
    <comment ref="AI5" authorId="0" shapeId="0" xr:uid="{E59990EB-CC7C-44E6-9BCC-8717953423F8}">
      <text>
        <r>
          <rPr>
            <b/>
            <sz val="14"/>
            <color indexed="81"/>
            <rFont val="MS P ゴシック"/>
            <family val="3"/>
            <charset val="128"/>
          </rPr>
          <t>単位がある場合入力してください。</t>
        </r>
      </text>
    </comment>
    <comment ref="BA10" authorId="0" shapeId="0" xr:uid="{2F05B64E-BCD1-48E1-98BD-FD033B58CD97}">
      <text>
        <r>
          <rPr>
            <b/>
            <sz val="14"/>
            <color indexed="81"/>
            <rFont val="MS P ゴシック"/>
            <family val="3"/>
            <charset val="128"/>
          </rPr>
          <t>プルダウンより選択を入れてください。
（一部数字を入れる項目があります。）</t>
        </r>
      </text>
    </comment>
    <comment ref="BB10" authorId="0" shapeId="0" xr:uid="{F5B65C4E-9A14-41AE-9394-ACD01BE89419}">
      <text>
        <r>
          <rPr>
            <b/>
            <sz val="14"/>
            <color indexed="81"/>
            <rFont val="MS P ゴシック"/>
            <family val="3"/>
            <charset val="128"/>
          </rPr>
          <t>適用開始日を入力してください。</t>
        </r>
      </text>
    </comment>
    <comment ref="K11" authorId="0" shapeId="0" xr:uid="{0C0111B0-48C8-43EB-843E-BBADD6564688}">
      <text>
        <r>
          <rPr>
            <b/>
            <sz val="14"/>
            <color indexed="81"/>
            <rFont val="MS P ゴシック"/>
            <family val="3"/>
            <charset val="128"/>
          </rPr>
          <t>定員数について入力してください。
入力は数字のみ</t>
        </r>
      </text>
    </comment>
    <comment ref="O11" authorId="0" shapeId="0" xr:uid="{2CA05EBD-1099-409B-96B0-4BC2BCDDD0DC}">
      <text>
        <r>
          <rPr>
            <b/>
            <sz val="14"/>
            <color indexed="81"/>
            <rFont val="MS P ゴシック"/>
            <family val="3"/>
            <charset val="128"/>
          </rPr>
          <t>プルダウンより選択してください。
（多機能型の場合、合計の定員数に応じたものになります）</t>
        </r>
      </text>
    </comment>
    <comment ref="U11" authorId="0" shapeId="0" xr:uid="{C5864FEB-8D8A-4718-9AB2-9940BBDF080B}">
      <text>
        <r>
          <rPr>
            <b/>
            <sz val="14"/>
            <color indexed="81"/>
            <rFont val="MS P ゴシック"/>
            <family val="3"/>
            <charset val="128"/>
          </rPr>
          <t>プルダウンより選択してください。</t>
        </r>
      </text>
    </comment>
    <comment ref="AA11" authorId="0" shapeId="0" xr:uid="{017D21BC-C018-4EE1-903B-88C19FB666E9}">
      <text>
        <r>
          <rPr>
            <b/>
            <sz val="14"/>
            <color indexed="81"/>
            <rFont val="MS P ゴシック"/>
            <family val="3"/>
            <charset val="128"/>
          </rPr>
          <t>プルダウンより選択してください。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CD9AB743-F21A-4745-9EE4-B299625C3B68}">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736295D3-315D-495B-8159-D0CCC2568FEA}">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6B641EF2-7DBD-488D-A7D2-C9D24E27AA49}">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<sst xmlns="http://schemas.openxmlformats.org/spreadsheetml/2006/main" count="1505" uniqueCount="634">
  <si>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</si>
  <si>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</si>
  <si>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</si>
  <si>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</si>
  <si>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</si>
  <si>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</si>
  <si>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</si>
  <si>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</si>
  <si>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</si>
  <si>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</si>
  <si>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</si>
  <si>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</si>
  <si>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</si>
  <si>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　１．なし　　２．あり</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</si>
  <si>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</si>
  <si>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</si>
  <si>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</si>
  <si>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</si>
  <si>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</si>
  <si>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</si>
  <si>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</si>
  <si>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</si>
  <si>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</si>
  <si>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短時間利用減算</t>
    <rPh sb="0" eb="3">
      <t>タンジカン</t>
    </rPh>
    <rPh sb="3" eb="5">
      <t>リヨウ</t>
    </rPh>
    <rPh sb="5" eb="7">
      <t>ゲンザン</t>
    </rPh>
    <phoneticPr fontId="5"/>
  </si>
  <si>
    <t>大規模事業所</t>
    <rPh sb="3" eb="6">
      <t>ジギョウショ</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</si>
  <si>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</si>
  <si>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</si>
  <si>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</si>
  <si>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</si>
  <si>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リハビリテーション加算</t>
    <rPh sb="9" eb="11">
      <t>カサン</t>
    </rPh>
    <phoneticPr fontId="5"/>
  </si>
  <si>
    <t>　１．なし　　２．あり</t>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</si>
  <si>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</si>
  <si>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</si>
  <si>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</si>
  <si>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</si>
  <si>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</si>
  <si>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</si>
  <si>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　１．なし　　２．あり</t>
    <phoneticPr fontId="5"/>
  </si>
  <si>
    <t>重度障害者支援Ⅰ体制</t>
    <rPh sb="0" eb="2">
      <t>ジュウド</t>
    </rPh>
    <rPh sb="2" eb="5">
      <t>ショウガイシャ</t>
    </rPh>
    <rPh sb="5" eb="7">
      <t>シエン</t>
    </rPh>
    <rPh sb="8" eb="10">
      <t>タイセイ</t>
    </rPh>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</si>
  <si>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</si>
  <si>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5"/>
  </si>
  <si>
    <t>※２</t>
    <phoneticPr fontId="5"/>
  </si>
  <si>
    <t>「人員配置区分」欄には、報酬算定上の区分を設定する。</t>
    <rPh sb="21" eb="23">
      <t>セッテイ</t>
    </rPh>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</si>
  <si>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</si>
  <si>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</si>
  <si>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開所時間減算区分（※6）</t>
    <rPh sb="0" eb="2">
      <t>カイショ</t>
    </rPh>
    <rPh sb="2" eb="4">
      <t>ジカン</t>
    </rPh>
    <rPh sb="4" eb="6">
      <t>ゲンサン</t>
    </rPh>
    <rPh sb="6" eb="8">
      <t>クブン</t>
    </rPh>
    <phoneticPr fontId="5"/>
  </si>
  <si>
    <t>※６</t>
    <phoneticPr fontId="5"/>
  </si>
  <si>
    <t>※７</t>
    <phoneticPr fontId="5"/>
  </si>
  <si>
    <t>生活介護</t>
    <rPh sb="0" eb="2">
      <t>セイカツ</t>
    </rPh>
    <rPh sb="2" eb="4">
      <t>カイゴ</t>
    </rPh>
    <phoneticPr fontId="3"/>
  </si>
  <si>
    <t>サービス管理責任者配置等（※7）</t>
    <rPh sb="4" eb="6">
      <t>カンリ</t>
    </rPh>
    <rPh sb="6" eb="8">
      <t>セキニン</t>
    </rPh>
    <rPh sb="8" eb="9">
      <t>シャ</t>
    </rPh>
    <rPh sb="9" eb="11">
      <t>ハイチ</t>
    </rPh>
    <rPh sb="11" eb="12">
      <t>トウ</t>
    </rPh>
    <phoneticPr fontId="5"/>
  </si>
  <si>
    <t>事業所名称：　　　　　　　　　　　　　</t>
    <rPh sb="0" eb="3">
      <t>ジギョウショ</t>
    </rPh>
    <rPh sb="3" eb="5">
      <t>メイショウ</t>
    </rPh>
    <phoneticPr fontId="3"/>
  </si>
  <si>
    <t>サービス単位の名称：</t>
    <rPh sb="4" eb="6">
      <t>タンイ</t>
    </rPh>
    <rPh sb="7" eb="9">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</si>
  <si>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</si>
  <si>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　　１．一級地　２．二級地　３．三級地　４．四級地　５．五級地  　
　　６．六級地　７．七級地　８．その他</t>
    <rPh sb="45" eb="46">
      <t>ナナ</t>
    </rPh>
    <rPh sb="46" eb="47">
      <t>キュウ</t>
    </rPh>
    <rPh sb="47" eb="48">
      <t>チ</t>
    </rPh>
    <phoneticPr fontId="5"/>
  </si>
  <si>
    <t>３．三級地</t>
  </si>
  <si>
    <t>介護給付費等の算定に係る体制等状況一覧表（生活介護）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セイカツ</t>
    </rPh>
    <rPh sb="23" eb="25">
      <t>カイゴ</t>
    </rPh>
    <phoneticPr fontId="5"/>
  </si>
  <si>
    <t>　１．なし　　２．定員81人以上</t>
    <rPh sb="9" eb="11">
      <t>テイイン</t>
    </rPh>
    <rPh sb="13" eb="14">
      <t>ニン</t>
    </rPh>
    <rPh sb="14" eb="16">
      <t>イジョウ</t>
    </rPh>
    <phoneticPr fontId="5"/>
  </si>
  <si>
    <t>ちば事業所</t>
    <rPh sb="2" eb="5">
      <t>ジギョウショ</t>
    </rPh>
    <phoneticPr fontId="18"/>
  </si>
  <si>
    <t>　１．一般</t>
  </si>
  <si>
    <t>１．なし　</t>
  </si>
  <si>
    <t>２．あり</t>
  </si>
  <si>
    <t>１．なし</t>
  </si>
  <si>
    <t>１．非該当</t>
  </si>
  <si>
    <t>１．20人以下</t>
  </si>
  <si>
    <t>視覚・聴覚言語障害者支援体制</t>
    <rPh sb="0" eb="2">
      <t>シカク</t>
    </rPh>
    <rPh sb="3" eb="5">
      <t>チョウカク</t>
    </rPh>
    <rPh sb="5" eb="7">
      <t>ゲンゴ</t>
    </rPh>
    <rPh sb="7" eb="9">
      <t>ショウガイ</t>
    </rPh>
    <rPh sb="9" eb="10">
      <t>シャ</t>
    </rPh>
    <rPh sb="10" eb="12">
      <t>シエン</t>
    </rPh>
    <rPh sb="12" eb="14">
      <t>タイセイ</t>
    </rPh>
    <phoneticPr fontId="5"/>
  </si>
  <si>
    <t>介護給付費</t>
    <phoneticPr fontId="3"/>
  </si>
  <si>
    <t>別紙１</t>
    <rPh sb="0" eb="2">
      <t>ベッシ</t>
    </rPh>
    <phoneticPr fontId="3"/>
  </si>
  <si>
    <t>１．なし　２．あり（障害者支援施設以外）　３．あり（障害者支援施設）</t>
  </si>
  <si>
    <t>　１．なし　　２．あり</t>
  </si>
  <si>
    <t>身体拘束廃止未実施</t>
  </si>
  <si>
    <t>虐待防止措置未実施</t>
  </si>
  <si>
    <t>業務継続計画未策定</t>
  </si>
  <si>
    <t>情報公表未報告</t>
  </si>
  <si>
    <t>　１．なし　　２．Ⅰ　　３．Ⅱ　　４．Ⅲ　５．Ⅰ・Ⅲ　　６．Ⅱ・Ⅲ</t>
    <phoneticPr fontId="5"/>
  </si>
  <si>
    <t>常勤看護職員等配置
（看護職員常勤換算員数）（※16）</t>
    <phoneticPr fontId="3"/>
  </si>
  <si>
    <t>　１．なし　２．Ⅰ　３．Ⅱ</t>
    <phoneticPr fontId="5"/>
  </si>
  <si>
    <t>重度障害者支援Ⅱ・Ⅲ体制</t>
  </si>
  <si>
    <t>看護職員常勤換算員数（　　　　）</t>
    <phoneticPr fontId="3"/>
  </si>
  <si>
    <t>左欄の（）内に記入してください。</t>
    <rPh sb="0" eb="1">
      <t>ヒダリ</t>
    </rPh>
    <rPh sb="1" eb="2">
      <t>ラン</t>
    </rPh>
    <rPh sb="5" eb="6">
      <t>ナイ</t>
    </rPh>
    <rPh sb="7" eb="9">
      <t>キニュウ</t>
    </rPh>
    <phoneticPr fontId="3"/>
  </si>
  <si>
    <t>就労定着者数（　　　）</t>
    <phoneticPr fontId="5"/>
  </si>
  <si>
    <t>「常勤看護職員等配置（看護職員常勤換算員数）」欄は、少数点以下を切り捨てた人数を設定する。</t>
  </si>
  <si>
    <t>入浴支援体制</t>
  </si>
  <si>
    <t>栄養改善体制</t>
  </si>
  <si>
    <t>中核的人材配置体制</t>
  </si>
  <si>
    <t>高次脳機能障害者支援体制</t>
  </si>
  <si>
    <t>２．6人以上10人以下</t>
  </si>
  <si>
    <t>２．Ⅱ型(1.7:1)</t>
  </si>
  <si>
    <t>２．４時間以上６時間未満</t>
  </si>
  <si>
    <t>５．Ⅰ・Ⅲ</t>
  </si>
  <si>
    <r>
      <t>看護職員常勤換算員数（　</t>
    </r>
    <r>
      <rPr>
        <b/>
        <sz val="11"/>
        <color theme="1"/>
        <rFont val="ＭＳ ゴシック"/>
        <family val="3"/>
        <charset val="128"/>
      </rPr>
      <t>３</t>
    </r>
    <r>
      <rPr>
        <sz val="11"/>
        <color theme="1"/>
        <rFont val="ＭＳ ゴシック"/>
        <family val="3"/>
        <charset val="128"/>
      </rPr>
      <t>　）</t>
    </r>
    <phoneticPr fontId="3"/>
  </si>
  <si>
    <t>２．Ⅰ</t>
  </si>
  <si>
    <r>
      <t>就労定着者数（　</t>
    </r>
    <r>
      <rPr>
        <b/>
        <sz val="11"/>
        <color theme="1"/>
        <rFont val="ＭＳ ゴシック"/>
        <family val="3"/>
        <charset val="128"/>
      </rPr>
      <t>１</t>
    </r>
    <r>
      <rPr>
        <sz val="11"/>
        <color theme="1"/>
        <rFont val="ＭＳ ゴシック"/>
        <family val="3"/>
        <charset val="128"/>
      </rPr>
      <t>　）</t>
    </r>
    <phoneticPr fontId="5"/>
  </si>
  <si>
    <t>　１．なし　　２．あり</t>
    <phoneticPr fontId="3"/>
  </si>
  <si>
    <t>（様式第５号）その１</t>
    <rPh sb="1" eb="3">
      <t>ヨウシキ</t>
    </rPh>
    <rPh sb="3" eb="4">
      <t>ダイ</t>
    </rPh>
    <rPh sb="5" eb="6">
      <t>ゴウ</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</si>
  <si>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</si>
  <si>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</si>
  <si>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</si>
  <si>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</si>
  <si>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</si>
  <si>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</si>
  <si>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</si>
  <si>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</si>
  <si>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</si>
  <si>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</si>
  <si>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</si>
  <si>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</si>
  <si>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</si>
  <si>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</si>
  <si>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</si>
  <si>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</si>
  <si>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</si>
  <si>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</si>
  <si>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</si>
  <si>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</si>
  <si>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</si>
  <si>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</si>
  <si>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</si>
  <si>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</si>
  <si>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</si>
  <si>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</si>
  <si>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</si>
  <si>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</si>
  <si>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</si>
  <si>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</si>
  <si>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</si>
  <si>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</si>
  <si>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</si>
  <si>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</si>
  <si>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</si>
  <si>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</si>
  <si>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</si>
  <si>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</si>
  <si>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</si>
  <si>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</si>
  <si>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</si>
  <si>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</si>
  <si>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</si>
  <si>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</si>
  <si>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</si>
  <si>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</si>
  <si>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</si>
  <si>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</si>
  <si>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</si>
  <si>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</si>
  <si>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</si>
  <si>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</si>
  <si>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</si>
  <si>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</si>
  <si>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</si>
  <si>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</si>
  <si>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</si>
  <si>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</si>
  <si>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</si>
  <si>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</si>
  <si>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</si>
  <si>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</si>
  <si>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</si>
  <si>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</si>
  <si>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</si>
  <si>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</si>
  <si>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</si>
  <si>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</si>
  <si>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</si>
  <si>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</si>
  <si>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</si>
  <si>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</si>
  <si>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</si>
  <si>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</si>
  <si>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</si>
  <si>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</si>
  <si>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</si>
  <si>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</si>
  <si>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</si>
  <si>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</si>
  <si>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</si>
  <si>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</si>
  <si>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</si>
  <si>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</si>
  <si>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</si>
  <si>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</si>
  <si>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</si>
  <si>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</si>
  <si>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</si>
  <si>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</si>
  <si>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</si>
  <si>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</si>
  <si>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</si>
  <si>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</si>
  <si>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</si>
  <si>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</si>
  <si>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</si>
  <si>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</si>
  <si>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</si>
  <si>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</si>
  <si>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</si>
  <si>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</si>
  <si>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</si>
  <si>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</si>
  <si>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</si>
  <si>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</si>
  <si>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</si>
  <si>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</si>
  <si>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</si>
  <si>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</si>
  <si>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</si>
  <si>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</si>
  <si>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</si>
  <si>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</si>
  <si>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</si>
  <si>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</si>
  <si>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</si>
  <si>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</si>
  <si>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</si>
  <si>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</si>
  <si>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</si>
  <si>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</si>
  <si>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</si>
  <si>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</si>
  <si>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</si>
  <si>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</si>
  <si>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</si>
  <si>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</si>
  <si>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</si>
  <si>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</si>
  <si>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</si>
  <si>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</si>
  <si>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</si>
  <si>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</si>
  <si>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</si>
  <si>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</si>
  <si>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</si>
  <si>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</si>
  <si>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</si>
  <si>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</si>
  <si>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</si>
  <si>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</si>
  <si>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</si>
  <si>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</si>
  <si>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</si>
  <si>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</si>
  <si>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</si>
  <si>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</si>
  <si>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</si>
  <si>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</si>
  <si>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</si>
  <si>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</si>
  <si>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</si>
  <si>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</si>
  <si>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</si>
  <si>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</si>
  <si>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</si>
  <si>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</si>
  <si>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</si>
  <si>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</si>
  <si>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</si>
  <si>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</si>
  <si>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</si>
  <si>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</si>
  <si>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</si>
  <si>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</si>
  <si>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</si>
  <si>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</si>
  <si>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</si>
  <si>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（参考様式１）</t>
    <rPh sb="1" eb="3">
      <t>サンコウ</t>
    </rPh>
    <rPh sb="3" eb="5">
      <t>ヨウシキ</t>
    </rPh>
    <phoneticPr fontId="5"/>
  </si>
  <si>
    <t>平均障害支援区分等の算出シート</t>
    <rPh sb="0" eb="2">
      <t>ヘイキン</t>
    </rPh>
    <rPh sb="2" eb="4">
      <t>ショウガイ</t>
    </rPh>
    <rPh sb="4" eb="6">
      <t>シエン</t>
    </rPh>
    <rPh sb="6" eb="8">
      <t>クブン</t>
    </rPh>
    <rPh sb="8" eb="9">
      <t>トウ</t>
    </rPh>
    <rPh sb="10" eb="12">
      <t>サンシュツ</t>
    </rPh>
    <phoneticPr fontId="5"/>
  </si>
  <si>
    <t>算定対象期間</t>
    <rPh sb="0" eb="2">
      <t>サンテイ</t>
    </rPh>
    <rPh sb="2" eb="4">
      <t>タイショウ</t>
    </rPh>
    <rPh sb="4" eb="6">
      <t>キカン</t>
    </rPh>
    <phoneticPr fontId="5"/>
  </si>
  <si>
    <t>　　年　　月　　日　～　　　　　年　　月　　日</t>
    <rPh sb="2" eb="3">
      <t>ネン</t>
    </rPh>
    <rPh sb="5" eb="6">
      <t>ガツ</t>
    </rPh>
    <rPh sb="8" eb="9">
      <t>ヒ</t>
    </rPh>
    <rPh sb="16" eb="17">
      <t>ネン</t>
    </rPh>
    <rPh sb="19" eb="20">
      <t>ガツ</t>
    </rPh>
    <rPh sb="22" eb="23">
      <t>ヒ</t>
    </rPh>
    <phoneticPr fontId="5"/>
  </si>
  <si>
    <t>区分６の割合</t>
    <rPh sb="0" eb="2">
      <t>クブン</t>
    </rPh>
    <rPh sb="4" eb="6">
      <t>ワリアイ</t>
    </rPh>
    <phoneticPr fontId="5"/>
  </si>
  <si>
    <t>区分５・６の割合</t>
    <rPh sb="0" eb="2">
      <t>クブン</t>
    </rPh>
    <rPh sb="6" eb="8">
      <t>ワリアイ</t>
    </rPh>
    <phoneticPr fontId="5"/>
  </si>
  <si>
    <t>平均障害程度区分</t>
    <rPh sb="0" eb="2">
      <t>ヘイキン</t>
    </rPh>
    <rPh sb="2" eb="4">
      <t>ショウガイ</t>
    </rPh>
    <rPh sb="4" eb="6">
      <t>テイド</t>
    </rPh>
    <rPh sb="6" eb="8">
      <t>クブン</t>
    </rPh>
    <phoneticPr fontId="5"/>
  </si>
  <si>
    <t>障害支援区分
(ａ)</t>
    <rPh sb="0" eb="2">
      <t>ショウガイ</t>
    </rPh>
    <rPh sb="2" eb="4">
      <t>シエン</t>
    </rPh>
    <rPh sb="4" eb="6">
      <t>クブン</t>
    </rPh>
    <phoneticPr fontId="5"/>
  </si>
  <si>
    <t>延べ利用日数
(ｂ)</t>
    <rPh sb="0" eb="1">
      <t>ノ</t>
    </rPh>
    <rPh sb="2" eb="4">
      <t>リヨウ</t>
    </rPh>
    <rPh sb="4" eb="6">
      <t>ニッスウ</t>
    </rPh>
    <phoneticPr fontId="5"/>
  </si>
  <si>
    <t>(ａ)＊(ｂ)</t>
    <phoneticPr fontId="5"/>
  </si>
  <si>
    <t>区分５・６の
延べ利用日数</t>
    <rPh sb="0" eb="2">
      <t>クブン</t>
    </rPh>
    <rPh sb="7" eb="8">
      <t>ノ</t>
    </rPh>
    <rPh sb="9" eb="11">
      <t>リヨウ</t>
    </rPh>
    <rPh sb="11" eb="13">
      <t>ニッスウ</t>
    </rPh>
    <phoneticPr fontId="5"/>
  </si>
  <si>
    <t>区分６の
延べ利用日数</t>
    <rPh sb="0" eb="2">
      <t>クブン</t>
    </rPh>
    <rPh sb="5" eb="6">
      <t>ノ</t>
    </rPh>
    <rPh sb="7" eb="9">
      <t>リヨウ</t>
    </rPh>
    <rPh sb="9" eb="11">
      <t>ニッスウ</t>
    </rPh>
    <phoneticPr fontId="5"/>
  </si>
  <si>
    <t xml:space="preserve">  </t>
    <phoneticPr fontId="5"/>
  </si>
  <si>
    <t>（別紙３）</t>
    <rPh sb="1" eb="3">
      <t>ベッシ</t>
    </rPh>
    <phoneticPr fontId="5"/>
  </si>
  <si>
    <t>　　年　　月　　日</t>
    <rPh sb="2" eb="3">
      <t>ネン</t>
    </rPh>
    <rPh sb="5" eb="6">
      <t>ガツ</t>
    </rPh>
    <rPh sb="8" eb="9">
      <t>ニチ</t>
    </rPh>
    <phoneticPr fontId="5"/>
  </si>
  <si>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5"/>
  </si>
  <si>
    <t>１　事業所・施設の名称</t>
    <rPh sb="2" eb="5">
      <t>ジギョウショ</t>
    </rPh>
    <rPh sb="6" eb="8">
      <t>シセツ</t>
    </rPh>
    <rPh sb="9" eb="11">
      <t>メイショウ</t>
    </rPh>
    <phoneticPr fontId="5"/>
  </si>
  <si>
    <t>２　異動区分</t>
    <rPh sb="2" eb="4">
      <t>イドウ</t>
    </rPh>
    <rPh sb="4" eb="6">
      <t>クブン</t>
    </rPh>
    <phoneticPr fontId="5"/>
  </si>
  <si>
    <t>１　新規　　　　　　　２　変更　　　　　　　３　終了</t>
    <rPh sb="2" eb="4">
      <t>シンキ</t>
    </rPh>
    <rPh sb="13" eb="15">
      <t>ヘンコウ</t>
    </rPh>
    <rPh sb="24" eb="26">
      <t>シュウリョウ</t>
    </rPh>
    <phoneticPr fontId="5"/>
  </si>
  <si>
    <t>３　サービスの種類</t>
    <rPh sb="7" eb="9">
      <t>シュルイ</t>
    </rPh>
    <phoneticPr fontId="5"/>
  </si>
  <si>
    <t>４　申請する加算区分</t>
    <rPh sb="2" eb="4">
      <t>シンセイ</t>
    </rPh>
    <rPh sb="6" eb="8">
      <t>カサン</t>
    </rPh>
    <rPh sb="8" eb="10">
      <t>クブン</t>
    </rPh>
    <phoneticPr fontId="5"/>
  </si>
  <si>
    <t>人員配置体制加算（　Ⅰ　・　Ⅱ　・　Ⅲ　・　Ⅳ　）</t>
    <rPh sb="0" eb="2">
      <t>ジンイン</t>
    </rPh>
    <rPh sb="2" eb="4">
      <t>ハイチ</t>
    </rPh>
    <rPh sb="4" eb="6">
      <t>タイセイ</t>
    </rPh>
    <rPh sb="6" eb="8">
      <t>カサン</t>
    </rPh>
    <phoneticPr fontId="5"/>
  </si>
  <si>
    <t>５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</si>
  <si>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</si>
  <si>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人</t>
    <rPh sb="0" eb="1">
      <t>ヒト</t>
    </rPh>
    <phoneticPr fontId="5"/>
  </si>
  <si>
    <t>６　人員配置の状況</t>
    <rPh sb="2" eb="4">
      <t>ジンイン</t>
    </rPh>
    <rPh sb="4" eb="6">
      <t>ハイチ</t>
    </rPh>
    <rPh sb="7" eb="9">
      <t>ジョウキョウ</t>
    </rPh>
    <phoneticPr fontId="5"/>
  </si>
  <si>
    <t>常勤</t>
    <rPh sb="0" eb="2">
      <t>ジョウキン</t>
    </rPh>
    <phoneticPr fontId="5"/>
  </si>
  <si>
    <t>非常勤</t>
    <rPh sb="0" eb="3">
      <t>ヒジョウキン</t>
    </rPh>
    <phoneticPr fontId="5"/>
  </si>
  <si>
    <t>７　人員体制</t>
    <phoneticPr fontId="5"/>
  </si>
  <si>
    <t xml:space="preserve">常勤換算で
（  1．5：１　・　1．7：１ ・ ２：１ ・ 2．5：１  ）以上 </t>
    <rPh sb="0" eb="2">
      <t>ジョウキン</t>
    </rPh>
    <rPh sb="2" eb="4">
      <t>カンザン</t>
    </rPh>
    <rPh sb="39" eb="41">
      <t>イジョウ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</si>
  <si>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</si>
  <si>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5"/>
  </si>
  <si>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5"/>
  </si>
  <si>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5"/>
  </si>
  <si>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5"/>
  </si>
  <si>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5"/>
  </si>
  <si>
    <t>（別紙５－１）</t>
    <rPh sb="1" eb="3">
      <t>ベッシ</t>
    </rPh>
    <phoneticPr fontId="5"/>
  </si>
  <si>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</si>
  <si>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</si>
  <si>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</si>
  <si>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</si>
  <si>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</si>
  <si>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</si>
  <si>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</si>
  <si>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</si>
  <si>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</si>
  <si>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</si>
  <si>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</si>
  <si>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</si>
  <si>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</si>
  <si>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</si>
  <si>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</si>
  <si>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</si>
  <si>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</si>
  <si>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</si>
  <si>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</si>
  <si>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</si>
  <si>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</si>
  <si>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</si>
  <si>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</si>
  <si>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</si>
  <si>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</si>
  <si>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</si>
  <si>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</si>
  <si>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</si>
  <si>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</si>
  <si>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</si>
  <si>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</si>
  <si>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</si>
  <si>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又は共生型児童発達支援従業者、</t>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</si>
  <si>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</si>
  <si>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</si>
  <si>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</si>
  <si>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</si>
  <si>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又は共生型放課後等デイサービス従業者、</t>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</si>
  <si>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</si>
  <si>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</si>
  <si>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　　４　多機能型事業所等における本加算の取扱いについて</t>
    <rPh sb="4" eb="7">
      <t>タキノウ</t>
    </rPh>
    <rPh sb="7" eb="8">
      <t>ガタ</t>
    </rPh>
    <rPh sb="8" eb="11">
      <t>ジギョウショ</t>
    </rPh>
    <rPh sb="11" eb="12">
      <t>ナド</t>
    </rPh>
    <rPh sb="16" eb="17">
      <t>ホン</t>
    </rPh>
    <rPh sb="17" eb="19">
      <t>カサン</t>
    </rPh>
    <rPh sb="20" eb="21">
      <t>ト</t>
    </rPh>
    <rPh sb="21" eb="22">
      <t>アツカ</t>
    </rPh>
    <phoneticPr fontId="5"/>
  </si>
  <si>
    <t>　　　　多機能型事業所又は障害者支援施設については、当該事業所における全てのサービス種別の特設処遇職員を</t>
    <rPh sb="4" eb="7">
      <t>タキノウ</t>
    </rPh>
    <rPh sb="7" eb="8">
      <t>ガタ</t>
    </rPh>
    <rPh sb="8" eb="11">
      <t>ジギョウショ</t>
    </rPh>
    <rPh sb="11" eb="12">
      <t>マタ</t>
    </rPh>
    <rPh sb="13" eb="16">
      <t>ショウガイシャ</t>
    </rPh>
    <rPh sb="16" eb="18">
      <t>シエン</t>
    </rPh>
    <rPh sb="18" eb="20">
      <t>シセツ</t>
    </rPh>
    <rPh sb="26" eb="28">
      <t>トウガイ</t>
    </rPh>
    <rPh sb="28" eb="31">
      <t>ジギョウショ</t>
    </rPh>
    <rPh sb="35" eb="36">
      <t>スベ</t>
    </rPh>
    <rPh sb="42" eb="44">
      <t>シュベツ</t>
    </rPh>
    <rPh sb="45" eb="47">
      <t>トクセツ</t>
    </rPh>
    <rPh sb="47" eb="49">
      <t>ショグウ</t>
    </rPh>
    <rPh sb="49" eb="51">
      <t>ショクイン</t>
    </rPh>
    <phoneticPr fontId="5"/>
  </si>
  <si>
    <t>　　　合わせて要件を計算し、当該要件を満たす場合にはすべての利用者に対して加算を算定することとする。</t>
    <rPh sb="3" eb="4">
      <t>ア</t>
    </rPh>
    <rPh sb="7" eb="9">
      <t>ヨウケン</t>
    </rPh>
    <rPh sb="10" eb="12">
      <t>ケイサン</t>
    </rPh>
    <rPh sb="14" eb="16">
      <t>トウガイ</t>
    </rPh>
    <rPh sb="16" eb="18">
      <t>ヨウケン</t>
    </rPh>
    <rPh sb="19" eb="20">
      <t>ミ</t>
    </rPh>
    <rPh sb="22" eb="24">
      <t>バアイ</t>
    </rPh>
    <rPh sb="30" eb="33">
      <t>リヨウシャ</t>
    </rPh>
    <rPh sb="34" eb="35">
      <t>タイ</t>
    </rPh>
    <rPh sb="37" eb="39">
      <t>カサン</t>
    </rPh>
    <rPh sb="40" eb="42">
      <t>サンテイ</t>
    </rPh>
    <phoneticPr fontId="5"/>
  </si>
  <si>
    <t>　　　　なお、この場合において、当該多機能型事業所等の中で複数の直接処遇職員として、常勤の時間を勤務して</t>
    <rPh sb="9" eb="11">
      <t>バアイ</t>
    </rPh>
    <rPh sb="16" eb="18">
      <t>トウガイ</t>
    </rPh>
    <rPh sb="18" eb="21">
      <t>タキノウ</t>
    </rPh>
    <rPh sb="21" eb="22">
      <t>ガタ</t>
    </rPh>
    <rPh sb="22" eb="25">
      <t>ジギョウショ</t>
    </rPh>
    <rPh sb="25" eb="26">
      <t>ナド</t>
    </rPh>
    <rPh sb="27" eb="28">
      <t>ナカ</t>
    </rPh>
    <rPh sb="29" eb="31">
      <t>フクスウ</t>
    </rPh>
    <rPh sb="32" eb="34">
      <t>チョクセツ</t>
    </rPh>
    <rPh sb="34" eb="36">
      <t>ショグウ</t>
    </rPh>
    <rPh sb="36" eb="38">
      <t>ショクイン</t>
    </rPh>
    <rPh sb="42" eb="44">
      <t>ジョウキン</t>
    </rPh>
    <rPh sb="45" eb="47">
      <t>ジカン</t>
    </rPh>
    <rPh sb="48" eb="50">
      <t>キンム</t>
    </rPh>
    <phoneticPr fontId="5"/>
  </si>
  <si>
    <t>　　　いる者（例：生活介護の生活支援員を0.5人分、就労移行支援の職業指導員を0.5人分勤務している者）について</t>
    <rPh sb="5" eb="6">
      <t>モノ</t>
    </rPh>
    <rPh sb="7" eb="8">
      <t>レイ</t>
    </rPh>
    <rPh sb="9" eb="11">
      <t>セイカツ</t>
    </rPh>
    <rPh sb="11" eb="13">
      <t>カイゴ</t>
    </rPh>
    <rPh sb="14" eb="16">
      <t>セイカツ</t>
    </rPh>
    <rPh sb="16" eb="18">
      <t>シエン</t>
    </rPh>
    <rPh sb="18" eb="19">
      <t>イン</t>
    </rPh>
    <rPh sb="23" eb="25">
      <t>ニンブン</t>
    </rPh>
    <rPh sb="26" eb="28">
      <t>シュウロウ</t>
    </rPh>
    <rPh sb="28" eb="30">
      <t>イコウ</t>
    </rPh>
    <rPh sb="30" eb="32">
      <t>シエン</t>
    </rPh>
    <rPh sb="33" eb="35">
      <t>ショクギョウ</t>
    </rPh>
    <rPh sb="35" eb="38">
      <t>シドウイン</t>
    </rPh>
    <rPh sb="42" eb="44">
      <t>ニンブン</t>
    </rPh>
    <rPh sb="44" eb="46">
      <t>キンム</t>
    </rPh>
    <rPh sb="50" eb="51">
      <t>モノ</t>
    </rPh>
    <phoneticPr fontId="5"/>
  </si>
  <si>
    <t>　　　は、「常勤で配置されている従業者」に含めることとする。</t>
    <rPh sb="6" eb="8">
      <t>ジョウキン</t>
    </rPh>
    <rPh sb="9" eb="11">
      <t>ハイチ</t>
    </rPh>
    <rPh sb="16" eb="19">
      <t>ジュウギョウシャ</t>
    </rPh>
    <rPh sb="21" eb="22">
      <t>フク</t>
    </rPh>
    <phoneticPr fontId="5"/>
  </si>
  <si>
    <t>　　５　生活介護については、加算（Ⅰ又はⅡ）と加算（Ⅲ）の併給が可能です。併給する場合は、それぞれの算定要件を確認の上、</t>
    <phoneticPr fontId="5"/>
  </si>
  <si>
    <t>　　　「Ⅲ　届出項目」において、二つの加算の「有・無」欄に〇を付してください。</t>
    <rPh sb="6" eb="7">
      <t>トド</t>
    </rPh>
    <rPh sb="7" eb="8">
      <t>デ</t>
    </rPh>
    <rPh sb="8" eb="10">
      <t>コウモク</t>
    </rPh>
    <phoneticPr fontId="5"/>
  </si>
  <si>
    <t>（別紙６）</t>
    <rPh sb="1" eb="3">
      <t>ベッシ</t>
    </rPh>
    <phoneticPr fontId="5"/>
  </si>
  <si>
    <r>
      <t>　　</t>
    </r>
    <r>
      <rPr>
        <sz val="12"/>
        <color rgb="FFFF0000"/>
        <rFont val="ＭＳ ゴシック"/>
        <family val="3"/>
        <charset val="128"/>
      </rPr>
      <t>　</t>
    </r>
    <r>
      <rPr>
        <sz val="12"/>
        <rFont val="ＭＳ ゴシック"/>
        <family val="3"/>
        <charset val="128"/>
      </rPr>
      <t>年　　　月　　　日</t>
    </r>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</si>
  <si>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</si>
  <si>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t>事業所・施設の名称</t>
    <rPh sb="0" eb="3">
      <t>ジギョウショ</t>
    </rPh>
    <rPh sb="4" eb="6">
      <t>シセツ</t>
    </rPh>
    <rPh sb="7" eb="9">
      <t>メイショウ</t>
    </rPh>
    <phoneticPr fontId="5"/>
  </si>
  <si>
    <t>異動区分</t>
    <rPh sb="0" eb="1">
      <t>イ</t>
    </rPh>
    <rPh sb="1" eb="2">
      <t>ドウ</t>
    </rPh>
    <rPh sb="2" eb="3">
      <t>ク</t>
    </rPh>
    <rPh sb="3" eb="4">
      <t>ブン</t>
    </rPh>
    <phoneticPr fontId="5"/>
  </si>
  <si>
    <t>１　新規　　　２　継続　　　３　変更　　　４　終了</t>
    <rPh sb="2" eb="4">
      <t>シンキ</t>
    </rPh>
    <rPh sb="9" eb="11">
      <t>ケイゾク</t>
    </rPh>
    <rPh sb="16" eb="18">
      <t>ヘンコウ</t>
    </rPh>
    <rPh sb="23" eb="25">
      <t>シュウリョウ</t>
    </rPh>
    <phoneticPr fontId="5"/>
  </si>
  <si>
    <t>サービスの種類
算定する加算の区分</t>
    <rPh sb="5" eb="7">
      <t>シュルイ</t>
    </rPh>
    <rPh sb="8" eb="10">
      <t>サンテイ</t>
    </rPh>
    <rPh sb="12" eb="14">
      <t>カサン</t>
    </rPh>
    <rPh sb="15" eb="17">
      <t>クブン</t>
    </rPh>
    <phoneticPr fontId="5"/>
  </si>
  <si>
    <t>１　生活介護</t>
    <rPh sb="4" eb="6">
      <t>カイゴ</t>
    </rPh>
    <phoneticPr fontId="5"/>
  </si>
  <si>
    <t>常勤看護職員等配置加算</t>
    <phoneticPr fontId="5"/>
  </si>
  <si>
    <t>２　短期入所</t>
    <rPh sb="2" eb="4">
      <t>タンキ</t>
    </rPh>
    <rPh sb="4" eb="6">
      <t>ニュウショ</t>
    </rPh>
    <phoneticPr fontId="5"/>
  </si>
  <si>
    <t>常勤看護職員等配置加算</t>
    <rPh sb="0" eb="2">
      <t>ジョウキン</t>
    </rPh>
    <rPh sb="2" eb="4">
      <t>カンゴ</t>
    </rPh>
    <rPh sb="4" eb="6">
      <t>ショクイン</t>
    </rPh>
    <rPh sb="6" eb="7">
      <t>トウ</t>
    </rPh>
    <rPh sb="7" eb="9">
      <t>ハイチ</t>
    </rPh>
    <rPh sb="9" eb="11">
      <t>カサン</t>
    </rPh>
    <phoneticPr fontId="5"/>
  </si>
  <si>
    <t>３　生活訓練</t>
    <rPh sb="2" eb="4">
      <t>セイカツ</t>
    </rPh>
    <rPh sb="4" eb="6">
      <t>クンレン</t>
    </rPh>
    <phoneticPr fontId="5"/>
  </si>
  <si>
    <t>看護職員配置加算（Ⅰ）</t>
    <rPh sb="0" eb="2">
      <t>カンゴ</t>
    </rPh>
    <rPh sb="2" eb="4">
      <t>ショクイン</t>
    </rPh>
    <rPh sb="4" eb="6">
      <t>ハイチ</t>
    </rPh>
    <rPh sb="6" eb="8">
      <t>カサン</t>
    </rPh>
    <phoneticPr fontId="5"/>
  </si>
  <si>
    <t>４　宿泊型自立訓練</t>
    <phoneticPr fontId="5"/>
  </si>
  <si>
    <t>看護職員配置加算（Ⅱ）</t>
    <rPh sb="0" eb="2">
      <t>カンゴ</t>
    </rPh>
    <rPh sb="2" eb="4">
      <t>ショクイン</t>
    </rPh>
    <rPh sb="4" eb="6">
      <t>ハイチ</t>
    </rPh>
    <rPh sb="6" eb="8">
      <t>カサン</t>
    </rPh>
    <phoneticPr fontId="5"/>
  </si>
  <si>
    <t>５　共同生活援助</t>
    <rPh sb="2" eb="8">
      <t>キョウドウセイカツエンジョ</t>
    </rPh>
    <phoneticPr fontId="5"/>
  </si>
  <si>
    <t>看護職員配置加算</t>
    <rPh sb="0" eb="2">
      <t>カンゴ</t>
    </rPh>
    <rPh sb="2" eb="4">
      <t>ショクイン</t>
    </rPh>
    <rPh sb="4" eb="6">
      <t>ハイチ</t>
    </rPh>
    <rPh sb="6" eb="8">
      <t>カサン</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</si>
  <si>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</si>
  <si>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保健師</t>
    <rPh sb="0" eb="3">
      <t>ホケンシ</t>
    </rPh>
    <phoneticPr fontId="5"/>
  </si>
  <si>
    <r>
      <rPr>
        <sz val="9"/>
        <rFont val="ＭＳ ゴシック"/>
        <family val="3"/>
        <charset val="128"/>
      </rPr>
      <t>加算区分</t>
    </r>
    <r>
      <rPr>
        <sz val="10"/>
        <rFont val="ＭＳ ゴシック"/>
        <family val="3"/>
        <charset val="128"/>
      </rPr>
      <t xml:space="preserve">
　１
  ２
  ３
　４</t>
    </r>
    <rPh sb="0" eb="2">
      <t>カサン</t>
    </rPh>
    <rPh sb="2" eb="4">
      <t>クブン</t>
    </rPh>
    <phoneticPr fontId="5"/>
  </si>
  <si>
    <t>該当
・
非該当</t>
    <rPh sb="0" eb="2">
      <t>ガイトウ</t>
    </rPh>
    <rPh sb="7" eb="10">
      <t>ヒガイトウ</t>
    </rPh>
    <phoneticPr fontId="5"/>
  </si>
  <si>
    <t>看護師</t>
    <rPh sb="0" eb="3">
      <t>カンゴシ</t>
    </rPh>
    <phoneticPr fontId="5"/>
  </si>
  <si>
    <t>准看護師</t>
    <rPh sb="0" eb="4">
      <t>ジュンカンゴシ</t>
    </rPh>
    <phoneticPr fontId="5"/>
  </si>
  <si>
    <t>看護職員の必要数
（共同生活援助のみ）</t>
    <rPh sb="0" eb="2">
      <t>カンゴ</t>
    </rPh>
    <rPh sb="2" eb="4">
      <t>ショクイン</t>
    </rPh>
    <rPh sb="5" eb="8">
      <t>ヒツヨウスウ</t>
    </rPh>
    <rPh sb="10" eb="16">
      <t>キョウドウセイカツエンジョ</t>
    </rPh>
    <phoneticPr fontId="5"/>
  </si>
  <si>
    <t>前年度の平均利用者数</t>
    <rPh sb="0" eb="3">
      <t>ゼンネンド</t>
    </rPh>
    <rPh sb="4" eb="10">
      <t>ヘイキンリヨウシャスウ</t>
    </rPh>
    <phoneticPr fontId="5"/>
  </si>
  <si>
    <r>
      <rPr>
        <sz val="9"/>
        <rFont val="ＭＳ ゴシック"/>
        <family val="3"/>
        <charset val="128"/>
      </rPr>
      <t>加算区分</t>
    </r>
    <r>
      <rPr>
        <sz val="10"/>
        <rFont val="ＭＳ ゴシック"/>
        <family val="3"/>
        <charset val="128"/>
      </rPr>
      <t xml:space="preserve">
５ ⇒ 合計1人以上
　　　かつ
　　　左の必要数以上</t>
    </r>
    <rPh sb="26" eb="27">
      <t>ヒダリ</t>
    </rPh>
    <rPh sb="28" eb="31">
      <t>ヒツヨウスウ</t>
    </rPh>
    <rPh sb="31" eb="33">
      <t>イジョウ</t>
    </rPh>
    <phoneticPr fontId="5"/>
  </si>
  <si>
    <t>該当
・
非該当</t>
    <phoneticPr fontId="5"/>
  </si>
  <si>
    <t>利用者数を
20で除した数
（必要数）</t>
    <rPh sb="0" eb="2">
      <t>リヨウ</t>
    </rPh>
    <rPh sb="2" eb="3">
      <t>シャ</t>
    </rPh>
    <rPh sb="3" eb="4">
      <t>スウ</t>
    </rPh>
    <rPh sb="9" eb="10">
      <t>ジョ</t>
    </rPh>
    <rPh sb="12" eb="13">
      <t>スウ</t>
    </rPh>
    <rPh sb="15" eb="18">
      <t>ヒツヨウスウ</t>
    </rPh>
    <phoneticPr fontId="5"/>
  </si>
  <si>
    <t>添付書類</t>
  </si>
  <si>
    <t>看護職員の資格を証する書類の写し</t>
    <rPh sb="0" eb="2">
      <t>カンゴ</t>
    </rPh>
    <rPh sb="2" eb="4">
      <t>ショクイン</t>
    </rPh>
    <rPh sb="5" eb="7">
      <t>シカク</t>
    </rPh>
    <rPh sb="8" eb="9">
      <t>ショウ</t>
    </rPh>
    <rPh sb="11" eb="13">
      <t>ショルイ</t>
    </rPh>
    <rPh sb="14" eb="15">
      <t>ウツ</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</si>
  <si>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</si>
  <si>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</si>
  <si>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</si>
  <si>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（別紙８－１）</t>
    <rPh sb="1" eb="3">
      <t>ベッシ</t>
    </rPh>
    <phoneticPr fontId="5"/>
  </si>
  <si>
    <t>年　　月　　日</t>
    <rPh sb="0" eb="1">
      <t>ネン</t>
    </rPh>
    <rPh sb="3" eb="4">
      <t>ツキ</t>
    </rPh>
    <rPh sb="6" eb="7">
      <t>ヒ</t>
    </rPh>
    <phoneticPr fontId="54"/>
  </si>
  <si>
    <t>視覚・聴覚言語障害者支援体制加算（Ⅰ）に関する届出書</t>
    <phoneticPr fontId="54"/>
  </si>
  <si>
    <t>事業所の名称</t>
  </si>
  <si>
    <t>サービスの種類</t>
  </si>
  <si>
    <r>
      <t>多機能型の実施</t>
    </r>
    <r>
      <rPr>
        <sz val="8"/>
        <color rgb="FF000000"/>
        <rFont val="ＭＳ ゴシック"/>
        <family val="3"/>
        <charset val="128"/>
      </rPr>
      <t>※1</t>
    </r>
    <phoneticPr fontId="54"/>
  </si>
  <si>
    <t>有・無</t>
    <phoneticPr fontId="5"/>
  </si>
  <si>
    <r>
      <t>異動区分</t>
    </r>
    <r>
      <rPr>
        <sz val="8"/>
        <color rgb="FF000000"/>
        <rFont val="ＭＳ ゴシック"/>
        <family val="3"/>
        <charset val="128"/>
      </rPr>
      <t>※2</t>
    </r>
    <phoneticPr fontId="54"/>
  </si>
  <si>
    <t>１　新規　　　　　２　変更　　　　　３　終了</t>
    <phoneticPr fontId="54"/>
  </si>
  <si>
    <t>１　利用者の状況</t>
  </si>
  <si>
    <t>当該事業所の前年度の平均実利用者数　(A)</t>
    <phoneticPr fontId="54"/>
  </si>
  <si>
    <t>人</t>
  </si>
  <si>
    <t>うち５０％　　　　　(B)＝ (A)×0.5</t>
    <phoneticPr fontId="54"/>
  </si>
  <si>
    <t>加算要件に該当する利用者の数 (C)＝(E)／(D)</t>
    <phoneticPr fontId="54"/>
  </si>
  <si>
    <t>(C)＞＝(B)</t>
    <phoneticPr fontId="54"/>
  </si>
  <si>
    <t>該当利用者の氏名</t>
  </si>
  <si>
    <t>手帳の種類</t>
  </si>
  <si>
    <t>手帳の等級</t>
  </si>
  <si>
    <t>前年度利用日数</t>
  </si>
  <si>
    <t>前年度の開所日数 (D)</t>
    <phoneticPr fontId="54"/>
  </si>
  <si>
    <t>日</t>
  </si>
  <si>
    <t>合　計 (E)</t>
    <phoneticPr fontId="54"/>
  </si>
  <si>
    <t>２　加配される従業者の状況</t>
  </si>
  <si>
    <t>利用者数 (A)　÷　40　＝ (F)</t>
    <phoneticPr fontId="54"/>
  </si>
  <si>
    <t>加配される従業者の数　(G)</t>
    <phoneticPr fontId="54"/>
  </si>
  <si>
    <t>(G)＞＝ (F)</t>
    <phoneticPr fontId="54"/>
  </si>
  <si>
    <t>加配される従業者の氏名</t>
  </si>
  <si>
    <t>資格・研修名等</t>
  </si>
  <si>
    <t>身体障害者手帳の写し、従業者の資格証又は研修修了証等の写し</t>
    <rPh sb="0" eb="2">
      <t>シンタイ</t>
    </rPh>
    <rPh sb="2" eb="5">
      <t>ショウガイシャ</t>
    </rPh>
    <rPh sb="5" eb="7">
      <t>テチョウ</t>
    </rPh>
    <rPh sb="8" eb="9">
      <t>ウツ</t>
    </rPh>
    <rPh sb="11" eb="14">
      <t>ジュウギョウシャ</t>
    </rPh>
    <phoneticPr fontId="5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</si>
  <si>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</si>
  <si>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4"/>
  </si>
  <si>
    <t>※１：多機能型事業所等については、当該多機能型事業所全体で、加算要件の利用者数や配置割合の計算を行
　　　うこと。</t>
    <phoneticPr fontId="54"/>
  </si>
  <si>
    <t>※２：「異動区分」欄において「４　終了」の場合は、１利用者の状況、２加配される従業者の状況の記載は
　　　不要とする。</t>
    <phoneticPr fontId="54"/>
  </si>
  <si>
    <t>　　　</t>
    <phoneticPr fontId="54"/>
  </si>
  <si>
    <t>（別紙８－２）</t>
    <rPh sb="1" eb="3">
      <t>ベッシ</t>
    </rPh>
    <phoneticPr fontId="5"/>
  </si>
  <si>
    <t>視覚・聴覚言語障害者支援体制加算（Ⅱ）に関する届出書</t>
    <phoneticPr fontId="54"/>
  </si>
  <si>
    <t>有・無</t>
    <phoneticPr fontId="54"/>
  </si>
  <si>
    <t>うち３０％　　　　　(B)＝ (A)×0.3</t>
    <phoneticPr fontId="54"/>
  </si>
  <si>
    <t>利用者数 (A)　÷　50　＝ (F)</t>
    <phoneticPr fontId="54"/>
  </si>
  <si>
    <t>(G)＞＝(F)</t>
    <phoneticPr fontId="54"/>
  </si>
  <si>
    <t>（別紙１０）</t>
    <rPh sb="1" eb="3">
      <t>ベッシ</t>
    </rPh>
    <phoneticPr fontId="5"/>
  </si>
  <si>
    <t>令和　　年　　月　　日</t>
    <rPh sb="0" eb="2">
      <t>レイワ</t>
    </rPh>
    <rPh sb="4" eb="5">
      <t>ネン</t>
    </rPh>
    <rPh sb="7" eb="8">
      <t>ガツ</t>
    </rPh>
    <rPh sb="10" eb="11">
      <t>ニチ</t>
    </rPh>
    <phoneticPr fontId="5"/>
  </si>
  <si>
    <t>重度障害者支援加算（Ⅰ）に関する届出書（生活介護）</t>
    <rPh sb="0" eb="2">
      <t>ジュウド</t>
    </rPh>
    <rPh sb="2" eb="5">
      <t>ショウガイシャ</t>
    </rPh>
    <rPh sb="5" eb="7">
      <t>シエン</t>
    </rPh>
    <rPh sb="7" eb="9">
      <t>カサン</t>
    </rPh>
    <rPh sb="13" eb="14">
      <t>カン</t>
    </rPh>
    <rPh sb="16" eb="18">
      <t>トドケデ</t>
    </rPh>
    <rPh sb="18" eb="19">
      <t>ショ</t>
    </rPh>
    <rPh sb="20" eb="22">
      <t>セイカツ</t>
    </rPh>
    <rPh sb="22" eb="24">
      <t>カイゴ</t>
    </rPh>
    <phoneticPr fontId="5"/>
  </si>
  <si>
    <t>算定する加算の区分</t>
    <phoneticPr fontId="5"/>
  </si>
  <si>
    <t>１　　重度障害者支援加算（Ⅰ）</t>
    <phoneticPr fontId="5"/>
  </si>
  <si>
    <t>異動区分</t>
    <rPh sb="0" eb="2">
      <t>イドウ</t>
    </rPh>
    <rPh sb="2" eb="4">
      <t>クブン</t>
    </rPh>
    <phoneticPr fontId="5"/>
  </si>
  <si>
    <t>１　新規　　　　　　　　　２　変更　　　　　　　　　　３　終了</t>
    <rPh sb="2" eb="4">
      <t>シンキ</t>
    </rPh>
    <rPh sb="15" eb="17">
      <t>ヘンコウ</t>
    </rPh>
    <rPh sb="29" eb="31">
      <t>シュウリョウ</t>
    </rPh>
    <phoneticPr fontId="5"/>
  </si>
  <si>
    <t>１　重度障害者支援加算（Ⅰ）を算定する場合</t>
    <rPh sb="2" eb="4">
      <t>ジュウド</t>
    </rPh>
    <rPh sb="4" eb="7">
      <t>ショウガイシャ</t>
    </rPh>
    <rPh sb="7" eb="9">
      <t>シエン</t>
    </rPh>
    <rPh sb="9" eb="11">
      <t>カサン</t>
    </rPh>
    <rPh sb="15" eb="17">
      <t>サンテイ</t>
    </rPh>
    <rPh sb="19" eb="21">
      <t>バアイ</t>
    </rPh>
    <phoneticPr fontId="5"/>
  </si>
  <si>
    <t>加算取得情報</t>
    <rPh sb="0" eb="2">
      <t>カサン</t>
    </rPh>
    <rPh sb="2" eb="4">
      <t>シュトク</t>
    </rPh>
    <rPh sb="4" eb="6">
      <t>ジョウホウ</t>
    </rPh>
    <phoneticPr fontId="5"/>
  </si>
  <si>
    <t>人員配置体制加算（ⅠⅡ）</t>
    <rPh sb="0" eb="2">
      <t>ジンイン</t>
    </rPh>
    <rPh sb="2" eb="4">
      <t>ハイチ</t>
    </rPh>
    <rPh sb="4" eb="6">
      <t>タイセイ</t>
    </rPh>
    <rPh sb="6" eb="8">
      <t>カサン</t>
    </rPh>
    <phoneticPr fontId="5"/>
  </si>
  <si>
    <t>１　算定あり　　　　　　２算定なし</t>
    <rPh sb="2" eb="4">
      <t>サンテイ</t>
    </rPh>
    <rPh sb="13" eb="15">
      <t>サンテイ</t>
    </rPh>
    <phoneticPr fontId="5"/>
  </si>
  <si>
    <t>常勤看護職員等配置加算
（常勤換算で３人以上）</t>
    <rPh sb="0" eb="2">
      <t>ジョウキン</t>
    </rPh>
    <rPh sb="2" eb="4">
      <t>カンゴ</t>
    </rPh>
    <rPh sb="4" eb="6">
      <t>ショクイン</t>
    </rPh>
    <rPh sb="6" eb="7">
      <t>ナド</t>
    </rPh>
    <rPh sb="7" eb="9">
      <t>ハイチ</t>
    </rPh>
    <rPh sb="9" eb="11">
      <t>カサン</t>
    </rPh>
    <rPh sb="13" eb="15">
      <t>ジョウキン</t>
    </rPh>
    <rPh sb="15" eb="17">
      <t>カンサン</t>
    </rPh>
    <rPh sb="19" eb="20">
      <t>ニン</t>
    </rPh>
    <rPh sb="20" eb="22">
      <t>イジョウ</t>
    </rPh>
    <phoneticPr fontId="5"/>
  </si>
  <si>
    <t>利用者のうち重症心身障害者の人数が2人以上いる</t>
    <phoneticPr fontId="5"/>
  </si>
  <si>
    <t>１　該当　　　　　　　　２　非該当</t>
    <rPh sb="2" eb="4">
      <t>ガイトウ</t>
    </rPh>
    <rPh sb="14" eb="17">
      <t>ヒガイトウ</t>
    </rPh>
    <phoneticPr fontId="5"/>
  </si>
  <si>
    <t>人員配置体制加算（ⅠⅡ）・常勤看護職員配置加算による配置上の必要職員数</t>
    <rPh sb="34" eb="35">
      <t>カズ</t>
    </rPh>
    <phoneticPr fontId="5"/>
  </si>
  <si>
    <t>実際の生活支援員等の配置職員数（常勤換算）</t>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</si>
  <si>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</si>
  <si>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(Ⅰ)については利用者全員について加算を算定する。</t>
    <phoneticPr fontId="5"/>
  </si>
  <si>
    <t>（別紙１２）</t>
    <rPh sb="1" eb="3">
      <t>ベッシ</t>
    </rPh>
    <phoneticPr fontId="5"/>
  </si>
  <si>
    <t>年　　月　　日</t>
    <rPh sb="0" eb="1">
      <t>ネン</t>
    </rPh>
    <rPh sb="3" eb="4">
      <t>ガツ</t>
    </rPh>
    <rPh sb="6" eb="7">
      <t>ニチ</t>
    </rPh>
    <phoneticPr fontId="5"/>
  </si>
  <si>
    <t>重度障害者支援加算（Ⅱ・Ⅲ）に関する届出書（生活介護・施設入所支援）</t>
    <rPh sb="0" eb="2">
      <t>ジュウド</t>
    </rPh>
    <rPh sb="2" eb="5">
      <t>ショウガイシャ</t>
    </rPh>
    <rPh sb="5" eb="7">
      <t>シエン</t>
    </rPh>
    <rPh sb="7" eb="9">
      <t>カサン</t>
    </rPh>
    <rPh sb="15" eb="16">
      <t>カン</t>
    </rPh>
    <rPh sb="18" eb="20">
      <t>トドケデ</t>
    </rPh>
    <rPh sb="20" eb="21">
      <t>ショ</t>
    </rPh>
    <rPh sb="22" eb="24">
      <t>セイカツ</t>
    </rPh>
    <rPh sb="24" eb="26">
      <t>カイゴ</t>
    </rPh>
    <rPh sb="27" eb="29">
      <t>シセツ</t>
    </rPh>
    <rPh sb="29" eb="31">
      <t>ニュウショ</t>
    </rPh>
    <rPh sb="31" eb="33">
      <t>シエン</t>
    </rPh>
    <phoneticPr fontId="5"/>
  </si>
  <si>
    <t>２　サービスの種類</t>
    <rPh sb="7" eb="9">
      <t>シュルイ</t>
    </rPh>
    <phoneticPr fontId="5"/>
  </si>
  <si>
    <t>３　異動区分</t>
    <rPh sb="2" eb="4">
      <t>イドウ</t>
    </rPh>
    <rPh sb="4" eb="6">
      <t>クブン</t>
    </rPh>
    <phoneticPr fontId="5"/>
  </si>
  <si>
    <t>４　配置状況</t>
    <rPh sb="2" eb="4">
      <t>ハイチ</t>
    </rPh>
    <rPh sb="4" eb="6">
      <t>ジョウキョウ</t>
    </rPh>
    <phoneticPr fontId="5"/>
  </si>
  <si>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5"/>
  </si>
  <si>
    <t>５　強度行動障害支援者
　養成研修（基礎研修）
　修了者配置人数</t>
    <rPh sb="18" eb="20">
      <t>キソ</t>
    </rPh>
    <rPh sb="28" eb="30">
      <t>ハイチ</t>
    </rPh>
    <rPh sb="30" eb="32">
      <t>ニンズウ</t>
    </rPh>
    <phoneticPr fontId="5"/>
  </si>
  <si>
    <t>生活支援員の数（全体）（a)</t>
    <rPh sb="0" eb="2">
      <t>セイカツ</t>
    </rPh>
    <rPh sb="2" eb="4">
      <t>シエン</t>
    </rPh>
    <rPh sb="4" eb="5">
      <t>イン</t>
    </rPh>
    <rPh sb="6" eb="7">
      <t>カズ</t>
    </rPh>
    <rPh sb="8" eb="10">
      <t>ゼンタイ</t>
    </rPh>
    <phoneticPr fontId="18"/>
  </si>
  <si>
    <t>研修修了者の人数(b)</t>
    <rPh sb="0" eb="2">
      <t>ケンシュウ</t>
    </rPh>
    <rPh sb="2" eb="5">
      <t>シュウリョウシャ</t>
    </rPh>
    <rPh sb="6" eb="8">
      <t>ニンズウ</t>
    </rPh>
    <phoneticPr fontId="18"/>
  </si>
  <si>
    <t>(b)/(a)</t>
    <phoneticPr fontId="18"/>
  </si>
  <si>
    <t>％</t>
    <phoneticPr fontId="5"/>
  </si>
  <si>
    <t>※　生活支援員のうち20％以上が、強度行動障害支援者養成研修（基礎研修）修了者であること。</t>
    <rPh sb="33" eb="35">
      <t>ケンシュウ</t>
    </rPh>
    <phoneticPr fontId="5"/>
  </si>
  <si>
    <t>　</t>
    <phoneticPr fontId="18"/>
  </si>
  <si>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5"/>
  </si>
  <si>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5"/>
  </si>
  <si>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5"/>
  </si>
  <si>
    <t>（別紙１８－１）</t>
    <rPh sb="1" eb="3">
      <t>ベッシ</t>
    </rPh>
    <phoneticPr fontId="5"/>
  </si>
  <si>
    <t>　　　　年　　　　月　　　　日</t>
    <rPh sb="4" eb="5">
      <t>ネン</t>
    </rPh>
    <rPh sb="9" eb="10">
      <t>ツキ</t>
    </rPh>
    <rPh sb="14" eb="15">
      <t>ニチ</t>
    </rPh>
    <phoneticPr fontId="5"/>
  </si>
  <si>
    <t>リハビリテーション加算に関する届出書（生活介護）</t>
    <rPh sb="9" eb="11">
      <t>カサン</t>
    </rPh>
    <rPh sb="12" eb="13">
      <t>カン</t>
    </rPh>
    <rPh sb="15" eb="17">
      <t>トドケデ</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</si>
  <si>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</si>
  <si>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</si>
  <si>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</si>
  <si>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算定要件</t>
    <rPh sb="0" eb="2">
      <t>サンテイ</t>
    </rPh>
    <rPh sb="2" eb="4">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</si>
  <si>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</si>
  <si>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</si>
  <si>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</si>
  <si>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</si>
  <si>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</si>
  <si>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</si>
  <si>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</si>
  <si>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</si>
  <si>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</si>
  <si>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</si>
  <si>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注１</t>
    <rPh sb="0" eb="1">
      <t>チュウ</t>
    </rPh>
    <phoneticPr fontId="5"/>
  </si>
  <si>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5"/>
  </si>
  <si>
    <t>注２</t>
    <rPh sb="0" eb="1">
      <t>チュウ</t>
    </rPh>
    <phoneticPr fontId="5"/>
  </si>
  <si>
    <t>資格を証する書類の写しを添付すること。</t>
    <rPh sb="0" eb="2">
      <t>シカク</t>
    </rPh>
    <rPh sb="3" eb="4">
      <t>ショウ</t>
    </rPh>
    <rPh sb="6" eb="8">
      <t>ショルイ</t>
    </rPh>
    <rPh sb="9" eb="10">
      <t>ウツ</t>
    </rPh>
    <rPh sb="12" eb="14">
      <t>テンプ</t>
    </rPh>
    <phoneticPr fontId="5"/>
  </si>
  <si>
    <t>注３</t>
    <rPh sb="0" eb="1">
      <t>チュウ</t>
    </rPh>
    <phoneticPr fontId="5"/>
  </si>
  <si>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5"/>
  </si>
  <si>
    <t>注４</t>
    <rPh sb="0" eb="1">
      <t>チュウ</t>
    </rPh>
    <phoneticPr fontId="5"/>
  </si>
  <si>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5"/>
  </si>
  <si>
    <t>（別紙２９）</t>
    <rPh sb="1" eb="3">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</si>
  <si>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</si>
  <si>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</si>
  <si>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</si>
  <si>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</si>
  <si>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</si>
  <si>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</si>
  <si>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</si>
  <si>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</si>
  <si>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</si>
  <si>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</si>
  <si>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</si>
  <si>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</si>
  <si>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</si>
  <si>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</si>
  <si>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</si>
  <si>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</si>
  <si>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</si>
  <si>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（別紙３１）</t>
    <phoneticPr fontId="5"/>
  </si>
  <si>
    <t>延長支援加算体制届出書</t>
    <rPh sb="0" eb="2">
      <t>エンチョウ</t>
    </rPh>
    <rPh sb="2" eb="4">
      <t>シエン</t>
    </rPh>
    <rPh sb="4" eb="6">
      <t>カサン</t>
    </rPh>
    <rPh sb="6" eb="8">
      <t>タイセイ</t>
    </rPh>
    <rPh sb="8" eb="9">
      <t>トドケ</t>
    </rPh>
    <rPh sb="9" eb="10">
      <t>デ</t>
    </rPh>
    <rPh sb="10" eb="11">
      <t>ショ</t>
    </rPh>
    <phoneticPr fontId="5"/>
  </si>
  <si>
    <t>施設種別</t>
    <rPh sb="0" eb="2">
      <t>シセツ</t>
    </rPh>
    <rPh sb="2" eb="4">
      <t>シュベツ</t>
    </rPh>
    <phoneticPr fontId="5"/>
  </si>
  <si>
    <t>施設名</t>
    <rPh sb="0" eb="2">
      <t>シセツ</t>
    </rPh>
    <rPh sb="2" eb="3">
      <t>メイ</t>
    </rPh>
    <phoneticPr fontId="5"/>
  </si>
  <si>
    <t>（別紙３２）</t>
    <rPh sb="1" eb="3">
      <t>ベッシ</t>
    </rPh>
    <phoneticPr fontId="5"/>
  </si>
  <si>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</si>
  <si>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１　異動区分</t>
    <rPh sb="2" eb="4">
      <t>イドウ</t>
    </rPh>
    <rPh sb="4" eb="6">
      <t>クブン</t>
    </rPh>
    <phoneticPr fontId="5"/>
  </si>
  <si>
    <t>１　新規　　　　　　２　変更　　　　　　３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</si>
  <si>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</si>
  <si>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</si>
  <si>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３　送迎の状況②
　（短期入所、重度障害者
    等包括支援以外）</t>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</si>
  <si>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</si>
  <si>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</si>
  <si>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</si>
  <si>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</si>
  <si>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</si>
  <si>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</si>
  <si>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</si>
  <si>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（別紙３６－1）</t>
    <rPh sb="1" eb="3">
      <t>ベッシ</t>
    </rPh>
    <phoneticPr fontId="5"/>
  </si>
  <si>
    <t>令和　　　　年　　　月　　　日</t>
    <rPh sb="0" eb="2">
      <t>レイワ</t>
    </rPh>
    <rPh sb="6" eb="7">
      <t>ネン</t>
    </rPh>
    <rPh sb="10" eb="11">
      <t>ガツ</t>
    </rPh>
    <rPh sb="14" eb="15">
      <t>ニチ</t>
    </rPh>
    <phoneticPr fontId="5"/>
  </si>
  <si>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5"/>
  </si>
  <si>
    <t>事業所の名称</t>
    <rPh sb="0" eb="3">
      <t>ジギョウショ</t>
    </rPh>
    <rPh sb="4" eb="6">
      <t>メイショウ</t>
    </rPh>
    <phoneticPr fontId="5"/>
  </si>
  <si>
    <t>サービス種別</t>
    <rPh sb="4" eb="6">
      <t>シュベツ</t>
    </rPh>
    <phoneticPr fontId="5"/>
  </si>
  <si>
    <t>１　新規　　　　　　　　２　変更　　　　　　　　３　終了</t>
    <rPh sb="2" eb="4">
      <t>シンキ</t>
    </rPh>
    <rPh sb="14" eb="16">
      <t>ヘンコウ</t>
    </rPh>
    <rPh sb="26" eb="28">
      <t>シュウリョウ</t>
    </rPh>
    <phoneticPr fontId="5"/>
  </si>
  <si>
    <t>前年度における
就労定着者の数</t>
    <rPh sb="0" eb="3">
      <t>ゼンネンド</t>
    </rPh>
    <rPh sb="8" eb="10">
      <t>シュウロウ</t>
    </rPh>
    <rPh sb="10" eb="12">
      <t>テイチャク</t>
    </rPh>
    <rPh sb="12" eb="13">
      <t>シャ</t>
    </rPh>
    <rPh sb="14" eb="15">
      <t>カズ</t>
    </rPh>
    <phoneticPr fontId="5"/>
  </si>
  <si>
    <t>〈前年度の対象者〉</t>
    <phoneticPr fontId="5"/>
  </si>
  <si>
    <r>
      <rPr>
        <sz val="10"/>
        <rFont val="ＭＳ Ｐゴシック"/>
        <family val="3"/>
        <charset val="128"/>
      </rPr>
      <t>就職日</t>
    </r>
    <r>
      <rPr>
        <sz val="9"/>
        <rFont val="ＭＳ Ｐゴシック"/>
        <family val="3"/>
        <charset val="128"/>
      </rPr>
      <t xml:space="preserve">
（前々年度10月2日～
前年度10月1日が該当）
</t>
    </r>
    <rPh sb="0" eb="2">
      <t>シュウショク</t>
    </rPh>
    <rPh sb="2" eb="3">
      <t>ビ</t>
    </rPh>
    <rPh sb="5" eb="7">
      <t>ゼンゼン</t>
    </rPh>
    <rPh sb="7" eb="9">
      <t>ネンド</t>
    </rPh>
    <rPh sb="11" eb="12">
      <t>ガツ</t>
    </rPh>
    <rPh sb="13" eb="14">
      <t>ニチ</t>
    </rPh>
    <rPh sb="16" eb="19">
      <t>ゼンネンド</t>
    </rPh>
    <rPh sb="21" eb="22">
      <t>ガツ</t>
    </rPh>
    <rPh sb="23" eb="24">
      <t>ニチ</t>
    </rPh>
    <rPh sb="25" eb="27">
      <t>ガイトウ</t>
    </rPh>
    <phoneticPr fontId="5"/>
  </si>
  <si>
    <t>就職先事業所名</t>
    <rPh sb="0" eb="3">
      <t>シュウショクサキ</t>
    </rPh>
    <rPh sb="3" eb="6">
      <t>ジギョウショ</t>
    </rPh>
    <rPh sb="6" eb="7">
      <t>メイ</t>
    </rPh>
    <phoneticPr fontId="5"/>
  </si>
  <si>
    <t>前年度において
6月に達した日</t>
    <rPh sb="0" eb="3">
      <t>ゼンネンド</t>
    </rPh>
    <rPh sb="9" eb="10">
      <t>ゲツ</t>
    </rPh>
    <rPh sb="11" eb="12">
      <t>タッ</t>
    </rPh>
    <rPh sb="14" eb="15">
      <t>ケイジツ</t>
    </rPh>
    <phoneticPr fontId="5"/>
  </si>
  <si>
    <t>届出時点の継続状況</t>
    <rPh sb="0" eb="2">
      <t>トドケデ</t>
    </rPh>
    <rPh sb="2" eb="4">
      <t>ジテン</t>
    </rPh>
    <rPh sb="5" eb="7">
      <t>ケイゾク</t>
    </rPh>
    <rPh sb="7" eb="9">
      <t>ジョウキョウ</t>
    </rPh>
    <phoneticPr fontId="5"/>
  </si>
  <si>
    <t>継続　・　離職　年　月　日</t>
  </si>
  <si>
    <t>注１　届出時点の継続状況には、就労が継続している場合には「継続」、離職している場合には
　　　「離職」及び「離職日」を記入。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63" eb="64">
      <t>チュウ</t>
    </rPh>
    <rPh sb="66" eb="68">
      <t>カサン</t>
    </rPh>
    <rPh sb="68" eb="70">
      <t>タンイ</t>
    </rPh>
    <rPh sb="70" eb="71">
      <t>スウ</t>
    </rPh>
    <rPh sb="72" eb="75">
      <t>ゼンネンド</t>
    </rPh>
    <rPh sb="76" eb="78">
      <t>シュウロウ</t>
    </rPh>
    <rPh sb="78" eb="80">
      <t>テイチャク</t>
    </rPh>
    <rPh sb="80" eb="81">
      <t>シャ</t>
    </rPh>
    <rPh sb="82" eb="83">
      <t>カズ</t>
    </rPh>
    <rPh sb="84" eb="86">
      <t>リヨウ</t>
    </rPh>
    <rPh sb="86" eb="88">
      <t>テイイン</t>
    </rPh>
    <rPh sb="89" eb="90">
      <t>オウ</t>
    </rPh>
    <rPh sb="92" eb="94">
      <t>ショテイ</t>
    </rPh>
    <rPh sb="94" eb="97">
      <t>タンイスウ</t>
    </rPh>
    <rPh sb="98" eb="99">
      <t>ジョウ</t>
    </rPh>
    <rPh sb="101" eb="102">
      <t>エ</t>
    </rPh>
    <rPh sb="103" eb="106">
      <t>タンイスウ</t>
    </rPh>
    <rPh sb="107" eb="109">
      <t>カサン</t>
    </rPh>
    <rPh sb="118" eb="119">
      <t>チュウ</t>
    </rPh>
    <rPh sb="121" eb="122">
      <t>ギョウ</t>
    </rPh>
    <rPh sb="123" eb="124">
      <t>タ</t>
    </rPh>
    <rPh sb="127" eb="129">
      <t>バアイ</t>
    </rPh>
    <rPh sb="130" eb="132">
      <t>テキギ</t>
    </rPh>
    <rPh sb="132" eb="134">
      <t>ツイカ</t>
    </rPh>
    <rPh sb="136" eb="138">
      <t>キサイ</t>
    </rPh>
    <phoneticPr fontId="5"/>
  </si>
  <si>
    <t>（別紙５５）</t>
    <rPh sb="1" eb="3">
      <t>ベッシ</t>
    </rPh>
    <phoneticPr fontId="5"/>
  </si>
  <si>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</si>
  <si>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３　サービス管理責任者の配置</t>
    <rPh sb="7" eb="9">
      <t>カンリ</t>
    </rPh>
    <rPh sb="9" eb="12">
      <t>セキニンシャ</t>
    </rPh>
    <rPh sb="13" eb="15">
      <t>ハイチ</t>
    </rPh>
    <phoneticPr fontId="5"/>
  </si>
  <si>
    <t>　４　地域に貢献する活動の内容</t>
    <rPh sb="3" eb="5">
      <t>チイキ</t>
    </rPh>
    <rPh sb="6" eb="8">
      <t>コウケン</t>
    </rPh>
    <rPh sb="10" eb="12">
      <t>カツドウ</t>
    </rPh>
    <rPh sb="13" eb="15">
      <t>ナイヨウ</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</si>
  <si>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</si>
  <si>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</si>
  <si>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</si>
  <si>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</si>
  <si>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</si>
  <si>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</si>
  <si>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</si>
  <si>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t>（別紙６２）</t>
    <rPh sb="1" eb="3">
      <t>ベッシ</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</si>
  <si>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</si>
  <si>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</si>
  <si>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</si>
  <si>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</si>
  <si>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</si>
  <si>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</si>
  <si>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</si>
  <si>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8"/>
  </si>
  <si>
    <t>有　　　・　　　無</t>
    <rPh sb="0" eb="1">
      <t>ア</t>
    </rPh>
    <rPh sb="8" eb="9">
      <t>ナ</t>
    </rPh>
    <phoneticPr fontId="18"/>
  </si>
  <si>
    <t>市町村により地域生活支援拠点等として位置付けられた日付</t>
    <rPh sb="25" eb="27">
      <t>ヒヅケ</t>
    </rPh>
    <phoneticPr fontId="18"/>
  </si>
  <si>
    <t>年</t>
    <rPh sb="0" eb="1">
      <t>ネン</t>
    </rPh>
    <phoneticPr fontId="18"/>
  </si>
  <si>
    <t>月</t>
    <rPh sb="0" eb="1">
      <t>ツキ</t>
    </rPh>
    <phoneticPr fontId="18"/>
  </si>
  <si>
    <t>日</t>
    <rPh sb="0" eb="1">
      <t>ヒ</t>
    </rPh>
    <phoneticPr fontId="1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</si>
  <si>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8"/>
  </si>
  <si>
    <t>※該当者が複数名いる場合は、各々の氏名を記載すること。</t>
    <phoneticPr fontId="18"/>
  </si>
  <si>
    <t>５　当該届出により算定する加算</t>
    <rPh sb="2" eb="4">
      <t>トウガイ</t>
    </rPh>
    <rPh sb="4" eb="6">
      <t>トドケデ</t>
    </rPh>
    <rPh sb="9" eb="11">
      <t>サンテイ</t>
    </rPh>
    <rPh sb="13" eb="15">
      <t>カサン</t>
    </rPh>
    <phoneticPr fontId="18"/>
  </si>
  <si>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</si>
  <si>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18"/>
  </si>
  <si>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</si>
  <si>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1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</si>
  <si>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</si>
  <si>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18"/>
  </si>
  <si>
    <t>≪緊急時受入加算≫</t>
    <rPh sb="1" eb="8">
      <t>キンキュウジウケイレカサン</t>
    </rPh>
    <phoneticPr fontId="68"/>
  </si>
  <si>
    <t>対象：日中系サービス※</t>
    <phoneticPr fontId="18"/>
  </si>
  <si>
    <t>≪障害福祉サービスの体験利用加算≫</t>
    <rPh sb="14" eb="16">
      <t>カサン</t>
    </rPh>
    <phoneticPr fontId="68"/>
  </si>
  <si>
    <t>≪体験利用支援加算・体験宿泊加算≫</t>
    <phoneticPr fontId="68"/>
  </si>
  <si>
    <t>対象：地域移行支援</t>
    <phoneticPr fontId="18"/>
  </si>
  <si>
    <t>≪地域移行促進加算（Ⅱ）≫</t>
    <rPh sb="1" eb="3">
      <t>チイキ</t>
    </rPh>
    <rPh sb="3" eb="5">
      <t>イコウ</t>
    </rPh>
    <rPh sb="5" eb="7">
      <t>ソクシン</t>
    </rPh>
    <rPh sb="7" eb="9">
      <t>カサン</t>
    </rPh>
    <phoneticPr fontId="68"/>
  </si>
  <si>
    <t>対象：施設入所支援</t>
    <phoneticPr fontId="18"/>
  </si>
  <si>
    <t>≪地域生活支援拠点等相談強化加算≫</t>
    <phoneticPr fontId="68"/>
  </si>
  <si>
    <t>対象：計画相談支援、障害児相談支援</t>
    <phoneticPr fontId="1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</si>
  <si>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8"/>
  </si>
  <si>
    <t>（別紙６５）</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</si>
  <si>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</si>
  <si>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</si>
  <si>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r>
      <t>多機能型の実施　</t>
    </r>
    <r>
      <rPr>
        <sz val="8"/>
        <rFont val="ＭＳ ゴシック"/>
        <family val="3"/>
        <charset val="128"/>
      </rPr>
      <t>※1</t>
    </r>
    <phoneticPr fontId="54"/>
  </si>
  <si>
    <t>有・無</t>
    <phoneticPr fontId="3"/>
  </si>
  <si>
    <r>
      <t xml:space="preserve">異　動　区　分 </t>
    </r>
    <r>
      <rPr>
        <sz val="8"/>
        <rFont val="ＭＳ ゴシック"/>
        <family val="3"/>
        <charset val="128"/>
      </rPr>
      <t>※2</t>
    </r>
    <phoneticPr fontId="54"/>
  </si>
  <si>
    <t>１　新規　　　　２　変更　　　　３　終了</t>
    <phoneticPr fontId="54"/>
  </si>
  <si>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</si>
  <si>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</si>
  <si>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</si>
  <si>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</si>
  <si>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</si>
  <si>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</si>
  <si>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</si>
  <si>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</si>
  <si>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</si>
  <si>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</si>
  <si>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</si>
  <si>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</si>
  <si>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</si>
  <si>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</si>
  <si>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</si>
  <si>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</si>
  <si>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</si>
  <si>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</si>
  <si>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</si>
  <si>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研修修了証等の写し</t>
    <phoneticPr fontId="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</si>
  <si>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4"/>
  </si>
  <si>
    <t>別紙３８</t>
    <rPh sb="0" eb="2">
      <t>ベッシ</t>
    </rPh>
    <phoneticPr fontId="5"/>
  </si>
  <si>
    <t>入浴支援加算に関する届出書</t>
    <rPh sb="0" eb="2">
      <t>ニュウヨク</t>
    </rPh>
    <rPh sb="2" eb="4">
      <t>シエン</t>
    </rPh>
    <rPh sb="4" eb="6">
      <t>カサン</t>
    </rPh>
    <rPh sb="7" eb="8">
      <t>カン</t>
    </rPh>
    <phoneticPr fontId="3"/>
  </si>
  <si>
    <t>算定要件</t>
    <rPh sb="0" eb="2">
      <t>サンテイ</t>
    </rPh>
    <rPh sb="2" eb="4">
      <t>ヨウケン</t>
    </rPh>
    <phoneticPr fontId="3"/>
  </si>
  <si>
    <t>事業所に入浴設備を
（　　　　有している　　　　・　　　　有していない　　　　）</t>
    <rPh sb="0" eb="3">
      <t>ジギョウショ</t>
    </rPh>
    <rPh sb="4" eb="6">
      <t>ニュウヨク</t>
    </rPh>
    <rPh sb="6" eb="8">
      <t>セツビ</t>
    </rPh>
    <rPh sb="16" eb="17">
      <t>ユウ</t>
    </rPh>
    <rPh sb="30" eb="31">
      <t>ユウ</t>
    </rPh>
    <phoneticPr fontId="3"/>
  </si>
  <si>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</si>
  <si>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
  </si>
  <si>
    <t>別紙３９</t>
    <rPh sb="0" eb="2">
      <t>ベッシ</t>
    </rPh>
    <phoneticPr fontId="5"/>
  </si>
  <si>
    <t>栄養改善加算に関する届出書</t>
    <rPh sb="0" eb="2">
      <t>エイヨウ</t>
    </rPh>
    <rPh sb="2" eb="4">
      <t>カイゼン</t>
    </rPh>
    <rPh sb="4" eb="6">
      <t>カサン</t>
    </rPh>
    <rPh sb="7" eb="8">
      <t>カン</t>
    </rPh>
    <rPh sb="10" eb="13">
      <t>トドケデショ</t>
    </rPh>
    <phoneticPr fontId="5"/>
  </si>
  <si>
    <t>栄養改善の体制</t>
    <rPh sb="0" eb="2">
      <t>エイヨウ</t>
    </rPh>
    <rPh sb="2" eb="4">
      <t>カイゼン</t>
    </rPh>
    <rPh sb="5" eb="7">
      <t>タイセイ</t>
    </rPh>
    <phoneticPr fontId="5"/>
  </si>
  <si>
    <t>事業所の
人員配置</t>
    <rPh sb="0" eb="3">
      <t>ジギョウショ</t>
    </rPh>
    <rPh sb="5" eb="7">
      <t>ジンイン</t>
    </rPh>
    <rPh sb="7" eb="9">
      <t>ハイチ</t>
    </rPh>
    <phoneticPr fontId="5"/>
  </si>
  <si>
    <t>外部との連携に
より管理栄養士
を配置している
場合　※</t>
    <rPh sb="0" eb="2">
      <t>ガイブ</t>
    </rPh>
    <rPh sb="17" eb="19">
      <t>ハイチ</t>
    </rPh>
    <phoneticPr fontId="5"/>
  </si>
  <si>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5"/>
  </si>
  <si>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5"/>
  </si>
  <si>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5"/>
  </si>
  <si>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5"/>
  </si>
  <si>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5"/>
  </si>
  <si>
    <t>・栄養ケア計画に基づき、管理栄養士等が利用者ごとに栄養改善サービスを提供する。その際、栄養ケア計画に実施上の問題点があれば直ちに当該計画を修正する。</t>
    <phoneticPr fontId="5"/>
  </si>
  <si>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5"/>
  </si>
  <si>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5"/>
  </si>
  <si>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5"/>
  </si>
  <si>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5"/>
  </si>
  <si>
    <t>常勤看護職員等配置
（看護職員常勤換算員数）（※15）</t>
    <phoneticPr fontId="3"/>
  </si>
  <si>
    <t>※１５</t>
    <phoneticPr fontId="3"/>
  </si>
  <si>
    <t>※１８</t>
    <phoneticPr fontId="18"/>
  </si>
  <si>
    <t>千葉市（令和6年6月1日改訂版）</t>
    <rPh sb="0" eb="3">
      <t>チバシ</t>
    </rPh>
    <rPh sb="4" eb="6">
      <t>レイワ</t>
    </rPh>
    <rPh sb="7" eb="8">
      <t>ネン</t>
    </rPh>
    <rPh sb="9" eb="10">
      <t>ガツ</t>
    </rPh>
    <rPh sb="11" eb="12">
      <t>ニチ</t>
    </rPh>
    <rPh sb="12" eb="14">
      <t>カイテイ</t>
    </rPh>
    <rPh sb="14" eb="15">
      <t>バン</t>
    </rPh>
    <phoneticPr fontId="3"/>
  </si>
  <si>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</si>
  <si>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t>
    <phoneticPr fontId="5"/>
  </si>
  <si>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</si>
  <si>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8"/>
  </si>
  <si>
    <t>サービス提供時間
（基本報酬を含む）</t>
    <rPh sb="4" eb="6">
      <t>テイキョウ</t>
    </rPh>
    <rPh sb="6" eb="8">
      <t>ジカン</t>
    </rPh>
    <rPh sb="10" eb="14">
      <t>キホンホウシュウ</t>
    </rPh>
    <rPh sb="15" eb="16">
      <t>フク</t>
    </rPh>
    <phoneticPr fontId="18"/>
  </si>
  <si>
    <t>００：００～００：００　　〇〇（時間）</t>
    <rPh sb="16" eb="18">
      <t>ジカン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</si>
</sst>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0"/>
    <numFmt numFmtId="178" formatCode="0.0_ "/>
    <numFmt numFmtId="179" formatCode="###########&quot;人&quot;"/>
    <numFmt numFmtId="180" formatCode="0.0000_ "/>
    <numFmt numFmtId="181" formatCode="##########.###&quot;人&quot;"/>
  </numFmts>
  <fonts count="7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1"/>
      <color rgb="FF0000FF"/>
      <name val="ＭＳ Ｐゴシック"/>
      <family val="3"/>
      <charset val="128"/>
    </font>
    <font>
      <sz val="10"/>
      <name val="ＭＳ ゴシック"/>
      <family val="3"/>
      <charset val="128"/>
    </font>
    <font>
      <sz val="14"/>
      <name val="ＭＳ Ｐ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b/>
      <sz val="11"/>
      <color theme="1"/>
      <name val="ＭＳ ゴシック"/>
      <family val="3"/>
      <charset val="128"/>
    </font>
    <font>
      <sz val="14"/>
      <color rgb="FF000000"/>
      <name val="ＭＳ Ｐゴシック"/>
      <family val="3"/>
      <charset val="128"/>
    </font>
    <font>
      <sz val="11"/>
      <color theme="1"/>
      <name val="游ゴシック"/>
      <family val="3"/>
      <charset val="128"/>
      <scheme val="minor"/>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b/>
      <sz val="11"/>
      <name val="ＭＳ Ｐゴシック"/>
      <family val="3"/>
      <charset val="128"/>
    </font>
    <font>
      <sz val="12"/>
      <name val="ＭＳ Ｐゴシック"/>
      <family val="3"/>
      <charset val="128"/>
    </font>
    <font>
      <u/>
      <sz val="11"/>
      <name val="ＭＳ ゴシック"/>
      <family val="3"/>
      <charset val="128"/>
    </font>
    <font>
      <sz val="12"/>
      <color rgb="FFFF0000"/>
      <name val="ＭＳ ゴシック"/>
      <family val="3"/>
      <charset val="128"/>
    </font>
    <font>
      <sz val="12"/>
      <color indexed="8"/>
      <name val="ＭＳ ゴシック"/>
      <family val="3"/>
      <charset val="128"/>
    </font>
    <font>
      <sz val="6"/>
      <name val="ＭＳ Ｐゴシック"/>
      <family val="2"/>
      <charset val="128"/>
    </font>
    <font>
      <b/>
      <sz val="14"/>
      <color indexed="8"/>
      <name val="ＭＳ ゴシック"/>
      <family val="3"/>
      <charset val="128"/>
    </font>
    <font>
      <sz val="14"/>
      <color indexed="8"/>
      <name val="ＭＳ ゴシック"/>
      <family val="3"/>
      <charset val="128"/>
    </font>
    <font>
      <sz val="11"/>
      <color indexed="8"/>
      <name val="ＭＳ ゴシック"/>
      <family val="3"/>
      <charset val="128"/>
    </font>
    <font>
      <sz val="8"/>
      <color rgb="FF000000"/>
      <name val="ＭＳ ゴシック"/>
      <family val="3"/>
      <charset val="128"/>
    </font>
    <font>
      <sz val="10"/>
      <name val="ＭＳ Ｐゴシック"/>
      <family val="2"/>
      <charset val="128"/>
    </font>
    <font>
      <sz val="9"/>
      <color indexed="8"/>
      <name val="ＭＳ 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0"/>
      <color theme="1"/>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sz val="6"/>
      <name val="ＭＳ 明朝"/>
      <family val="1"/>
      <charset val="128"/>
    </font>
    <font>
      <sz val="12"/>
      <color theme="1"/>
      <name val="ＭＳ ゴシック"/>
      <family val="3"/>
      <charset val="128"/>
    </font>
    <font>
      <sz val="8"/>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8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38" fontId="59" fillId="0" borderId="0" applyFont="0" applyFill="0" applyBorder="0" applyAlignment="0" applyProtection="0"/>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cellStyleXfs>
  <cellXfs count="1239">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0" xfId="1" applyFont="1" applyFill="1">
      <alignment vertical="center"/>
    </xf>
    <xf numFmtId="0" fontId="13" fillId="2" borderId="2" xfId="2" applyFont="1" applyFill="1" applyBorder="1" applyAlignment="1">
      <alignment horizontal="left" vertical="center"/>
    </xf>
    <xf numFmtId="0" fontId="13"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1" fillId="2" borderId="0" xfId="1" applyFont="1" applyFill="1">
      <alignment vertical="center"/>
    </xf>
    <xf numFmtId="0" fontId="14" fillId="2" borderId="0" xfId="2" applyFont="1" applyFill="1" applyAlignment="1">
      <alignment horizontal="left" vertical="center"/>
    </xf>
    <xf numFmtId="0" fontId="14" fillId="2" borderId="0" xfId="1" applyFont="1" applyFill="1">
      <alignment vertical="center"/>
    </xf>
    <xf numFmtId="0" fontId="14" fillId="2" borderId="0" xfId="1" applyFont="1" applyFill="1" applyAlignment="1">
      <alignment horizontal="left" vertical="center"/>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6" fillId="2" borderId="0" xfId="1" applyFont="1" applyFill="1" applyAlignment="1">
      <alignment horizontal="right" vertical="center"/>
    </xf>
    <xf numFmtId="0" fontId="15" fillId="2" borderId="0" xfId="2" applyFont="1" applyFill="1" applyAlignment="1">
      <alignment horizontal="left" vertical="center"/>
    </xf>
    <xf numFmtId="0" fontId="4" fillId="2" borderId="0" xfId="2" applyFont="1" applyFill="1" applyAlignment="1">
      <alignment horizontal="left" vertical="center"/>
    </xf>
    <xf numFmtId="0" fontId="16" fillId="2" borderId="0" xfId="2" applyFont="1" applyFill="1" applyAlignment="1">
      <alignment horizontal="center" vertical="center"/>
    </xf>
    <xf numFmtId="0" fontId="16" fillId="2" borderId="0" xfId="2" applyFont="1" applyFill="1" applyAlignment="1">
      <alignment vertical="center" shrinkToFit="1"/>
    </xf>
    <xf numFmtId="0" fontId="17" fillId="2" borderId="0" xfId="1" applyFont="1" applyFill="1">
      <alignment vertical="center"/>
    </xf>
    <xf numFmtId="0" fontId="4" fillId="2" borderId="0" xfId="2" applyFont="1" applyFill="1" applyAlignment="1">
      <alignment vertical="center" shrinkToFit="1"/>
    </xf>
    <xf numFmtId="0" fontId="4" fillId="2" borderId="0" xfId="2" applyFont="1" applyFill="1" applyAlignment="1">
      <alignment horizontal="left" vertical="center" shrinkToFit="1"/>
    </xf>
    <xf numFmtId="0" fontId="4" fillId="2" borderId="0" xfId="2" applyFont="1" applyFill="1" applyAlignment="1">
      <alignment horizontal="center" vertical="center" shrinkToFit="1"/>
    </xf>
    <xf numFmtId="0" fontId="7" fillId="3" borderId="42" xfId="1" applyFont="1" applyFill="1" applyBorder="1">
      <alignment vertical="center"/>
    </xf>
    <xf numFmtId="0" fontId="6" fillId="3" borderId="33" xfId="2" applyFont="1" applyFill="1" applyBorder="1" applyAlignment="1">
      <alignment vertical="center" shrinkToFit="1"/>
    </xf>
    <xf numFmtId="0" fontId="6" fillId="3" borderId="30" xfId="2" applyFont="1" applyFill="1" applyBorder="1" applyAlignment="1">
      <alignment vertical="center" shrinkToFit="1"/>
    </xf>
    <xf numFmtId="0" fontId="7" fillId="3" borderId="35" xfId="2" applyFont="1" applyFill="1" applyBorder="1" applyAlignment="1">
      <alignment vertical="center" shrinkToFit="1"/>
    </xf>
    <xf numFmtId="0" fontId="7" fillId="3" borderId="29" xfId="2" applyFont="1" applyFill="1" applyBorder="1" applyAlignment="1">
      <alignment vertical="center" shrinkToFit="1"/>
    </xf>
    <xf numFmtId="0" fontId="7" fillId="3" borderId="36" xfId="2" applyFont="1" applyFill="1" applyBorder="1" applyAlignment="1">
      <alignment vertical="center" shrinkToFit="1"/>
    </xf>
    <xf numFmtId="0" fontId="22" fillId="4" borderId="0" xfId="0" applyFont="1" applyFill="1" applyAlignment="1">
      <alignment horizontal="left" vertical="top"/>
    </xf>
    <xf numFmtId="0" fontId="22" fillId="4" borderId="0" xfId="0" applyFont="1" applyFill="1" applyAlignment="1">
      <alignment vertical="top"/>
    </xf>
    <xf numFmtId="0" fontId="6" fillId="0" borderId="33" xfId="2" applyFont="1" applyBorder="1" applyAlignment="1">
      <alignment vertical="center" shrinkToFit="1"/>
    </xf>
    <xf numFmtId="0" fontId="6" fillId="3" borderId="33" xfId="2" applyFont="1" applyFill="1" applyBorder="1" applyAlignment="1">
      <alignment horizontal="left" vertical="center" shrinkToFit="1"/>
    </xf>
    <xf numFmtId="0" fontId="6" fillId="0" borderId="30" xfId="2" applyFont="1" applyBorder="1" applyAlignment="1">
      <alignment vertical="center" shrinkToFit="1"/>
    </xf>
    <xf numFmtId="0" fontId="1" fillId="0" borderId="0" xfId="4" applyAlignment="1">
      <alignment vertical="center"/>
    </xf>
    <xf numFmtId="0" fontId="24" fillId="0" borderId="0" xfId="3" applyFont="1" applyAlignment="1">
      <alignment horizontal="left" vertical="center"/>
    </xf>
    <xf numFmtId="0" fontId="25" fillId="0" borderId="0" xfId="3" applyFont="1" applyAlignment="1">
      <alignment horizontal="right" vertical="center"/>
    </xf>
    <xf numFmtId="0" fontId="24"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6" fillId="0" borderId="0" xfId="4" applyFont="1" applyAlignment="1">
      <alignment horizontal="center" vertical="center"/>
    </xf>
    <xf numFmtId="0" fontId="24" fillId="0" borderId="0" xfId="4" applyFont="1" applyAlignment="1">
      <alignment vertical="center"/>
    </xf>
    <xf numFmtId="0" fontId="28" fillId="0" borderId="0" xfId="4" applyFont="1" applyAlignment="1">
      <alignment horizontal="center" vertical="center"/>
    </xf>
    <xf numFmtId="0" fontId="13" fillId="0" borderId="0" xfId="4" applyFont="1" applyAlignment="1">
      <alignment horizontal="center" vertical="center"/>
    </xf>
    <xf numFmtId="49" fontId="31" fillId="0" borderId="42" xfId="3" applyNumberFormat="1" applyFont="1" applyBorder="1" applyAlignment="1">
      <alignment horizontal="center" vertical="top" wrapText="1"/>
    </xf>
    <xf numFmtId="0" fontId="24" fillId="0" borderId="0" xfId="3" applyFont="1" applyAlignment="1">
      <alignment horizontal="left" vertical="top" wrapText="1"/>
    </xf>
    <xf numFmtId="0" fontId="32" fillId="0" borderId="52" xfId="4" applyFont="1" applyBorder="1" applyAlignment="1">
      <alignment vertical="center"/>
    </xf>
    <xf numFmtId="0" fontId="32" fillId="0" borderId="53" xfId="4" applyFont="1" applyBorder="1" applyAlignment="1">
      <alignment vertical="center"/>
    </xf>
    <xf numFmtId="0" fontId="32" fillId="0" borderId="60" xfId="4" applyFont="1" applyBorder="1" applyAlignment="1">
      <alignment vertical="center"/>
    </xf>
    <xf numFmtId="0" fontId="34" fillId="0" borderId="60" xfId="4" applyFont="1" applyBorder="1" applyAlignment="1">
      <alignment vertical="center"/>
    </xf>
    <xf numFmtId="0" fontId="1" fillId="0" borderId="60" xfId="4" applyBorder="1" applyAlignment="1">
      <alignment vertical="center"/>
    </xf>
    <xf numFmtId="0" fontId="1" fillId="0" borderId="63" xfId="4" applyBorder="1" applyAlignment="1">
      <alignment vertical="center"/>
    </xf>
    <xf numFmtId="0" fontId="11" fillId="0" borderId="0" xfId="4" applyFont="1" applyAlignment="1">
      <alignment vertical="center" shrinkToFit="1"/>
    </xf>
    <xf numFmtId="0" fontId="11" fillId="0" borderId="68" xfId="4" applyFont="1" applyBorder="1" applyAlignment="1">
      <alignment vertical="center"/>
    </xf>
    <xf numFmtId="0" fontId="11" fillId="0" borderId="42" xfId="4" applyFont="1" applyBorder="1" applyAlignment="1">
      <alignment vertical="center"/>
    </xf>
    <xf numFmtId="0" fontId="35" fillId="0" borderId="42" xfId="4" applyFont="1" applyBorder="1" applyAlignment="1">
      <alignment horizontal="right" vertical="center" shrinkToFit="1"/>
    </xf>
    <xf numFmtId="0" fontId="32" fillId="0" borderId="42" xfId="4" applyFont="1" applyBorder="1" applyAlignment="1">
      <alignment horizontal="center" vertical="center"/>
    </xf>
    <xf numFmtId="0" fontId="26" fillId="0" borderId="42" xfId="4" applyFont="1" applyBorder="1" applyAlignment="1">
      <alignment vertical="center" wrapText="1"/>
    </xf>
    <xf numFmtId="0" fontId="7" fillId="0" borderId="42" xfId="4" applyFont="1" applyBorder="1" applyAlignment="1">
      <alignment vertical="center" wrapText="1"/>
    </xf>
    <xf numFmtId="0" fontId="7" fillId="0" borderId="69" xfId="4" applyFont="1" applyBorder="1" applyAlignment="1">
      <alignment vertical="center" wrapText="1"/>
    </xf>
    <xf numFmtId="0" fontId="36" fillId="0" borderId="0" xfId="4" applyFont="1" applyAlignment="1">
      <alignment horizontal="center" vertical="center"/>
    </xf>
    <xf numFmtId="0" fontId="11" fillId="0" borderId="0" xfId="4" applyFont="1" applyAlignment="1">
      <alignment horizontal="center" vertical="center"/>
    </xf>
    <xf numFmtId="0" fontId="33" fillId="0" borderId="0" xfId="4" applyFont="1" applyAlignment="1">
      <alignment vertical="center"/>
    </xf>
    <xf numFmtId="0" fontId="7" fillId="0" borderId="62" xfId="3" applyFont="1" applyBorder="1" applyAlignment="1">
      <alignment horizontal="center" vertical="center" wrapText="1"/>
    </xf>
    <xf numFmtId="0" fontId="7" fillId="0" borderId="60"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0" xfId="3" applyFont="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center" vertical="center" wrapText="1"/>
    </xf>
    <xf numFmtId="0" fontId="7" fillId="0" borderId="38"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7" xfId="3" applyFont="1" applyBorder="1" applyAlignment="1">
      <alignment horizontal="center" vertical="center" wrapText="1"/>
    </xf>
    <xf numFmtId="0" fontId="41" fillId="0" borderId="0" xfId="3" applyFont="1" applyProtection="1">
      <alignment vertical="center"/>
      <protection locked="0"/>
    </xf>
    <xf numFmtId="0" fontId="24" fillId="0" borderId="0" xfId="3" applyFont="1" applyAlignment="1" applyProtection="1">
      <alignment vertical="center" textRotation="255" shrinkToFit="1"/>
      <protection locked="0"/>
    </xf>
    <xf numFmtId="0" fontId="41" fillId="0" borderId="0" xfId="3" applyFont="1" applyAlignment="1" applyProtection="1">
      <alignment vertical="center" shrinkToFit="1"/>
      <protection locked="0"/>
    </xf>
    <xf numFmtId="0" fontId="24" fillId="0" borderId="0" xfId="3" applyFont="1" applyProtection="1">
      <alignment vertical="center"/>
      <protection locked="0"/>
    </xf>
    <xf numFmtId="0" fontId="41" fillId="0" borderId="0" xfId="3" applyFont="1" applyAlignment="1" applyProtection="1">
      <alignment horizontal="left" vertical="center"/>
      <protection locked="0"/>
    </xf>
    <xf numFmtId="0" fontId="24" fillId="0" borderId="0" xfId="3" applyFont="1" applyAlignment="1" applyProtection="1">
      <alignment horizontal="center" vertical="center"/>
      <protection locked="0"/>
    </xf>
    <xf numFmtId="0" fontId="42"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4"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4" fillId="0" borderId="74" xfId="3" applyFont="1" applyBorder="1" applyAlignment="1" applyProtection="1">
      <alignment horizontal="center" vertical="center"/>
      <protection locked="0"/>
    </xf>
    <xf numFmtId="0" fontId="24" fillId="0" borderId="2" xfId="3" applyFont="1" applyBorder="1" applyAlignment="1" applyProtection="1">
      <alignment horizontal="center" vertical="center"/>
      <protection locked="0"/>
    </xf>
    <xf numFmtId="0" fontId="24" fillId="0" borderId="75" xfId="3" applyFont="1" applyBorder="1" applyAlignment="1" applyProtection="1">
      <alignment horizontal="center" vertical="center"/>
      <protection locked="0"/>
    </xf>
    <xf numFmtId="0" fontId="24" fillId="0" borderId="76" xfId="3" applyFont="1" applyBorder="1" applyAlignment="1" applyProtection="1">
      <alignment horizontal="center" vertical="center"/>
      <protection locked="0"/>
    </xf>
    <xf numFmtId="0" fontId="24" fillId="0" borderId="55" xfId="3" applyFont="1" applyBorder="1" applyAlignment="1" applyProtection="1">
      <alignment horizontal="center" vertical="center" shrinkToFit="1"/>
      <protection locked="0"/>
    </xf>
    <xf numFmtId="0" fontId="24" fillId="0" borderId="28" xfId="3" applyFont="1" applyBorder="1" applyAlignment="1" applyProtection="1">
      <alignment horizontal="center" vertical="center" shrinkToFit="1"/>
      <protection locked="0"/>
    </xf>
    <xf numFmtId="0" fontId="24" fillId="0" borderId="34" xfId="3" applyFont="1" applyBorder="1" applyAlignment="1" applyProtection="1">
      <alignment horizontal="center" vertical="center" shrinkToFit="1"/>
      <protection locked="0"/>
    </xf>
    <xf numFmtId="0" fontId="24" fillId="0" borderId="30" xfId="3" applyFont="1" applyBorder="1" applyAlignment="1" applyProtection="1">
      <alignment horizontal="center" vertical="center" shrinkToFit="1"/>
      <protection locked="0"/>
    </xf>
    <xf numFmtId="0" fontId="24" fillId="7" borderId="50" xfId="3" applyFont="1" applyFill="1" applyBorder="1" applyAlignment="1" applyProtection="1">
      <alignment horizontal="center" vertical="center" shrinkToFit="1"/>
      <protection locked="0"/>
    </xf>
    <xf numFmtId="0" fontId="24" fillId="6" borderId="83" xfId="3" applyFont="1" applyFill="1" applyBorder="1" applyAlignment="1" applyProtection="1">
      <alignment horizontal="center" vertical="center"/>
      <protection locked="0"/>
    </xf>
    <xf numFmtId="0" fontId="24" fillId="7" borderId="87" xfId="3" applyFont="1" applyFill="1" applyBorder="1" applyAlignment="1" applyProtection="1">
      <alignment horizontal="center" vertical="center"/>
      <protection locked="0"/>
    </xf>
    <xf numFmtId="177" fontId="24" fillId="6" borderId="87" xfId="3" applyNumberFormat="1" applyFont="1" applyFill="1" applyBorder="1" applyAlignment="1" applyProtection="1">
      <alignment horizontal="center" vertical="center"/>
      <protection locked="0"/>
    </xf>
    <xf numFmtId="0" fontId="24" fillId="6" borderId="87" xfId="3" applyFont="1" applyFill="1" applyBorder="1" applyAlignment="1" applyProtection="1">
      <alignment horizontal="center" vertical="center"/>
      <protection locked="0"/>
    </xf>
    <xf numFmtId="177" fontId="24" fillId="6" borderId="82" xfId="3" applyNumberFormat="1" applyFont="1" applyFill="1" applyBorder="1" applyAlignment="1" applyProtection="1">
      <alignment horizontal="center" vertical="center"/>
      <protection locked="0"/>
    </xf>
    <xf numFmtId="0" fontId="24" fillId="7" borderId="83" xfId="3" applyFont="1" applyFill="1" applyBorder="1" applyAlignment="1" applyProtection="1">
      <alignment horizontal="center" vertical="center"/>
      <protection locked="0"/>
    </xf>
    <xf numFmtId="0" fontId="24" fillId="7" borderId="84" xfId="3" applyFont="1" applyFill="1" applyBorder="1" applyAlignment="1" applyProtection="1">
      <alignment horizontal="center" vertical="center"/>
      <protection locked="0"/>
    </xf>
    <xf numFmtId="0" fontId="24" fillId="0" borderId="55" xfId="3" applyFont="1" applyBorder="1" applyAlignment="1">
      <alignment horizontal="center" vertical="center" shrinkToFit="1"/>
    </xf>
    <xf numFmtId="0" fontId="24" fillId="0" borderId="28" xfId="3" applyFont="1" applyBorder="1" applyAlignment="1">
      <alignment horizontal="center" vertical="center" shrinkToFit="1"/>
    </xf>
    <xf numFmtId="0" fontId="24" fillId="0" borderId="34" xfId="3" applyFont="1" applyBorder="1" applyAlignment="1">
      <alignment horizontal="center" vertical="center" shrinkToFit="1"/>
    </xf>
    <xf numFmtId="0" fontId="24" fillId="0" borderId="30" xfId="3" applyFont="1" applyBorder="1" applyAlignment="1">
      <alignment horizontal="center" vertical="center" shrinkToFit="1"/>
    </xf>
    <xf numFmtId="0" fontId="24" fillId="6" borderId="55" xfId="3" applyFont="1" applyFill="1" applyBorder="1" applyAlignment="1" applyProtection="1">
      <alignment horizontal="center" vertical="center" shrinkToFit="1"/>
      <protection locked="0"/>
    </xf>
    <xf numFmtId="0" fontId="24" fillId="6" borderId="28" xfId="3" applyFont="1" applyFill="1" applyBorder="1" applyAlignment="1" applyProtection="1">
      <alignment horizontal="center" vertical="center" shrinkToFit="1"/>
      <protection locked="0"/>
    </xf>
    <xf numFmtId="0" fontId="24" fillId="6" borderId="34" xfId="3" applyFont="1" applyFill="1" applyBorder="1" applyAlignment="1" applyProtection="1">
      <alignment horizontal="center" vertical="center" shrinkToFit="1"/>
      <protection locked="0"/>
    </xf>
    <xf numFmtId="0" fontId="24" fillId="6" borderId="30" xfId="3" applyFont="1" applyFill="1" applyBorder="1" applyAlignment="1" applyProtection="1">
      <alignment horizontal="center" vertical="center" shrinkToFit="1"/>
      <protection locked="0"/>
    </xf>
    <xf numFmtId="0" fontId="24" fillId="7" borderId="88" xfId="3" applyFont="1" applyFill="1" applyBorder="1" applyAlignment="1" applyProtection="1">
      <alignment horizontal="center" vertical="center" shrinkToFit="1"/>
      <protection locked="0"/>
    </xf>
    <xf numFmtId="0" fontId="24" fillId="6" borderId="44" xfId="3" applyFont="1" applyFill="1" applyBorder="1" applyAlignment="1" applyProtection="1">
      <alignment horizontal="center" vertical="center"/>
      <protection locked="0"/>
    </xf>
    <xf numFmtId="0" fontId="24" fillId="7" borderId="45" xfId="3" applyFont="1" applyFill="1" applyBorder="1" applyAlignment="1" applyProtection="1">
      <alignment horizontal="center" vertical="center"/>
      <protection locked="0"/>
    </xf>
    <xf numFmtId="177" fontId="24" fillId="6" borderId="45" xfId="3" applyNumberFormat="1" applyFont="1" applyFill="1" applyBorder="1" applyAlignment="1" applyProtection="1">
      <alignment horizontal="center" vertical="center"/>
      <protection locked="0"/>
    </xf>
    <xf numFmtId="0" fontId="24" fillId="6" borderId="45" xfId="3" applyFont="1" applyFill="1" applyBorder="1" applyAlignment="1" applyProtection="1">
      <alignment horizontal="center" vertical="center"/>
      <protection locked="0"/>
    </xf>
    <xf numFmtId="177" fontId="24" fillId="6" borderId="46" xfId="3" applyNumberFormat="1" applyFont="1" applyFill="1" applyBorder="1" applyAlignment="1" applyProtection="1">
      <alignment horizontal="center" vertical="center"/>
      <protection locked="0"/>
    </xf>
    <xf numFmtId="0" fontId="24" fillId="7" borderId="44" xfId="3" applyFont="1" applyFill="1" applyBorder="1" applyAlignment="1" applyProtection="1">
      <alignment horizontal="center" vertical="center"/>
      <protection locked="0"/>
    </xf>
    <xf numFmtId="0" fontId="24" fillId="7" borderId="89" xfId="3" applyFont="1" applyFill="1" applyBorder="1" applyAlignment="1" applyProtection="1">
      <alignment horizontal="center" vertical="center"/>
      <protection locked="0"/>
    </xf>
    <xf numFmtId="0" fontId="24" fillId="0" borderId="35" xfId="3" applyFont="1" applyBorder="1" applyAlignment="1">
      <alignment horizontal="center" vertical="center" shrinkToFit="1"/>
    </xf>
    <xf numFmtId="0" fontId="24" fillId="0" borderId="55" xfId="3" applyFont="1" applyBorder="1" applyAlignment="1" applyProtection="1">
      <alignment horizontal="center" vertical="center"/>
      <protection locked="0"/>
    </xf>
    <xf numFmtId="0" fontId="24" fillId="6" borderId="25" xfId="3" applyFont="1" applyFill="1" applyBorder="1" applyAlignment="1" applyProtection="1">
      <alignment horizontal="center" vertical="center" shrinkToFit="1"/>
      <protection locked="0"/>
    </xf>
    <xf numFmtId="0" fontId="24" fillId="6" borderId="91" xfId="3" applyFont="1" applyFill="1" applyBorder="1" applyAlignment="1" applyProtection="1">
      <alignment horizontal="center" vertical="center" shrinkToFit="1"/>
      <protection locked="0"/>
    </xf>
    <xf numFmtId="0" fontId="24" fillId="6" borderId="35" xfId="3" applyFont="1" applyFill="1" applyBorder="1" applyAlignment="1" applyProtection="1">
      <alignment horizontal="center" vertical="center"/>
      <protection locked="0"/>
    </xf>
    <xf numFmtId="0" fontId="24" fillId="0" borderId="29" xfId="3" applyFont="1" applyBorder="1" applyAlignment="1" applyProtection="1">
      <alignment horizontal="center" vertical="center"/>
      <protection locked="0"/>
    </xf>
    <xf numFmtId="177" fontId="24" fillId="6" borderId="29" xfId="3" applyNumberFormat="1" applyFont="1" applyFill="1" applyBorder="1" applyAlignment="1" applyProtection="1">
      <alignment horizontal="center" vertical="center"/>
      <protection locked="0"/>
    </xf>
    <xf numFmtId="0" fontId="24" fillId="6" borderId="29" xfId="3" applyFont="1" applyFill="1" applyBorder="1" applyAlignment="1" applyProtection="1">
      <alignment horizontal="center" vertical="center"/>
      <protection locked="0"/>
    </xf>
    <xf numFmtId="177" fontId="24" fillId="6" borderId="30" xfId="3" applyNumberFormat="1" applyFont="1" applyFill="1" applyBorder="1" applyAlignment="1" applyProtection="1">
      <alignment horizontal="center" vertical="center"/>
      <protection locked="0"/>
    </xf>
    <xf numFmtId="0" fontId="24" fillId="0" borderId="35" xfId="3" applyFont="1" applyBorder="1" applyAlignment="1" applyProtection="1">
      <alignment horizontal="center" vertical="center"/>
      <protection locked="0"/>
    </xf>
    <xf numFmtId="0" fontId="24" fillId="0" borderId="34" xfId="3" applyFont="1" applyBorder="1" applyAlignment="1" applyProtection="1">
      <alignment horizontal="center" vertical="center"/>
      <protection locked="0"/>
    </xf>
    <xf numFmtId="0" fontId="24" fillId="0" borderId="55" xfId="3" applyFont="1" applyBorder="1" applyAlignment="1">
      <alignment horizontal="center" vertical="center"/>
    </xf>
    <xf numFmtId="0" fontId="24" fillId="0" borderId="25" xfId="3" applyFont="1" applyBorder="1" applyAlignment="1">
      <alignment horizontal="center" vertical="center" shrinkToFit="1"/>
    </xf>
    <xf numFmtId="0" fontId="24" fillId="0" borderId="90" xfId="3" applyFont="1" applyBorder="1" applyAlignment="1">
      <alignment horizontal="center" vertical="center" shrinkToFit="1"/>
    </xf>
    <xf numFmtId="0" fontId="24" fillId="0" borderId="34" xfId="3" applyFont="1" applyBorder="1" applyAlignment="1">
      <alignment horizontal="center" vertical="center"/>
    </xf>
    <xf numFmtId="0" fontId="24" fillId="0" borderId="88" xfId="3" applyFont="1" applyBorder="1" applyAlignment="1" applyProtection="1">
      <alignment horizontal="center" vertical="center"/>
      <protection locked="0"/>
    </xf>
    <xf numFmtId="0" fontId="24" fillId="0" borderId="45" xfId="3" applyFont="1" applyBorder="1" applyAlignment="1" applyProtection="1">
      <alignment horizontal="center" vertical="center"/>
      <protection locked="0"/>
    </xf>
    <xf numFmtId="0" fontId="24" fillId="0" borderId="44" xfId="3" applyFont="1" applyBorder="1" applyAlignment="1" applyProtection="1">
      <alignment horizontal="center" vertical="center"/>
      <protection locked="0"/>
    </xf>
    <xf numFmtId="0" fontId="24" fillId="0" borderId="89" xfId="3" applyFont="1" applyBorder="1" applyAlignment="1">
      <alignment horizontal="center" vertical="center"/>
    </xf>
    <xf numFmtId="0" fontId="24" fillId="0" borderId="73" xfId="3" applyFont="1" applyBorder="1" applyAlignment="1" applyProtection="1">
      <alignment horizontal="center" vertical="center"/>
      <protection locked="0"/>
    </xf>
    <xf numFmtId="0" fontId="24" fillId="6" borderId="37" xfId="3" applyFont="1" applyFill="1" applyBorder="1" applyAlignment="1" applyProtection="1">
      <alignment horizontal="center" vertical="center"/>
      <protection locked="0"/>
    </xf>
    <xf numFmtId="177" fontId="24" fillId="6" borderId="0" xfId="3" applyNumberFormat="1" applyFont="1" applyFill="1" applyAlignment="1" applyProtection="1">
      <alignment horizontal="center" vertical="center"/>
      <protection locked="0"/>
    </xf>
    <xf numFmtId="0" fontId="24" fillId="6" borderId="0" xfId="3" applyFont="1" applyFill="1" applyAlignment="1" applyProtection="1">
      <alignment horizontal="center" vertical="center"/>
      <protection locked="0"/>
    </xf>
    <xf numFmtId="177" fontId="24" fillId="6" borderId="38" xfId="3" applyNumberFormat="1" applyFont="1" applyFill="1" applyBorder="1" applyAlignment="1" applyProtection="1">
      <alignment horizontal="center" vertical="center"/>
      <protection locked="0"/>
    </xf>
    <xf numFmtId="0" fontId="24" fillId="0" borderId="37" xfId="3" applyFont="1" applyBorder="1" applyAlignment="1" applyProtection="1">
      <alignment horizontal="center" vertical="center"/>
      <protection locked="0"/>
    </xf>
    <xf numFmtId="0" fontId="24" fillId="0" borderId="92" xfId="3" applyFont="1" applyBorder="1" applyAlignment="1">
      <alignment horizontal="center" vertical="center"/>
    </xf>
    <xf numFmtId="0" fontId="24" fillId="6" borderId="62" xfId="3" applyFont="1" applyFill="1" applyBorder="1" applyAlignment="1" applyProtection="1">
      <alignment horizontal="center" vertical="center"/>
      <protection locked="0"/>
    </xf>
    <xf numFmtId="0" fontId="24" fillId="0" borderId="60" xfId="3" applyFont="1" applyBorder="1" applyAlignment="1" applyProtection="1">
      <alignment horizontal="center" vertical="center"/>
      <protection locked="0"/>
    </xf>
    <xf numFmtId="177" fontId="24" fillId="6" borderId="60" xfId="3" applyNumberFormat="1" applyFont="1" applyFill="1" applyBorder="1" applyAlignment="1" applyProtection="1">
      <alignment horizontal="center" vertical="center"/>
      <protection locked="0"/>
    </xf>
    <xf numFmtId="0" fontId="24" fillId="6" borderId="60" xfId="3" applyFont="1" applyFill="1" applyBorder="1" applyAlignment="1" applyProtection="1">
      <alignment horizontal="center" vertical="center"/>
      <protection locked="0"/>
    </xf>
    <xf numFmtId="177" fontId="24" fillId="6" borderId="61" xfId="3" applyNumberFormat="1" applyFont="1" applyFill="1" applyBorder="1" applyAlignment="1" applyProtection="1">
      <alignment horizontal="center" vertical="center"/>
      <protection locked="0"/>
    </xf>
    <xf numFmtId="0" fontId="24" fillId="0" borderId="62" xfId="3" applyFont="1" applyBorder="1" applyAlignment="1" applyProtection="1">
      <alignment horizontal="center" vertical="center"/>
      <protection locked="0"/>
    </xf>
    <xf numFmtId="0" fontId="24" fillId="0" borderId="93" xfId="3" applyFont="1" applyBorder="1" applyAlignment="1">
      <alignment horizontal="center" vertical="center"/>
    </xf>
    <xf numFmtId="0" fontId="24" fillId="6" borderId="94" xfId="3" applyFont="1" applyFill="1" applyBorder="1" applyAlignment="1" applyProtection="1">
      <alignment horizontal="center" vertical="center" shrinkToFit="1"/>
      <protection locked="0"/>
    </xf>
    <xf numFmtId="0" fontId="24" fillId="0" borderId="1" xfId="3" applyFont="1" applyBorder="1" applyAlignment="1">
      <alignment horizontal="center" vertical="center" shrinkToFit="1"/>
    </xf>
    <xf numFmtId="0" fontId="24" fillId="0" borderId="75" xfId="3" applyFont="1" applyBorder="1" applyAlignment="1">
      <alignment horizontal="center" vertical="center" shrinkToFit="1"/>
    </xf>
    <xf numFmtId="0" fontId="24" fillId="0" borderId="76" xfId="3" applyFont="1" applyBorder="1" applyAlignment="1">
      <alignment horizontal="center" vertical="center" shrinkToFit="1"/>
    </xf>
    <xf numFmtId="0" fontId="24" fillId="0" borderId="74" xfId="3" applyFont="1" applyBorder="1" applyAlignment="1">
      <alignment horizontal="center" vertical="center" shrinkToFit="1"/>
    </xf>
    <xf numFmtId="0" fontId="24" fillId="0" borderId="95" xfId="3" applyFont="1" applyBorder="1" applyAlignment="1" applyProtection="1">
      <alignment horizontal="center" vertical="center" shrinkToFit="1"/>
      <protection locked="0"/>
    </xf>
    <xf numFmtId="0" fontId="24" fillId="0" borderId="39" xfId="3" applyFont="1" applyBorder="1" applyAlignment="1">
      <alignment horizontal="center" vertical="center" shrinkToFit="1"/>
    </xf>
    <xf numFmtId="0" fontId="24" fillId="0" borderId="96" xfId="3" applyFont="1" applyBorder="1" applyAlignment="1">
      <alignment horizontal="center" vertical="center" shrinkToFit="1"/>
    </xf>
    <xf numFmtId="0" fontId="24" fillId="0" borderId="97" xfId="3" applyFont="1" applyBorder="1" applyAlignment="1">
      <alignment horizontal="center" vertical="center" shrinkToFit="1"/>
    </xf>
    <xf numFmtId="0" fontId="24" fillId="0" borderId="98" xfId="3" applyFont="1" applyBorder="1" applyAlignment="1">
      <alignment horizontal="center" vertical="center" shrinkToFit="1"/>
    </xf>
    <xf numFmtId="0" fontId="24" fillId="0" borderId="99" xfId="3" applyFont="1" applyBorder="1" applyAlignment="1">
      <alignment horizontal="center" vertical="center" shrinkToFit="1"/>
    </xf>
    <xf numFmtId="0" fontId="24" fillId="6" borderId="77" xfId="3" applyFont="1" applyFill="1" applyBorder="1" applyAlignment="1" applyProtection="1">
      <alignment horizontal="center" vertical="center" shrinkToFit="1"/>
      <protection locked="0"/>
    </xf>
    <xf numFmtId="0" fontId="24" fillId="6" borderId="78" xfId="3" applyFont="1" applyFill="1" applyBorder="1" applyAlignment="1" applyProtection="1">
      <alignment horizontal="center" vertical="center" shrinkToFit="1"/>
      <protection locked="0"/>
    </xf>
    <xf numFmtId="0" fontId="24" fillId="6" borderId="68" xfId="3" applyFont="1" applyFill="1" applyBorder="1" applyAlignment="1" applyProtection="1">
      <alignment horizontal="center" vertical="center" shrinkToFit="1"/>
      <protection locked="0"/>
    </xf>
    <xf numFmtId="0" fontId="24" fillId="6" borderId="79" xfId="3" applyFont="1" applyFill="1" applyBorder="1" applyAlignment="1" applyProtection="1">
      <alignment horizontal="center" vertical="center" shrinkToFit="1"/>
      <protection locked="0"/>
    </xf>
    <xf numFmtId="0" fontId="13" fillId="0" borderId="0" xfId="3" applyFont="1" applyProtection="1">
      <alignment vertical="center"/>
      <protection locked="0"/>
    </xf>
    <xf numFmtId="0" fontId="13" fillId="0" borderId="0" xfId="3" applyFont="1" applyAlignment="1" applyProtection="1">
      <alignment horizontal="left" vertical="center" wrapText="1"/>
      <protection locked="0"/>
    </xf>
    <xf numFmtId="0" fontId="13" fillId="0" borderId="0" xfId="3" applyFont="1" applyAlignment="1" applyProtection="1">
      <alignment vertical="center" wrapText="1" shrinkToFit="1"/>
      <protection locked="0"/>
    </xf>
    <xf numFmtId="0" fontId="13" fillId="0" borderId="0" xfId="3" applyFont="1" applyAlignment="1" applyProtection="1">
      <alignment vertical="center" wrapText="1"/>
      <protection locked="0"/>
    </xf>
    <xf numFmtId="0" fontId="41" fillId="0" borderId="0" xfId="3" applyFont="1">
      <alignment vertical="center"/>
    </xf>
    <xf numFmtId="0" fontId="24" fillId="0" borderId="55" xfId="3" applyFont="1" applyBorder="1" applyAlignment="1">
      <alignment vertical="center" shrinkToFit="1"/>
    </xf>
    <xf numFmtId="0" fontId="24" fillId="0" borderId="28" xfId="3" applyFont="1" applyBorder="1" applyAlignment="1">
      <alignment horizontal="center" vertical="center"/>
    </xf>
    <xf numFmtId="0" fontId="24" fillId="0" borderId="96" xfId="3" applyFont="1" applyBorder="1" applyAlignment="1">
      <alignment horizontal="center" vertical="center"/>
    </xf>
    <xf numFmtId="0" fontId="24" fillId="0" borderId="97" xfId="3" applyFont="1" applyBorder="1" applyAlignment="1">
      <alignment horizontal="center" vertical="center"/>
    </xf>
    <xf numFmtId="0" fontId="11" fillId="0" borderId="0" xfId="5" applyFont="1">
      <alignment vertical="center"/>
    </xf>
    <xf numFmtId="0" fontId="7" fillId="0" borderId="0" xfId="5" applyFont="1">
      <alignment vertical="center"/>
    </xf>
    <xf numFmtId="0" fontId="7" fillId="0" borderId="0" xfId="5" applyFont="1" applyAlignment="1">
      <alignment horizontal="right" vertical="center"/>
    </xf>
    <xf numFmtId="0" fontId="11" fillId="0" borderId="0" xfId="5" applyFont="1" applyAlignment="1">
      <alignment horizontal="center" vertical="center"/>
    </xf>
    <xf numFmtId="0" fontId="7" fillId="0" borderId="35" xfId="5" applyFont="1" applyBorder="1" applyAlignment="1">
      <alignment horizontal="left" vertical="center"/>
    </xf>
    <xf numFmtId="0" fontId="7" fillId="0" borderId="107" xfId="5" applyFont="1" applyBorder="1" applyAlignment="1">
      <alignment horizontal="left" vertical="center"/>
    </xf>
    <xf numFmtId="0" fontId="7" fillId="0" borderId="28" xfId="5" applyFont="1" applyBorder="1" applyAlignment="1">
      <alignment horizontal="left" vertical="center"/>
    </xf>
    <xf numFmtId="0" fontId="7" fillId="0" borderId="37" xfId="5" applyFont="1" applyBorder="1">
      <alignment vertical="center"/>
    </xf>
    <xf numFmtId="0" fontId="7" fillId="0" borderId="38" xfId="5" applyFont="1" applyBorder="1">
      <alignment vertical="center"/>
    </xf>
    <xf numFmtId="0" fontId="7" fillId="0" borderId="28" xfId="5" applyFont="1" applyBorder="1" applyAlignment="1">
      <alignment horizontal="distributed" vertical="center" wrapText="1" justifyLastLine="1"/>
    </xf>
    <xf numFmtId="0" fontId="7" fillId="0" borderId="28" xfId="5" applyFont="1" applyBorder="1" applyAlignment="1">
      <alignment horizontal="right" vertical="center" indent="1"/>
    </xf>
    <xf numFmtId="0" fontId="7" fillId="0" borderId="37" xfId="5" applyFont="1" applyBorder="1" applyAlignment="1">
      <alignment horizontal="right" vertical="center"/>
    </xf>
    <xf numFmtId="0" fontId="7" fillId="0" borderId="31" xfId="5" applyFont="1" applyBorder="1">
      <alignment vertical="center"/>
    </xf>
    <xf numFmtId="0" fontId="7" fillId="0" borderId="32" xfId="5" applyFont="1" applyBorder="1">
      <alignment vertical="center"/>
    </xf>
    <xf numFmtId="0" fontId="7" fillId="0" borderId="33" xfId="5" applyFont="1" applyBorder="1">
      <alignment vertical="center"/>
    </xf>
    <xf numFmtId="0" fontId="7" fillId="0" borderId="60" xfId="5" applyFont="1" applyBorder="1">
      <alignment vertical="center"/>
    </xf>
    <xf numFmtId="0" fontId="7" fillId="0" borderId="61" xfId="5" applyFont="1" applyBorder="1">
      <alignment vertical="center"/>
    </xf>
    <xf numFmtId="0" fontId="7" fillId="0" borderId="28" xfId="5" applyFont="1" applyBorder="1" applyAlignment="1">
      <alignment horizontal="center" vertical="center"/>
    </xf>
    <xf numFmtId="0" fontId="7" fillId="0" borderId="35" xfId="5" applyFont="1" applyBorder="1">
      <alignment vertical="center"/>
    </xf>
    <xf numFmtId="0" fontId="7" fillId="0" borderId="0" xfId="5" applyFont="1" applyAlignment="1">
      <alignment horizontal="left" vertical="center"/>
    </xf>
    <xf numFmtId="0" fontId="11" fillId="0" borderId="0" xfId="6" applyFont="1">
      <alignment vertical="center"/>
    </xf>
    <xf numFmtId="0" fontId="7" fillId="0" borderId="0" xfId="6" applyFont="1">
      <alignment vertical="center"/>
    </xf>
    <xf numFmtId="0" fontId="11" fillId="0" borderId="0" xfId="6" applyFont="1" applyAlignment="1">
      <alignment horizontal="center" vertical="center"/>
    </xf>
    <xf numFmtId="0" fontId="7" fillId="0" borderId="35" xfId="6" applyFont="1" applyBorder="1" applyAlignment="1">
      <alignment horizontal="left" vertical="center"/>
    </xf>
    <xf numFmtId="0" fontId="7" fillId="0" borderId="107" xfId="6" applyFont="1" applyBorder="1" applyAlignment="1">
      <alignment horizontal="left" vertical="center" indent="1"/>
    </xf>
    <xf numFmtId="0" fontId="7" fillId="0" borderId="28" xfId="6" applyFont="1" applyBorder="1" applyAlignment="1">
      <alignment horizontal="left" vertical="center" indent="1"/>
    </xf>
    <xf numFmtId="0" fontId="7" fillId="0" borderId="32" xfId="6" applyFont="1" applyBorder="1" applyAlignment="1">
      <alignment horizontal="left" vertical="center" indent="1"/>
    </xf>
    <xf numFmtId="0" fontId="7" fillId="0" borderId="32" xfId="6" applyFont="1" applyBorder="1">
      <alignment vertical="center"/>
    </xf>
    <xf numFmtId="0" fontId="7" fillId="0" borderId="37" xfId="6" applyFont="1" applyBorder="1">
      <alignment vertical="center"/>
    </xf>
    <xf numFmtId="0" fontId="7" fillId="0" borderId="28" xfId="6" applyFont="1" applyBorder="1" applyAlignment="1">
      <alignment horizontal="center" vertical="center"/>
    </xf>
    <xf numFmtId="0" fontId="7" fillId="0" borderId="28" xfId="6" applyFont="1" applyBorder="1" applyAlignment="1">
      <alignment vertical="center" wrapText="1"/>
    </xf>
    <xf numFmtId="0" fontId="7" fillId="0" borderId="28" xfId="6" applyFont="1" applyBorder="1" applyAlignment="1">
      <alignment horizontal="right" vertical="center"/>
    </xf>
    <xf numFmtId="0" fontId="7" fillId="0" borderId="0" xfId="6" applyFont="1" applyAlignment="1">
      <alignment horizontal="right" vertical="center"/>
    </xf>
    <xf numFmtId="0" fontId="7" fillId="0" borderId="0" xfId="6" applyFont="1" applyAlignment="1">
      <alignment vertical="center" wrapText="1"/>
    </xf>
    <xf numFmtId="0" fontId="7" fillId="0" borderId="31" xfId="6" applyFont="1" applyBorder="1">
      <alignment vertical="center"/>
    </xf>
    <xf numFmtId="0" fontId="7" fillId="0" borderId="38" xfId="6" applyFont="1" applyBorder="1">
      <alignment vertical="center"/>
    </xf>
    <xf numFmtId="0" fontId="7" fillId="0" borderId="38" xfId="6" applyFont="1" applyBorder="1" applyAlignment="1">
      <alignment vertical="center" wrapText="1"/>
    </xf>
    <xf numFmtId="0" fontId="7" fillId="0" borderId="33" xfId="6" applyFont="1" applyBorder="1">
      <alignment vertical="center"/>
    </xf>
    <xf numFmtId="0" fontId="7" fillId="0" borderId="0" xfId="6" applyFont="1" applyAlignment="1">
      <alignment horizontal="left" vertical="center"/>
    </xf>
    <xf numFmtId="0" fontId="24" fillId="0" borderId="0" xfId="5" applyFont="1">
      <alignment vertical="center"/>
    </xf>
    <xf numFmtId="0" fontId="24" fillId="0" borderId="0" xfId="5" applyFont="1" applyAlignment="1">
      <alignment horizontal="center" vertical="center"/>
    </xf>
    <xf numFmtId="0" fontId="7" fillId="0" borderId="28" xfId="5" applyFont="1" applyBorder="1">
      <alignment vertical="center"/>
    </xf>
    <xf numFmtId="0" fontId="24" fillId="0" borderId="35" xfId="5" applyFont="1" applyBorder="1" applyAlignment="1">
      <alignment horizontal="center" vertical="center"/>
    </xf>
    <xf numFmtId="0" fontId="24" fillId="0" borderId="108" xfId="5" applyFont="1" applyBorder="1">
      <alignment vertical="center"/>
    </xf>
    <xf numFmtId="0" fontId="24" fillId="0" borderId="109" xfId="5" applyFont="1" applyBorder="1">
      <alignment vertical="center"/>
    </xf>
    <xf numFmtId="0" fontId="24" fillId="0" borderId="110" xfId="5" applyFont="1" applyBorder="1">
      <alignment vertical="center"/>
    </xf>
    <xf numFmtId="0" fontId="24" fillId="0" borderId="111" xfId="5" applyFont="1" applyBorder="1">
      <alignment vertical="center"/>
    </xf>
    <xf numFmtId="0" fontId="24" fillId="0" borderId="31" xfId="5" applyFont="1" applyBorder="1" applyAlignment="1">
      <alignment horizontal="center" vertical="center"/>
    </xf>
    <xf numFmtId="0" fontId="24" fillId="0" borderId="112" xfId="5" applyFont="1" applyBorder="1">
      <alignment vertical="center"/>
    </xf>
    <xf numFmtId="0" fontId="24" fillId="0" borderId="113" xfId="5" applyFont="1" applyBorder="1">
      <alignment vertical="center"/>
    </xf>
    <xf numFmtId="0" fontId="24" fillId="0" borderId="0" xfId="5" applyFont="1" applyAlignment="1">
      <alignment horizontal="left" vertical="center" wrapText="1"/>
    </xf>
    <xf numFmtId="0" fontId="13" fillId="0" borderId="28" xfId="5" applyFont="1" applyBorder="1" applyAlignment="1">
      <alignment horizontal="center" vertical="center" wrapText="1"/>
    </xf>
    <xf numFmtId="0" fontId="24" fillId="0" borderId="35" xfId="5" applyFont="1" applyBorder="1">
      <alignment vertical="center"/>
    </xf>
    <xf numFmtId="0" fontId="24" fillId="0" borderId="30" xfId="5" applyFont="1" applyBorder="1">
      <alignment vertical="center"/>
    </xf>
    <xf numFmtId="0" fontId="13" fillId="0" borderId="25" xfId="5" applyFont="1" applyBorder="1" applyAlignment="1">
      <alignment horizontal="center" vertical="center" wrapText="1"/>
    </xf>
    <xf numFmtId="0" fontId="24" fillId="0" borderId="0" xfId="5" applyFont="1" applyAlignment="1">
      <alignment vertical="center" textRotation="255" wrapText="1"/>
    </xf>
    <xf numFmtId="0" fontId="53" fillId="0" borderId="0" xfId="3" applyFont="1">
      <alignment vertical="center"/>
    </xf>
    <xf numFmtId="0" fontId="56" fillId="0" borderId="0" xfId="5" applyFont="1" applyAlignment="1">
      <alignment horizontal="center" vertical="center"/>
    </xf>
    <xf numFmtId="0" fontId="57" fillId="0" borderId="0" xfId="5" applyFont="1">
      <alignment vertical="center"/>
    </xf>
    <xf numFmtId="178" fontId="53" fillId="0" borderId="117" xfId="3" applyNumberFormat="1" applyFont="1" applyBorder="1">
      <alignment vertical="center"/>
    </xf>
    <xf numFmtId="178" fontId="53" fillId="0" borderId="118" xfId="3" applyNumberFormat="1" applyFont="1" applyBorder="1">
      <alignment vertical="center"/>
    </xf>
    <xf numFmtId="180" fontId="53" fillId="0" borderId="0" xfId="3" applyNumberFormat="1" applyFont="1">
      <alignment vertical="center"/>
    </xf>
    <xf numFmtId="0" fontId="53" fillId="0" borderId="116" xfId="3" applyFont="1" applyBorder="1">
      <alignment vertical="center"/>
    </xf>
    <xf numFmtId="179" fontId="53" fillId="0" borderId="122" xfId="3" applyNumberFormat="1" applyFont="1" applyBorder="1">
      <alignment vertical="center"/>
    </xf>
    <xf numFmtId="179" fontId="53" fillId="0" borderId="126" xfId="3" applyNumberFormat="1" applyFont="1" applyBorder="1">
      <alignment vertical="center"/>
    </xf>
    <xf numFmtId="0" fontId="53" fillId="0" borderId="115" xfId="3" applyFont="1" applyBorder="1" applyAlignment="1">
      <alignment vertical="center" shrinkToFit="1"/>
    </xf>
    <xf numFmtId="0" fontId="53" fillId="0" borderId="0" xfId="3" applyFont="1" applyAlignment="1">
      <alignment vertical="center" shrinkToFit="1"/>
    </xf>
    <xf numFmtId="0" fontId="53" fillId="0" borderId="0" xfId="3" applyFont="1" applyAlignment="1">
      <alignment horizontal="center" vertical="center"/>
    </xf>
    <xf numFmtId="181" fontId="53" fillId="0" borderId="129" xfId="3" applyNumberFormat="1" applyFont="1" applyBorder="1">
      <alignment vertical="center"/>
    </xf>
    <xf numFmtId="181" fontId="53" fillId="0" borderId="130" xfId="3" applyNumberFormat="1" applyFont="1" applyBorder="1">
      <alignment vertical="center"/>
    </xf>
    <xf numFmtId="181" fontId="53" fillId="0" borderId="126" xfId="3" applyNumberFormat="1" applyFont="1" applyBorder="1">
      <alignment vertical="center"/>
    </xf>
    <xf numFmtId="181" fontId="53" fillId="0" borderId="131" xfId="3" applyNumberFormat="1" applyFont="1" applyBorder="1">
      <alignment vertical="center"/>
    </xf>
    <xf numFmtId="0" fontId="60" fillId="0" borderId="0" xfId="3" applyFont="1" applyAlignment="1">
      <alignment vertical="center" wrapText="1"/>
    </xf>
    <xf numFmtId="0" fontId="60" fillId="0" borderId="0" xfId="3" applyFont="1">
      <alignment vertical="center"/>
    </xf>
    <xf numFmtId="0" fontId="60" fillId="0" borderId="0" xfId="3" applyFont="1" applyAlignment="1">
      <alignment horizontal="right" vertical="center"/>
    </xf>
    <xf numFmtId="0" fontId="61" fillId="0" borderId="0" xfId="6" applyFont="1">
      <alignment vertical="center"/>
    </xf>
    <xf numFmtId="0" fontId="2" fillId="0" borderId="0" xfId="6">
      <alignment vertical="center"/>
    </xf>
    <xf numFmtId="0" fontId="2" fillId="0" borderId="0" xfId="6" applyAlignment="1">
      <alignment horizontal="right" vertical="center"/>
    </xf>
    <xf numFmtId="0" fontId="61" fillId="0" borderId="0" xfId="6" applyFont="1" applyAlignment="1">
      <alignment horizontal="center" vertical="center"/>
    </xf>
    <xf numFmtId="0" fontId="2" fillId="0" borderId="28" xfId="6" applyBorder="1" applyAlignment="1">
      <alignment horizontal="center" vertical="center"/>
    </xf>
    <xf numFmtId="0" fontId="2" fillId="0" borderId="28" xfId="6" applyBorder="1" applyAlignment="1">
      <alignment horizontal="center" vertical="center" wrapText="1"/>
    </xf>
    <xf numFmtId="0" fontId="2" fillId="0" borderId="0" xfId="6" applyAlignment="1">
      <alignment horizontal="left" vertical="center" indent="1"/>
    </xf>
    <xf numFmtId="0" fontId="2" fillId="0" borderId="0" xfId="6" applyAlignment="1">
      <alignment horizontal="center" vertical="center"/>
    </xf>
    <xf numFmtId="0" fontId="64" fillId="0" borderId="0" xfId="6" applyFont="1">
      <alignment vertical="center"/>
    </xf>
    <xf numFmtId="0" fontId="7" fillId="0" borderId="0" xfId="8" applyFont="1">
      <alignment vertical="center"/>
    </xf>
    <xf numFmtId="0" fontId="11" fillId="0" borderId="0" xfId="8" applyFont="1">
      <alignment vertical="center"/>
    </xf>
    <xf numFmtId="0" fontId="7" fillId="0" borderId="0" xfId="8" applyFont="1" applyAlignment="1">
      <alignment horizontal="right" vertical="center"/>
    </xf>
    <xf numFmtId="0" fontId="11" fillId="0" borderId="0" xfId="8" applyFont="1" applyAlignment="1">
      <alignment horizontal="center" vertical="center"/>
    </xf>
    <xf numFmtId="0" fontId="7" fillId="0" borderId="28" xfId="8" applyFont="1" applyBorder="1" applyAlignment="1">
      <alignment horizontal="left" vertical="center"/>
    </xf>
    <xf numFmtId="0" fontId="7" fillId="0" borderId="35" xfId="8" applyFont="1" applyBorder="1" applyAlignment="1">
      <alignment horizontal="left" vertical="center" wrapText="1"/>
    </xf>
    <xf numFmtId="0" fontId="7" fillId="0" borderId="136" xfId="8" applyFont="1" applyBorder="1">
      <alignment vertical="center"/>
    </xf>
    <xf numFmtId="0" fontId="7" fillId="0" borderId="137" xfId="8" applyFont="1" applyBorder="1">
      <alignment vertical="center"/>
    </xf>
    <xf numFmtId="0" fontId="32" fillId="0" borderId="37" xfId="8" applyFont="1" applyBorder="1">
      <alignment vertical="center"/>
    </xf>
    <xf numFmtId="0" fontId="32" fillId="0" borderId="28" xfId="8" applyFont="1" applyBorder="1">
      <alignment vertical="center"/>
    </xf>
    <xf numFmtId="0" fontId="7" fillId="0" borderId="28" xfId="8" applyFont="1" applyBorder="1" applyAlignment="1">
      <alignment horizontal="center" vertical="center"/>
    </xf>
    <xf numFmtId="0" fontId="7" fillId="0" borderId="38" xfId="8" applyFont="1" applyBorder="1">
      <alignment vertical="center"/>
    </xf>
    <xf numFmtId="0" fontId="7" fillId="0" borderId="28" xfId="8" applyFont="1" applyBorder="1" applyAlignment="1">
      <alignment horizontal="right" vertical="center" indent="1"/>
    </xf>
    <xf numFmtId="0" fontId="13" fillId="0" borderId="0" xfId="8" applyFont="1">
      <alignment vertical="center"/>
    </xf>
    <xf numFmtId="0" fontId="7" fillId="0" borderId="0" xfId="9" applyFont="1">
      <alignment vertical="center"/>
    </xf>
    <xf numFmtId="0" fontId="8" fillId="0" borderId="0" xfId="9" applyFont="1">
      <alignment vertical="center"/>
    </xf>
    <xf numFmtId="0" fontId="7" fillId="0" borderId="0" xfId="9" applyFont="1" applyAlignment="1">
      <alignment horizontal="right" vertical="center"/>
    </xf>
    <xf numFmtId="0" fontId="7" fillId="10" borderId="107" xfId="9" applyFont="1" applyFill="1" applyBorder="1" applyAlignment="1">
      <alignment horizontal="center" vertical="center"/>
    </xf>
    <xf numFmtId="0" fontId="7" fillId="0" borderId="28" xfId="9" applyFont="1" applyBorder="1">
      <alignment vertical="center"/>
    </xf>
    <xf numFmtId="0" fontId="7" fillId="10" borderId="28" xfId="9" applyFont="1" applyFill="1" applyBorder="1" applyAlignment="1">
      <alignment horizontal="center" vertical="center"/>
    </xf>
    <xf numFmtId="0" fontId="7" fillId="0" borderId="0" xfId="9" applyFont="1" applyAlignment="1">
      <alignment vertical="center" wrapText="1"/>
    </xf>
    <xf numFmtId="0" fontId="7" fillId="0" borderId="0" xfId="9" applyFont="1" applyAlignment="1">
      <alignment vertical="top" wrapText="1"/>
    </xf>
    <xf numFmtId="0" fontId="7" fillId="0" borderId="0" xfId="9" applyFont="1" applyAlignment="1">
      <alignment vertical="top"/>
    </xf>
    <xf numFmtId="0" fontId="13" fillId="0" borderId="0" xfId="3" applyFont="1">
      <alignment vertical="center"/>
    </xf>
    <xf numFmtId="0" fontId="13" fillId="0" borderId="0" xfId="3" applyFont="1" applyAlignment="1">
      <alignment horizontal="right" vertical="center"/>
    </xf>
    <xf numFmtId="0" fontId="13" fillId="0" borderId="0" xfId="3" applyFont="1" applyAlignment="1">
      <alignment horizontal="center" vertical="center"/>
    </xf>
    <xf numFmtId="0" fontId="13" fillId="0" borderId="0" xfId="3" applyFont="1" applyAlignment="1">
      <alignment horizontal="distributed" vertical="center"/>
    </xf>
    <xf numFmtId="0" fontId="13" fillId="0" borderId="0" xfId="3" applyFont="1" applyAlignment="1">
      <alignment horizontal="left" vertical="center" indent="1" shrinkToFit="1"/>
    </xf>
    <xf numFmtId="0" fontId="13" fillId="0" borderId="0" xfId="3" applyFont="1" applyAlignment="1">
      <alignment horizontal="distributed" vertical="center" indent="9"/>
    </xf>
    <xf numFmtId="0" fontId="7" fillId="0" borderId="35" xfId="3" applyFont="1" applyBorder="1" applyAlignment="1">
      <alignment horizontal="distributed" vertical="center" indent="2"/>
    </xf>
    <xf numFmtId="0" fontId="7" fillId="0" borderId="29" xfId="3" applyFont="1" applyBorder="1">
      <alignment vertical="center"/>
    </xf>
    <xf numFmtId="0" fontId="7" fillId="0" borderId="30" xfId="3" applyFont="1" applyBorder="1" applyAlignment="1">
      <alignment horizontal="distributed" vertical="center" indent="2"/>
    </xf>
    <xf numFmtId="0" fontId="7" fillId="0" borderId="35" xfId="3" applyFont="1" applyBorder="1" applyAlignment="1">
      <alignment horizontal="center" vertical="center"/>
    </xf>
    <xf numFmtId="0" fontId="7" fillId="0" borderId="29" xfId="3" applyFont="1" applyBorder="1" applyAlignment="1">
      <alignment vertical="center" wrapText="1"/>
    </xf>
    <xf numFmtId="0" fontId="7" fillId="0" borderId="138" xfId="3" applyFont="1" applyBorder="1" applyAlignment="1">
      <alignment horizontal="distributed" vertical="center" indent="2"/>
    </xf>
    <xf numFmtId="0" fontId="7" fillId="0" borderId="134" xfId="3" applyFont="1" applyBorder="1">
      <alignment vertical="center"/>
    </xf>
    <xf numFmtId="0" fontId="7" fillId="0" borderId="135" xfId="3" applyFont="1" applyBorder="1" applyAlignment="1">
      <alignment horizontal="distributed" vertical="center" indent="2"/>
    </xf>
    <xf numFmtId="0" fontId="7" fillId="0" borderId="138" xfId="3" applyFont="1" applyBorder="1" applyAlignment="1">
      <alignment horizontal="center" vertical="center"/>
    </xf>
    <xf numFmtId="0" fontId="7" fillId="0" borderId="134" xfId="3" applyFont="1" applyBorder="1" applyAlignment="1">
      <alignment vertical="center" wrapText="1"/>
    </xf>
    <xf numFmtId="0" fontId="51" fillId="0" borderId="35" xfId="3" applyFont="1" applyBorder="1" applyAlignment="1">
      <alignment vertical="center" wrapText="1"/>
    </xf>
    <xf numFmtId="0" fontId="51" fillId="0" borderId="29" xfId="3" applyFont="1" applyBorder="1" applyAlignment="1">
      <alignment vertical="center" wrapText="1"/>
    </xf>
    <xf numFmtId="0" fontId="51" fillId="0" borderId="30" xfId="3" applyFont="1" applyBorder="1" applyAlignment="1">
      <alignment vertical="center" wrapText="1"/>
    </xf>
    <xf numFmtId="0" fontId="65" fillId="0" borderId="0" xfId="10" applyFont="1">
      <alignment vertical="center"/>
    </xf>
    <xf numFmtId="0" fontId="1" fillId="0" borderId="0" xfId="10">
      <alignment vertical="center"/>
    </xf>
    <xf numFmtId="0" fontId="1" fillId="0" borderId="0" xfId="10" applyAlignment="1">
      <alignment horizontal="center" vertical="center"/>
    </xf>
    <xf numFmtId="0" fontId="14" fillId="0" borderId="0" xfId="5" applyFont="1">
      <alignment vertical="center"/>
    </xf>
    <xf numFmtId="0" fontId="0" fillId="0" borderId="0" xfId="5" applyFont="1">
      <alignment vertical="center"/>
    </xf>
    <xf numFmtId="0" fontId="1" fillId="0" borderId="0" xfId="5">
      <alignment vertical="center"/>
    </xf>
    <xf numFmtId="0" fontId="1" fillId="0" borderId="0" xfId="5" applyAlignment="1">
      <alignment horizontal="right" vertical="center"/>
    </xf>
    <xf numFmtId="0" fontId="14" fillId="0" borderId="0" xfId="5" applyFont="1" applyAlignment="1">
      <alignment horizontal="center" vertical="center"/>
    </xf>
    <xf numFmtId="0" fontId="1" fillId="0" borderId="35" xfId="5" applyBorder="1" applyAlignment="1">
      <alignment horizontal="center" vertical="center"/>
    </xf>
    <xf numFmtId="0" fontId="1" fillId="0" borderId="107" xfId="5" applyBorder="1" applyAlignment="1">
      <alignment horizontal="left" vertical="center" indent="1"/>
    </xf>
    <xf numFmtId="0" fontId="1" fillId="0" borderId="107" xfId="5" applyBorder="1" applyAlignment="1">
      <alignment horizontal="left" vertical="center" wrapText="1" indent="1"/>
    </xf>
    <xf numFmtId="0" fontId="1" fillId="0" borderId="134" xfId="5" applyBorder="1" applyAlignment="1">
      <alignment horizontal="center" vertical="center"/>
    </xf>
    <xf numFmtId="0" fontId="1" fillId="0" borderId="32" xfId="5" applyBorder="1" applyAlignment="1">
      <alignment horizontal="center" vertical="center"/>
    </xf>
    <xf numFmtId="0" fontId="1" fillId="0" borderId="32" xfId="5" applyBorder="1" applyAlignment="1">
      <alignment horizontal="left" vertical="center"/>
    </xf>
    <xf numFmtId="0" fontId="1" fillId="0" borderId="33" xfId="5" applyBorder="1">
      <alignment vertical="center"/>
    </xf>
    <xf numFmtId="0" fontId="65" fillId="0" borderId="0" xfId="6" applyFont="1">
      <alignment vertical="center"/>
    </xf>
    <xf numFmtId="0" fontId="1" fillId="0" borderId="0" xfId="6" applyFont="1">
      <alignment vertical="center"/>
    </xf>
    <xf numFmtId="0" fontId="1" fillId="0" borderId="0" xfId="6" applyFont="1" applyAlignment="1">
      <alignment horizontal="center" vertical="center"/>
    </xf>
    <xf numFmtId="0" fontId="1" fillId="0" borderId="0" xfId="6" applyFont="1" applyAlignment="1">
      <alignment horizontal="center" vertical="center" wrapText="1"/>
    </xf>
    <xf numFmtId="0" fontId="50" fillId="0" borderId="0" xfId="6" applyFont="1">
      <alignment vertical="center"/>
    </xf>
    <xf numFmtId="0" fontId="28" fillId="0" borderId="0" xfId="6" applyFont="1">
      <alignment vertical="center"/>
    </xf>
    <xf numFmtId="0" fontId="28" fillId="0" borderId="28" xfId="6" applyFont="1" applyBorder="1">
      <alignment vertical="center"/>
    </xf>
    <xf numFmtId="56" fontId="28" fillId="0" borderId="30" xfId="6" applyNumberFormat="1" applyFont="1" applyBorder="1" applyAlignment="1">
      <alignment horizontal="center" vertical="center"/>
    </xf>
    <xf numFmtId="0" fontId="28" fillId="9" borderId="30" xfId="6" applyFont="1" applyFill="1" applyBorder="1" applyAlignment="1">
      <alignment horizontal="center" vertical="center" shrinkToFit="1"/>
    </xf>
    <xf numFmtId="0" fontId="24" fillId="0" borderId="0" xfId="11" applyFont="1">
      <alignment vertical="center"/>
    </xf>
    <xf numFmtId="0" fontId="24" fillId="0" borderId="0" xfId="11" applyFont="1" applyAlignment="1">
      <alignment horizontal="right" vertical="center"/>
    </xf>
    <xf numFmtId="0" fontId="7" fillId="0" borderId="0" xfId="11" applyFont="1">
      <alignment vertical="center"/>
    </xf>
    <xf numFmtId="0" fontId="7" fillId="0" borderId="29" xfId="11" applyFont="1" applyBorder="1" applyAlignment="1">
      <alignment horizontal="center" vertical="center"/>
    </xf>
    <xf numFmtId="0" fontId="7" fillId="0" borderId="36" xfId="11" applyFont="1" applyBorder="1" applyAlignment="1">
      <alignment horizontal="center" vertical="center"/>
    </xf>
    <xf numFmtId="0" fontId="7" fillId="0" borderId="87" xfId="11" applyFont="1" applyBorder="1" applyAlignment="1">
      <alignment horizontal="center" vertical="center"/>
    </xf>
    <xf numFmtId="0" fontId="32" fillId="0" borderId="29" xfId="11" applyFont="1" applyBorder="1">
      <alignment vertical="center"/>
    </xf>
    <xf numFmtId="0" fontId="32" fillId="0" borderId="36" xfId="11" applyFont="1" applyBorder="1">
      <alignment vertical="center"/>
    </xf>
    <xf numFmtId="0" fontId="24" fillId="0" borderId="153" xfId="11" applyFont="1" applyBorder="1" applyAlignment="1">
      <alignment horizontal="center" vertical="center" wrapText="1"/>
    </xf>
    <xf numFmtId="0" fontId="24" fillId="0" borderId="29" xfId="11" applyFont="1" applyBorder="1" applyAlignment="1">
      <alignment horizontal="center" vertical="center" wrapText="1"/>
    </xf>
    <xf numFmtId="0" fontId="32" fillId="0" borderId="134" xfId="11" applyFont="1" applyBorder="1" applyAlignment="1">
      <alignment horizontal="left" vertical="center"/>
    </xf>
    <xf numFmtId="0" fontId="32" fillId="0" borderId="134" xfId="11" applyFont="1" applyBorder="1">
      <alignment vertical="center"/>
    </xf>
    <xf numFmtId="0" fontId="32" fillId="0" borderId="154" xfId="11" applyFont="1" applyBorder="1" applyAlignment="1">
      <alignment horizontal="left" vertical="center"/>
    </xf>
    <xf numFmtId="0" fontId="24" fillId="0" borderId="45" xfId="11" applyFont="1" applyBorder="1" applyAlignment="1">
      <alignment horizontal="center" vertical="center" wrapText="1"/>
    </xf>
    <xf numFmtId="0" fontId="32" fillId="0" borderId="45" xfId="11" applyFont="1" applyBorder="1">
      <alignment vertical="center"/>
    </xf>
    <xf numFmtId="0" fontId="32" fillId="0" borderId="155" xfId="11" applyFont="1" applyBorder="1">
      <alignment vertical="center"/>
    </xf>
    <xf numFmtId="0" fontId="24" fillId="0" borderId="0" xfId="11" applyFont="1" applyAlignment="1">
      <alignment vertical="center" wrapText="1"/>
    </xf>
    <xf numFmtId="0" fontId="13" fillId="0" borderId="0" xfId="11" applyFont="1" applyAlignment="1">
      <alignment vertical="center" wrapText="1"/>
    </xf>
    <xf numFmtId="0" fontId="6" fillId="0" borderId="0" xfId="11" applyFont="1">
      <alignment vertical="center"/>
    </xf>
    <xf numFmtId="0" fontId="21" fillId="0" borderId="0" xfId="11" applyFont="1">
      <alignment vertical="center"/>
    </xf>
    <xf numFmtId="0" fontId="69" fillId="0" borderId="0" xfId="11" applyFont="1">
      <alignment vertical="center"/>
    </xf>
    <xf numFmtId="0" fontId="7" fillId="0" borderId="0" xfId="11" applyFont="1" applyAlignment="1">
      <alignment horizontal="center" vertical="center"/>
    </xf>
    <xf numFmtId="0" fontId="25" fillId="0" borderId="0" xfId="11" applyFont="1">
      <alignment vertical="center"/>
    </xf>
    <xf numFmtId="0" fontId="7" fillId="0" borderId="0" xfId="11" applyFont="1" applyAlignment="1">
      <alignment horizontal="left" vertical="center"/>
    </xf>
    <xf numFmtId="0" fontId="41" fillId="0" borderId="0" xfId="11" applyFont="1">
      <alignment vertical="center"/>
    </xf>
    <xf numFmtId="178" fontId="24" fillId="0" borderId="117" xfId="3" applyNumberFormat="1" applyFont="1" applyBorder="1">
      <alignment vertical="center"/>
    </xf>
    <xf numFmtId="178" fontId="24" fillId="0" borderId="118" xfId="3" applyNumberFormat="1" applyFont="1" applyBorder="1">
      <alignment vertical="center"/>
    </xf>
    <xf numFmtId="180" fontId="24" fillId="0" borderId="0" xfId="3" applyNumberFormat="1" applyFont="1">
      <alignment vertical="center"/>
    </xf>
    <xf numFmtId="0" fontId="24" fillId="0" borderId="160" xfId="3" applyFont="1" applyBorder="1">
      <alignment vertical="center"/>
    </xf>
    <xf numFmtId="179" fontId="24" fillId="0" borderId="122" xfId="3" applyNumberFormat="1" applyFont="1" applyBorder="1">
      <alignment vertical="center"/>
    </xf>
    <xf numFmtId="179" fontId="24" fillId="0" borderId="126" xfId="3" applyNumberFormat="1" applyFont="1" applyBorder="1">
      <alignment vertical="center"/>
    </xf>
    <xf numFmtId="0" fontId="24" fillId="0" borderId="0" xfId="3" applyFont="1" applyAlignment="1">
      <alignment vertical="center" shrinkToFit="1"/>
    </xf>
    <xf numFmtId="181" fontId="24" fillId="0" borderId="129" xfId="3" applyNumberFormat="1" applyFont="1" applyBorder="1">
      <alignment vertical="center"/>
    </xf>
    <xf numFmtId="181" fontId="24" fillId="0" borderId="130" xfId="3" applyNumberFormat="1" applyFont="1" applyBorder="1">
      <alignment vertical="center"/>
    </xf>
    <xf numFmtId="181" fontId="24" fillId="0" borderId="176" xfId="3" applyNumberFormat="1" applyFont="1" applyBorder="1">
      <alignment vertical="center"/>
    </xf>
    <xf numFmtId="181" fontId="24" fillId="0" borderId="177" xfId="3" applyNumberFormat="1" applyFont="1" applyBorder="1">
      <alignment vertical="center"/>
    </xf>
    <xf numFmtId="178" fontId="24" fillId="0" borderId="0" xfId="3" applyNumberFormat="1" applyFont="1" applyAlignment="1" applyProtection="1">
      <alignment horizontal="right" vertical="center"/>
      <protection locked="0"/>
    </xf>
    <xf numFmtId="181" fontId="24" fillId="0" borderId="0" xfId="3" applyNumberFormat="1" applyFont="1">
      <alignment vertical="center"/>
    </xf>
    <xf numFmtId="181" fontId="24" fillId="0" borderId="0" xfId="3" applyNumberFormat="1" applyFont="1" applyAlignment="1">
      <alignment horizontal="center" vertical="center"/>
    </xf>
    <xf numFmtId="0" fontId="24" fillId="0" borderId="28" xfId="3" applyFont="1" applyBorder="1" applyAlignment="1" applyProtection="1">
      <alignment horizontal="center" vertical="center"/>
      <protection locked="0"/>
    </xf>
    <xf numFmtId="0" fontId="24" fillId="0" borderId="72" xfId="3" applyFont="1" applyBorder="1" applyAlignment="1">
      <alignment horizontal="center" vertical="center" shrinkToFit="1"/>
    </xf>
    <xf numFmtId="0" fontId="24" fillId="0" borderId="107" xfId="3" applyFont="1" applyBorder="1" applyAlignment="1" applyProtection="1">
      <alignment horizontal="center" vertical="center"/>
      <protection locked="0"/>
    </xf>
    <xf numFmtId="0" fontId="32" fillId="0" borderId="0" xfId="3" applyFont="1">
      <alignment vertical="center"/>
    </xf>
    <xf numFmtId="0" fontId="32" fillId="0" borderId="0" xfId="3" applyFont="1" applyAlignment="1">
      <alignment vertical="center" wrapText="1"/>
    </xf>
    <xf numFmtId="0" fontId="32" fillId="0" borderId="0" xfId="3" applyFont="1" applyAlignment="1">
      <alignment horizontal="right" vertical="center"/>
    </xf>
    <xf numFmtId="0" fontId="6" fillId="0" borderId="0" xfId="12" applyFont="1">
      <alignment vertical="center"/>
    </xf>
    <xf numFmtId="0" fontId="6" fillId="0" borderId="0" xfId="12" applyFont="1" applyAlignment="1">
      <alignment horizontal="right" vertical="center"/>
    </xf>
    <xf numFmtId="0" fontId="11" fillId="0" borderId="0" xfId="12" applyFont="1" applyAlignment="1">
      <alignment horizontal="center" vertical="center"/>
    </xf>
    <xf numFmtId="0" fontId="7" fillId="0" borderId="35" xfId="12" applyFont="1" applyBorder="1" applyAlignment="1">
      <alignment horizontal="left" vertical="center" wrapText="1"/>
    </xf>
    <xf numFmtId="0" fontId="6" fillId="0" borderId="37" xfId="12" applyFont="1" applyBorder="1">
      <alignment vertical="center"/>
    </xf>
    <xf numFmtId="0" fontId="6" fillId="0" borderId="107" xfId="12" applyFont="1" applyBorder="1" applyAlignment="1">
      <alignment horizontal="left" vertical="center"/>
    </xf>
    <xf numFmtId="0" fontId="6" fillId="0" borderId="29" xfId="12" applyFont="1" applyBorder="1" applyAlignment="1">
      <alignment horizontal="center" vertical="center"/>
    </xf>
    <xf numFmtId="0" fontId="7" fillId="0" borderId="0" xfId="12" applyFont="1">
      <alignment vertical="center"/>
    </xf>
    <xf numFmtId="0" fontId="51" fillId="0" borderId="31" xfId="3" applyFont="1" applyBorder="1" applyAlignment="1">
      <alignment vertical="center" wrapText="1"/>
    </xf>
    <xf numFmtId="0" fontId="7" fillId="0" borderId="138" xfId="6" applyFont="1" applyBorder="1">
      <alignment vertical="center"/>
    </xf>
    <xf numFmtId="0" fontId="7" fillId="0" borderId="134" xfId="6" applyFont="1" applyBorder="1">
      <alignment vertical="center"/>
    </xf>
    <xf numFmtId="0" fontId="7" fillId="0" borderId="135" xfId="6" applyFont="1" applyBorder="1">
      <alignment vertical="center"/>
    </xf>
    <xf numFmtId="0" fontId="6" fillId="0" borderId="33" xfId="2" applyFont="1" applyBorder="1" applyAlignment="1">
      <alignment horizontal="left" vertical="center" shrinkToFit="1"/>
    </xf>
    <xf numFmtId="0" fontId="61" fillId="2" borderId="0" xfId="1" applyFont="1" applyFill="1" applyAlignment="1">
      <alignment vertical="top"/>
    </xf>
    <xf numFmtId="0" fontId="13" fillId="0" borderId="59" xfId="3" applyFont="1" applyBorder="1" applyAlignment="1">
      <alignment horizontal="distributed" vertical="center" wrapText="1" shrinkToFit="1"/>
    </xf>
    <xf numFmtId="0" fontId="13" fillId="0" borderId="60" xfId="3" applyFont="1" applyBorder="1" applyAlignment="1">
      <alignment horizontal="distributed" vertical="center" shrinkToFit="1"/>
    </xf>
    <xf numFmtId="0" fontId="13" fillId="0" borderId="61" xfId="3" applyFont="1" applyBorder="1" applyAlignment="1">
      <alignment horizontal="distributed" vertical="center" shrinkToFit="1"/>
    </xf>
    <xf numFmtId="0" fontId="13" fillId="0" borderId="64"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38" xfId="3" applyFont="1" applyBorder="1" applyAlignment="1">
      <alignment horizontal="distributed" vertical="center" shrinkToFit="1"/>
    </xf>
    <xf numFmtId="0" fontId="13" fillId="0" borderId="66" xfId="3" applyFont="1" applyBorder="1" applyAlignment="1">
      <alignment horizontal="distributed" vertical="center" shrinkToFit="1"/>
    </xf>
    <xf numFmtId="0" fontId="13" fillId="0" borderId="42" xfId="3" applyFont="1" applyBorder="1" applyAlignment="1">
      <alignment horizontal="distributed" vertical="center" shrinkToFit="1"/>
    </xf>
    <xf numFmtId="0" fontId="13" fillId="0" borderId="67" xfId="3" applyFont="1" applyBorder="1" applyAlignment="1">
      <alignment horizontal="distributed" vertical="center" shrinkToFit="1"/>
    </xf>
    <xf numFmtId="0" fontId="7" fillId="0" borderId="62" xfId="3" applyFont="1" applyBorder="1" applyAlignment="1">
      <alignment horizontal="center" vertical="center" wrapText="1"/>
    </xf>
    <xf numFmtId="0" fontId="7" fillId="0" borderId="60"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62" xfId="3" applyFont="1" applyBorder="1" applyAlignment="1">
      <alignment horizontal="center" vertical="center"/>
    </xf>
    <xf numFmtId="0" fontId="7" fillId="0" borderId="60" xfId="3" applyFont="1" applyBorder="1" applyAlignment="1">
      <alignment horizontal="center" vertical="center"/>
    </xf>
    <xf numFmtId="0" fontId="7" fillId="0" borderId="63" xfId="3" applyFont="1" applyBorder="1" applyAlignment="1">
      <alignment horizontal="center" vertical="center"/>
    </xf>
    <xf numFmtId="0" fontId="7" fillId="5" borderId="37"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8" xfId="3" applyFont="1" applyFill="1" applyBorder="1" applyAlignment="1">
      <alignment horizontal="center" vertical="center" wrapText="1"/>
    </xf>
    <xf numFmtId="0" fontId="7" fillId="0" borderId="37" xfId="3" applyFont="1" applyBorder="1" applyAlignment="1">
      <alignment horizontal="center" vertical="center"/>
    </xf>
    <xf numFmtId="0" fontId="7" fillId="0" borderId="0" xfId="3" applyFont="1" applyAlignment="1">
      <alignment horizontal="left" vertical="center"/>
    </xf>
    <xf numFmtId="0" fontId="7" fillId="0" borderId="38" xfId="3" applyFont="1" applyBorder="1" applyAlignment="1">
      <alignment horizontal="center" vertical="center"/>
    </xf>
    <xf numFmtId="0" fontId="24" fillId="0" borderId="37" xfId="4" applyFont="1" applyBorder="1" applyAlignment="1">
      <alignment horizontal="center" vertical="center"/>
    </xf>
    <xf numFmtId="0" fontId="7" fillId="0" borderId="0" xfId="4" applyFont="1" applyAlignment="1">
      <alignment horizontal="center" vertical="center"/>
    </xf>
    <xf numFmtId="0" fontId="7" fillId="0" borderId="37" xfId="4" applyFont="1" applyBorder="1" applyAlignment="1">
      <alignment horizontal="center" vertical="center"/>
    </xf>
    <xf numFmtId="0" fontId="33" fillId="5" borderId="0" xfId="4" applyFont="1" applyFill="1" applyAlignment="1">
      <alignment horizontal="center" vertical="center"/>
    </xf>
    <xf numFmtId="49" fontId="24" fillId="0" borderId="0" xfId="4" applyNumberFormat="1" applyFont="1" applyAlignment="1">
      <alignment vertical="center"/>
    </xf>
    <xf numFmtId="49" fontId="24" fillId="0" borderId="65" xfId="4" applyNumberFormat="1" applyFont="1" applyBorder="1" applyAlignment="1">
      <alignment vertical="center"/>
    </xf>
    <xf numFmtId="0" fontId="7" fillId="0" borderId="68" xfId="3" applyFont="1" applyBorder="1" applyAlignment="1">
      <alignment horizontal="center" vertical="center"/>
    </xf>
    <xf numFmtId="0" fontId="7" fillId="0" borderId="42" xfId="3" applyFont="1" applyBorder="1" applyAlignment="1">
      <alignment horizontal="center" vertical="center"/>
    </xf>
    <xf numFmtId="0" fontId="7" fillId="0" borderId="67" xfId="3" applyFont="1" applyBorder="1" applyAlignment="1">
      <alignment horizontal="center" vertical="center"/>
    </xf>
    <xf numFmtId="0" fontId="7" fillId="0" borderId="69" xfId="3" applyFont="1" applyBorder="1" applyAlignment="1">
      <alignment horizontal="center" vertical="center"/>
    </xf>
    <xf numFmtId="0" fontId="7" fillId="0" borderId="0" xfId="3" applyFont="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71" xfId="3" applyFont="1" applyBorder="1" applyAlignment="1">
      <alignment horizontal="center" vertical="center"/>
    </xf>
    <xf numFmtId="0" fontId="13" fillId="0" borderId="70" xfId="3" applyFont="1" applyBorder="1" applyAlignment="1">
      <alignment horizontal="distributed" vertical="center" shrinkToFit="1"/>
    </xf>
    <xf numFmtId="0" fontId="13" fillId="0" borderId="32" xfId="3" applyFont="1" applyBorder="1" applyAlignment="1">
      <alignment horizontal="distributed" vertical="center" shrinkToFit="1"/>
    </xf>
    <xf numFmtId="0" fontId="13" fillId="0" borderId="33" xfId="3" applyFont="1" applyBorder="1" applyAlignment="1">
      <alignment horizontal="distributed" vertical="center" shrinkToFit="1"/>
    </xf>
    <xf numFmtId="0" fontId="7" fillId="0" borderId="33" xfId="3" applyFont="1" applyBorder="1" applyAlignment="1">
      <alignment horizontal="center" vertical="center"/>
    </xf>
    <xf numFmtId="0" fontId="37" fillId="0" borderId="62" xfId="3" applyFont="1" applyBorder="1" applyAlignment="1">
      <alignment horizontal="distributed" vertical="center" shrinkToFit="1"/>
    </xf>
    <xf numFmtId="0" fontId="37" fillId="0" borderId="60" xfId="3" applyFont="1" applyBorder="1" applyAlignment="1">
      <alignment horizontal="distributed" vertical="center" shrinkToFit="1"/>
    </xf>
    <xf numFmtId="0" fontId="37" fillId="0" borderId="61" xfId="3" applyFont="1" applyBorder="1" applyAlignment="1">
      <alignment horizontal="distributed" vertical="center" shrinkToFit="1"/>
    </xf>
    <xf numFmtId="0" fontId="37" fillId="0" borderId="37" xfId="3" applyFont="1" applyBorder="1" applyAlignment="1">
      <alignment horizontal="distributed" vertical="center" shrinkToFit="1"/>
    </xf>
    <xf numFmtId="0" fontId="37" fillId="0" borderId="0" xfId="3" applyFont="1" applyAlignment="1">
      <alignment horizontal="distributed" vertical="center" shrinkToFit="1"/>
    </xf>
    <xf numFmtId="0" fontId="37" fillId="0" borderId="38" xfId="3" applyFont="1" applyBorder="1" applyAlignment="1">
      <alignment horizontal="distributed" vertical="center" shrinkToFit="1"/>
    </xf>
    <xf numFmtId="0" fontId="37" fillId="0" borderId="31" xfId="3" applyFont="1" applyBorder="1" applyAlignment="1">
      <alignment horizontal="distributed" vertical="center" shrinkToFit="1"/>
    </xf>
    <xf numFmtId="0" fontId="37" fillId="0" borderId="32" xfId="3" applyFont="1" applyBorder="1" applyAlignment="1">
      <alignment horizontal="distributed" vertical="center" shrinkToFit="1"/>
    </xf>
    <xf numFmtId="0" fontId="37" fillId="0" borderId="33" xfId="3" applyFont="1" applyBorder="1" applyAlignment="1">
      <alignment horizontal="distributed" vertical="center" shrinkToFit="1"/>
    </xf>
    <xf numFmtId="0" fontId="13" fillId="0" borderId="62" xfId="3" applyFont="1" applyBorder="1" applyAlignment="1">
      <alignment horizontal="distributed" vertical="center" shrinkToFit="1"/>
    </xf>
    <xf numFmtId="0" fontId="13" fillId="0" borderId="37" xfId="3" applyFont="1" applyBorder="1" applyAlignment="1">
      <alignment horizontal="distributed" vertical="center" shrinkToFit="1"/>
    </xf>
    <xf numFmtId="0" fontId="13" fillId="0" borderId="31" xfId="3" applyFont="1" applyBorder="1" applyAlignment="1">
      <alignment horizontal="distributed" vertical="center" shrinkToFit="1"/>
    </xf>
    <xf numFmtId="0" fontId="7" fillId="0" borderId="27" xfId="3" applyFont="1" applyBorder="1" applyAlignment="1">
      <alignment horizontal="center" vertical="distributed" textRotation="255" indent="2" shrinkToFit="1"/>
    </xf>
    <xf numFmtId="0" fontId="7" fillId="0" borderId="73" xfId="3" applyFont="1" applyBorder="1" applyAlignment="1">
      <alignment horizontal="center" vertical="distributed" textRotation="255" indent="2" shrinkToFit="1"/>
    </xf>
    <xf numFmtId="0" fontId="7" fillId="0" borderId="72"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73" xfId="3" applyFont="1" applyBorder="1" applyAlignment="1">
      <alignment horizontal="center" vertical="center" textRotation="255" shrinkToFit="1"/>
    </xf>
    <xf numFmtId="0" fontId="7" fillId="0" borderId="0" xfId="3" applyFont="1" applyAlignment="1">
      <alignment horizontal="distributed" vertical="center"/>
    </xf>
    <xf numFmtId="0" fontId="32" fillId="0" borderId="59" xfId="4" applyFont="1" applyBorder="1" applyAlignment="1">
      <alignment horizontal="distributed" vertical="center" wrapText="1"/>
    </xf>
    <xf numFmtId="0" fontId="32" fillId="0" borderId="60" xfId="4" applyFont="1" applyBorder="1" applyAlignment="1">
      <alignment horizontal="distributed" vertical="center" wrapText="1"/>
    </xf>
    <xf numFmtId="0" fontId="32" fillId="0" borderId="61" xfId="4" applyFont="1" applyBorder="1" applyAlignment="1">
      <alignment horizontal="distributed" vertical="center" wrapText="1"/>
    </xf>
    <xf numFmtId="0" fontId="32" fillId="0" borderId="64" xfId="4" applyFont="1" applyBorder="1" applyAlignment="1">
      <alignment horizontal="distributed" vertical="center" wrapText="1"/>
    </xf>
    <xf numFmtId="0" fontId="32" fillId="0" borderId="0" xfId="4" applyFont="1" applyAlignment="1">
      <alignment horizontal="distributed" vertical="center" wrapText="1"/>
    </xf>
    <xf numFmtId="0" fontId="32" fillId="0" borderId="38" xfId="4" applyFont="1" applyBorder="1" applyAlignment="1">
      <alignment horizontal="distributed" vertical="center" wrapText="1"/>
    </xf>
    <xf numFmtId="0" fontId="32" fillId="0" borderId="66" xfId="4" applyFont="1" applyBorder="1" applyAlignment="1">
      <alignment horizontal="distributed" vertical="center" wrapText="1"/>
    </xf>
    <xf numFmtId="0" fontId="32" fillId="0" borderId="42" xfId="4" applyFont="1" applyBorder="1" applyAlignment="1">
      <alignment horizontal="distributed" vertical="center" wrapText="1"/>
    </xf>
    <xf numFmtId="0" fontId="32" fillId="0" borderId="67" xfId="4" applyFont="1" applyBorder="1" applyAlignment="1">
      <alignment horizontal="distributed" vertical="center" wrapText="1"/>
    </xf>
    <xf numFmtId="0" fontId="32" fillId="0" borderId="62" xfId="4" applyFont="1" applyBorder="1" applyAlignment="1">
      <alignment horizontal="distributed" vertical="center"/>
    </xf>
    <xf numFmtId="0" fontId="32" fillId="0" borderId="60" xfId="4" applyFont="1" applyBorder="1" applyAlignment="1">
      <alignment horizontal="distributed" vertical="center"/>
    </xf>
    <xf numFmtId="49" fontId="29" fillId="0" borderId="60" xfId="4" applyNumberFormat="1" applyFont="1" applyBorder="1" applyAlignment="1">
      <alignment horizontal="center" vertical="center" shrinkToFit="1"/>
    </xf>
    <xf numFmtId="0" fontId="11" fillId="0" borderId="37" xfId="4" applyFont="1" applyBorder="1" applyAlignment="1">
      <alignment horizontal="left" vertical="center" shrinkToFit="1"/>
    </xf>
    <xf numFmtId="0" fontId="11" fillId="0" borderId="0" xfId="4" applyFont="1" applyAlignment="1">
      <alignment horizontal="left" vertical="center" shrinkToFit="1"/>
    </xf>
    <xf numFmtId="0" fontId="11" fillId="0" borderId="65" xfId="4" applyFont="1" applyBorder="1" applyAlignment="1">
      <alignment horizontal="left" vertical="center" shrinkToFit="1"/>
    </xf>
    <xf numFmtId="0" fontId="13" fillId="0" borderId="1" xfId="3" applyFont="1" applyBorder="1" applyAlignment="1">
      <alignment horizontal="distributed" vertical="center" wrapText="1"/>
    </xf>
    <xf numFmtId="0" fontId="13" fillId="0" borderId="2" xfId="3" applyFont="1" applyBorder="1" applyAlignment="1">
      <alignment horizontal="distributed" vertical="center" wrapText="1"/>
    </xf>
    <xf numFmtId="0" fontId="13" fillId="0" borderId="3" xfId="3" applyFont="1" applyBorder="1" applyAlignment="1">
      <alignment horizontal="distributed" vertical="center" wrapText="1"/>
    </xf>
    <xf numFmtId="0" fontId="13" fillId="0" borderId="70" xfId="3" applyFont="1" applyBorder="1" applyAlignment="1">
      <alignment horizontal="distributed" vertical="center" wrapText="1"/>
    </xf>
    <xf numFmtId="0" fontId="13" fillId="0" borderId="32" xfId="3" applyFont="1" applyBorder="1" applyAlignment="1">
      <alignment horizontal="distributed" vertical="center" wrapText="1"/>
    </xf>
    <xf numFmtId="0" fontId="13" fillId="0" borderId="33"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49" fontId="31" fillId="0" borderId="48" xfId="3" applyNumberFormat="1" applyFont="1" applyBorder="1" applyAlignment="1">
      <alignment horizontal="center" vertical="top" wrapText="1"/>
    </xf>
    <xf numFmtId="49" fontId="31" fillId="0" borderId="49" xfId="3" applyNumberFormat="1" applyFont="1" applyBorder="1" applyAlignment="1">
      <alignment horizontal="center" vertical="top" wrapText="1"/>
    </xf>
    <xf numFmtId="0" fontId="24" fillId="0" borderId="42" xfId="3" applyFont="1" applyBorder="1" applyAlignment="1">
      <alignment horizontal="left" vertical="top" wrapText="1"/>
    </xf>
    <xf numFmtId="0" fontId="32" fillId="0" borderId="50" xfId="4" applyFont="1" applyBorder="1" applyAlignment="1">
      <alignment horizontal="distributed" vertical="center" wrapText="1"/>
    </xf>
    <xf numFmtId="0" fontId="32" fillId="0" borderId="51" xfId="4" applyFont="1" applyBorder="1" applyAlignment="1">
      <alignment horizontal="distributed" vertical="center"/>
    </xf>
    <xf numFmtId="0" fontId="32" fillId="0" borderId="55" xfId="4" applyFont="1" applyBorder="1" applyAlignment="1">
      <alignment horizontal="distributed" vertical="center"/>
    </xf>
    <xf numFmtId="0" fontId="32" fillId="0" borderId="28" xfId="4" applyFont="1" applyBorder="1" applyAlignment="1">
      <alignment horizontal="distributed" vertical="center"/>
    </xf>
    <xf numFmtId="0" fontId="29" fillId="0" borderId="53" xfId="4" applyFont="1" applyBorder="1" applyAlignment="1">
      <alignment vertical="center"/>
    </xf>
    <xf numFmtId="0" fontId="29" fillId="0" borderId="54" xfId="4" applyFont="1" applyBorder="1" applyAlignment="1">
      <alignment vertical="center"/>
    </xf>
    <xf numFmtId="0" fontId="33" fillId="0" borderId="56" xfId="4" applyFont="1" applyBorder="1" applyAlignment="1">
      <alignment horizontal="left" vertical="center" wrapText="1" indent="3"/>
    </xf>
    <xf numFmtId="0" fontId="33" fillId="0" borderId="57" xfId="4" applyFont="1" applyBorder="1" applyAlignment="1">
      <alignment horizontal="left" vertical="center" wrapText="1" indent="3"/>
    </xf>
    <xf numFmtId="0" fontId="33" fillId="0" borderId="58" xfId="4" applyFont="1" applyBorder="1" applyAlignment="1">
      <alignment horizontal="left" vertical="center" wrapText="1" indent="3"/>
    </xf>
    <xf numFmtId="0" fontId="24" fillId="0" borderId="0" xfId="3" applyFont="1" applyAlignment="1">
      <alignment horizontal="left" vertical="top" wrapText="1"/>
    </xf>
    <xf numFmtId="0" fontId="24" fillId="0" borderId="39" xfId="3" applyFont="1" applyBorder="1" applyAlignment="1">
      <alignment horizontal="center" vertical="center" wrapText="1"/>
    </xf>
    <xf numFmtId="0" fontId="24" fillId="0" borderId="40" xfId="3" applyFont="1" applyBorder="1" applyAlignment="1">
      <alignment horizontal="center" vertical="center" wrapText="1"/>
    </xf>
    <xf numFmtId="0" fontId="24" fillId="0" borderId="41" xfId="3" applyFont="1" applyBorder="1" applyAlignment="1">
      <alignment horizontal="center" vertical="center" wrapText="1"/>
    </xf>
    <xf numFmtId="49" fontId="30" fillId="0" borderId="47" xfId="3" applyNumberFormat="1" applyFont="1" applyBorder="1" applyAlignment="1">
      <alignment horizontal="center" vertical="top" wrapText="1"/>
    </xf>
    <xf numFmtId="49" fontId="30" fillId="0" borderId="48" xfId="3" applyNumberFormat="1" applyFont="1" applyBorder="1" applyAlignment="1">
      <alignment horizontal="center" vertical="top" wrapText="1"/>
    </xf>
    <xf numFmtId="0" fontId="27" fillId="0" borderId="0" xfId="4" applyFont="1" applyAlignment="1">
      <alignment horizontal="distributed" vertical="center"/>
    </xf>
    <xf numFmtId="0" fontId="28" fillId="0" borderId="0" xfId="4" applyFont="1" applyAlignment="1">
      <alignment horizontal="center" vertical="center"/>
    </xf>
    <xf numFmtId="0" fontId="29" fillId="0" borderId="0" xfId="4" applyFont="1" applyAlignment="1">
      <alignment vertical="center" wrapText="1"/>
    </xf>
    <xf numFmtId="0" fontId="28" fillId="0" borderId="0" xfId="4" applyFont="1" applyAlignment="1">
      <alignment horizontal="left" vertical="center" wrapText="1"/>
    </xf>
    <xf numFmtId="0" fontId="11" fillId="0" borderId="0" xfId="3" applyFont="1" applyAlignment="1">
      <alignment horizontal="center" vertical="center"/>
    </xf>
    <xf numFmtId="0" fontId="24" fillId="0" borderId="0" xfId="4" applyFont="1" applyAlignment="1">
      <alignment horizontal="left" vertical="center" wrapText="1"/>
    </xf>
    <xf numFmtId="0" fontId="1" fillId="0" borderId="0" xfId="4" applyAlignment="1">
      <alignment vertical="center"/>
    </xf>
    <xf numFmtId="0" fontId="26" fillId="5" borderId="0" xfId="4" applyFont="1" applyFill="1" applyAlignment="1">
      <alignment horizontal="center" vertical="center"/>
    </xf>
    <xf numFmtId="49" fontId="26" fillId="5" borderId="0" xfId="4" applyNumberFormat="1" applyFont="1" applyFill="1" applyAlignment="1">
      <alignment horizontal="center" vertical="center"/>
    </xf>
    <xf numFmtId="0" fontId="13" fillId="0" borderId="0" xfId="4" applyFont="1" applyAlignment="1">
      <alignment horizontal="center" vertical="center"/>
    </xf>
    <xf numFmtId="0" fontId="27" fillId="0" borderId="0" xfId="4" applyFont="1" applyAlignment="1">
      <alignment horizontal="distributed" vertical="center" wrapText="1"/>
    </xf>
    <xf numFmtId="0" fontId="4" fillId="2" borderId="0" xfId="2" applyFont="1" applyFill="1" applyAlignment="1">
      <alignment horizontal="center" vertical="center"/>
    </xf>
    <xf numFmtId="0" fontId="4" fillId="3" borderId="39" xfId="2" applyFont="1" applyFill="1" applyBorder="1" applyAlignment="1">
      <alignment horizontal="left" vertical="center" shrinkToFit="1"/>
    </xf>
    <xf numFmtId="0" fontId="4" fillId="3" borderId="40" xfId="2" applyFont="1" applyFill="1" applyBorder="1" applyAlignment="1">
      <alignment horizontal="left" vertical="center" shrinkToFit="1"/>
    </xf>
    <xf numFmtId="0" fontId="4" fillId="3" borderId="41" xfId="2" applyFont="1" applyFill="1" applyBorder="1" applyAlignment="1">
      <alignment horizontal="left" vertical="center" shrinkToFit="1"/>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20" fillId="4" borderId="35" xfId="0" applyFont="1" applyFill="1" applyBorder="1" applyAlignment="1">
      <alignment horizontal="center" vertical="center" shrinkToFit="1"/>
    </xf>
    <xf numFmtId="0" fontId="20" fillId="4" borderId="29" xfId="0" applyFont="1" applyFill="1" applyBorder="1" applyAlignment="1">
      <alignment horizontal="center" vertical="center" shrinkToFit="1"/>
    </xf>
    <xf numFmtId="0" fontId="20" fillId="4" borderId="43" xfId="0" applyFont="1" applyFill="1" applyBorder="1" applyAlignment="1">
      <alignment horizontal="center" vertical="center" shrinkToFit="1"/>
    </xf>
    <xf numFmtId="0" fontId="20" fillId="4" borderId="35" xfId="0" applyFont="1" applyFill="1" applyBorder="1" applyAlignment="1">
      <alignment horizontal="left" vertical="center" shrinkToFit="1"/>
    </xf>
    <xf numFmtId="0" fontId="20" fillId="4" borderId="29" xfId="0" applyFont="1" applyFill="1" applyBorder="1" applyAlignment="1">
      <alignment horizontal="left" vertical="center" shrinkToFit="1"/>
    </xf>
    <xf numFmtId="0" fontId="20" fillId="4" borderId="30" xfId="0" applyFont="1" applyFill="1" applyBorder="1" applyAlignment="1">
      <alignment horizontal="left" vertical="center" shrinkToFit="1"/>
    </xf>
    <xf numFmtId="0" fontId="7" fillId="3" borderId="28" xfId="2" applyFont="1" applyFill="1" applyBorder="1" applyAlignment="1">
      <alignment vertical="center" shrinkToFit="1"/>
    </xf>
    <xf numFmtId="0" fontId="7" fillId="3" borderId="34" xfId="2" applyFont="1" applyFill="1" applyBorder="1" applyAlignment="1">
      <alignment vertical="center" shrinkToFit="1"/>
    </xf>
    <xf numFmtId="0" fontId="6" fillId="2" borderId="30" xfId="2" applyFont="1" applyFill="1" applyBorder="1" applyAlignment="1">
      <alignment horizontal="left" vertical="center" shrinkToFit="1"/>
    </xf>
    <xf numFmtId="0" fontId="6" fillId="2" borderId="28" xfId="2" applyFont="1" applyFill="1" applyBorder="1" applyAlignment="1">
      <alignment horizontal="left" vertical="center" shrinkToFit="1"/>
    </xf>
    <xf numFmtId="0" fontId="6" fillId="2" borderId="35" xfId="2" applyFont="1" applyFill="1" applyBorder="1" applyAlignment="1">
      <alignment horizontal="center" vertical="center" shrinkToFit="1"/>
    </xf>
    <xf numFmtId="0" fontId="6" fillId="2" borderId="29" xfId="2" applyFont="1" applyFill="1" applyBorder="1" applyAlignment="1">
      <alignment horizontal="center" vertical="center" shrinkToFit="1"/>
    </xf>
    <xf numFmtId="0" fontId="6" fillId="2" borderId="30" xfId="2" applyFont="1" applyFill="1" applyBorder="1" applyAlignment="1">
      <alignment horizontal="center" vertical="center" shrinkToFit="1"/>
    </xf>
    <xf numFmtId="0" fontId="7" fillId="2" borderId="37" xfId="2" applyFont="1" applyFill="1" applyBorder="1" applyAlignment="1">
      <alignment horizontal="left" vertical="center" wrapText="1" shrinkToFit="1"/>
    </xf>
    <xf numFmtId="0" fontId="7" fillId="2" borderId="0" xfId="2" applyFont="1" applyFill="1" applyAlignment="1">
      <alignment horizontal="left" vertical="center" wrapText="1" shrinkToFit="1"/>
    </xf>
    <xf numFmtId="0" fontId="7" fillId="2" borderId="38" xfId="2" applyFont="1" applyFill="1" applyBorder="1" applyAlignment="1">
      <alignment horizontal="left" vertical="center" wrapText="1" shrinkToFit="1"/>
    </xf>
    <xf numFmtId="0" fontId="7" fillId="2" borderId="31" xfId="2" applyFont="1" applyFill="1" applyBorder="1" applyAlignment="1">
      <alignment horizontal="left" vertical="center" wrapText="1" shrinkToFit="1"/>
    </xf>
    <xf numFmtId="0" fontId="7" fillId="2" borderId="32" xfId="2" applyFont="1" applyFill="1" applyBorder="1" applyAlignment="1">
      <alignment horizontal="left" vertical="center" wrapText="1" shrinkToFit="1"/>
    </xf>
    <xf numFmtId="0" fontId="7" fillId="2" borderId="33" xfId="2" applyFont="1" applyFill="1" applyBorder="1" applyAlignment="1">
      <alignment horizontal="left" vertical="center" wrapText="1" shrinkToFit="1"/>
    </xf>
    <xf numFmtId="176" fontId="11" fillId="3" borderId="37" xfId="2" applyNumberFormat="1" applyFont="1" applyFill="1" applyBorder="1" applyAlignment="1">
      <alignment horizontal="center" vertical="center" wrapText="1" shrinkToFit="1"/>
    </xf>
    <xf numFmtId="176" fontId="11" fillId="3" borderId="0" xfId="2" applyNumberFormat="1" applyFont="1" applyFill="1" applyAlignment="1">
      <alignment horizontal="center" vertical="center" wrapText="1" shrinkToFit="1"/>
    </xf>
    <xf numFmtId="176" fontId="11" fillId="3" borderId="38" xfId="2" applyNumberFormat="1" applyFont="1" applyFill="1" applyBorder="1" applyAlignment="1">
      <alignment horizontal="center" vertical="center" wrapText="1" shrinkToFit="1"/>
    </xf>
    <xf numFmtId="176" fontId="11" fillId="3" borderId="31" xfId="2" applyNumberFormat="1" applyFont="1" applyFill="1" applyBorder="1" applyAlignment="1">
      <alignment horizontal="center" vertical="center" wrapText="1" shrinkToFit="1"/>
    </xf>
    <xf numFmtId="176" fontId="11" fillId="3" borderId="32" xfId="2" applyNumberFormat="1" applyFont="1" applyFill="1" applyBorder="1" applyAlignment="1">
      <alignment horizontal="center" vertical="center" wrapText="1" shrinkToFit="1"/>
    </xf>
    <xf numFmtId="176" fontId="11" fillId="3" borderId="33" xfId="2" applyNumberFormat="1" applyFont="1" applyFill="1" applyBorder="1" applyAlignment="1">
      <alignment horizontal="center" vertical="center" wrapText="1" shrinkToFit="1"/>
    </xf>
    <xf numFmtId="0" fontId="7" fillId="3" borderId="37" xfId="2" applyFont="1" applyFill="1" applyBorder="1" applyAlignment="1">
      <alignment horizontal="left" vertical="center" wrapText="1" shrinkToFit="1"/>
    </xf>
    <xf numFmtId="0" fontId="7" fillId="3" borderId="0" xfId="2" applyFont="1" applyFill="1" applyAlignment="1">
      <alignment horizontal="left" vertical="center" wrapText="1" shrinkToFit="1"/>
    </xf>
    <xf numFmtId="0" fontId="7" fillId="3" borderId="38" xfId="2" applyFont="1" applyFill="1" applyBorder="1" applyAlignment="1">
      <alignment horizontal="left" vertical="center" wrapText="1" shrinkToFit="1"/>
    </xf>
    <xf numFmtId="0" fontId="7" fillId="3" borderId="31" xfId="2" applyFont="1" applyFill="1" applyBorder="1" applyAlignment="1">
      <alignment horizontal="left" vertical="center" wrapText="1" shrinkToFit="1"/>
    </xf>
    <xf numFmtId="0" fontId="7" fillId="3" borderId="32" xfId="2" applyFont="1" applyFill="1" applyBorder="1" applyAlignment="1">
      <alignment horizontal="left" vertical="center" wrapText="1" shrinkToFit="1"/>
    </xf>
    <xf numFmtId="0" fontId="7" fillId="3" borderId="33" xfId="2" applyFont="1" applyFill="1" applyBorder="1" applyAlignment="1">
      <alignment horizontal="left" vertical="center" wrapText="1" shrinkToFit="1"/>
    </xf>
    <xf numFmtId="0" fontId="6" fillId="2" borderId="31" xfId="2" applyFont="1" applyFill="1" applyBorder="1" applyAlignment="1">
      <alignment horizontal="left" vertical="center" shrinkToFit="1"/>
    </xf>
    <xf numFmtId="0" fontId="6" fillId="2" borderId="32" xfId="2" applyFont="1" applyFill="1" applyBorder="1" applyAlignment="1">
      <alignment horizontal="left" vertical="center" shrinkToFit="1"/>
    </xf>
    <xf numFmtId="0" fontId="6" fillId="2" borderId="33" xfId="2" applyFont="1" applyFill="1" applyBorder="1" applyAlignment="1">
      <alignment horizontal="left" vertical="center" shrinkToFit="1"/>
    </xf>
    <xf numFmtId="0" fontId="6" fillId="2" borderId="31" xfId="2" applyFont="1" applyFill="1" applyBorder="1" applyAlignment="1">
      <alignment horizontal="center" vertical="center" shrinkToFit="1"/>
    </xf>
    <xf numFmtId="0" fontId="6" fillId="2" borderId="32" xfId="2" applyFont="1" applyFill="1" applyBorder="1" applyAlignment="1">
      <alignment horizontal="center" vertical="center" shrinkToFit="1"/>
    </xf>
    <xf numFmtId="0" fontId="6" fillId="2" borderId="33" xfId="2" applyFont="1" applyFill="1" applyBorder="1" applyAlignment="1">
      <alignment horizontal="center" vertical="center" shrinkToFit="1"/>
    </xf>
    <xf numFmtId="0" fontId="6" fillId="2" borderId="29" xfId="2" applyFont="1" applyFill="1" applyBorder="1" applyAlignment="1">
      <alignment horizontal="left" vertical="center" shrinkToFit="1"/>
    </xf>
    <xf numFmtId="0" fontId="6" fillId="2" borderId="35" xfId="2" applyFont="1" applyFill="1" applyBorder="1" applyAlignment="1">
      <alignment vertical="center" shrinkToFit="1"/>
    </xf>
    <xf numFmtId="0" fontId="6" fillId="2" borderId="29" xfId="2" applyFont="1" applyFill="1" applyBorder="1" applyAlignment="1">
      <alignment vertical="center" shrinkToFit="1"/>
    </xf>
    <xf numFmtId="0" fontId="6" fillId="2" borderId="30" xfId="2" applyFont="1" applyFill="1" applyBorder="1" applyAlignment="1">
      <alignment vertical="center" shrinkToFit="1"/>
    </xf>
    <xf numFmtId="0" fontId="7" fillId="3" borderId="25" xfId="2" applyFont="1" applyFill="1" applyBorder="1" applyAlignment="1">
      <alignment vertical="center" shrinkToFit="1"/>
    </xf>
    <xf numFmtId="0" fontId="7" fillId="3" borderId="26" xfId="2" applyFont="1" applyFill="1" applyBorder="1" applyAlignment="1">
      <alignment vertical="center" shrinkToFit="1"/>
    </xf>
    <xf numFmtId="0" fontId="7" fillId="0" borderId="23" xfId="2" applyFont="1" applyBorder="1" applyAlignment="1">
      <alignment vertical="center" wrapText="1"/>
    </xf>
    <xf numFmtId="0" fontId="7" fillId="0" borderId="18" xfId="1" applyFont="1" applyBorder="1">
      <alignment vertical="center"/>
    </xf>
    <xf numFmtId="0" fontId="7" fillId="0" borderId="19" xfId="1" applyFont="1" applyBorder="1">
      <alignment vertical="center"/>
    </xf>
    <xf numFmtId="0" fontId="7" fillId="3" borderId="23" xfId="2" applyFont="1" applyFill="1" applyBorder="1" applyAlignment="1">
      <alignment vertical="center" shrinkToFit="1"/>
    </xf>
    <xf numFmtId="0" fontId="7" fillId="3" borderId="18" xfId="2" applyFont="1" applyFill="1" applyBorder="1" applyAlignment="1">
      <alignment vertical="center" shrinkToFit="1"/>
    </xf>
    <xf numFmtId="0" fontId="7" fillId="3" borderId="24" xfId="2" applyFont="1" applyFill="1" applyBorder="1" applyAlignment="1">
      <alignment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2" borderId="27" xfId="1" applyFont="1" applyFill="1" applyBorder="1" applyAlignment="1">
      <alignment horizontal="center" vertical="center" textRotation="255" shrinkToFit="1"/>
    </xf>
    <xf numFmtId="0" fontId="7" fillId="3" borderId="31" xfId="2" applyFont="1" applyFill="1" applyBorder="1" applyAlignment="1">
      <alignment horizontal="center" vertical="center" shrinkToFit="1"/>
    </xf>
    <xf numFmtId="0" fontId="7" fillId="3" borderId="32" xfId="2" applyFont="1" applyFill="1" applyBorder="1" applyAlignment="1">
      <alignment horizontal="center" vertical="center" shrinkToFit="1"/>
    </xf>
    <xf numFmtId="0" fontId="7" fillId="3" borderId="71" xfId="2" applyFont="1" applyFill="1" applyBorder="1" applyAlignment="1">
      <alignment horizontal="center" vertical="center" shrinkToFit="1"/>
    </xf>
    <xf numFmtId="0" fontId="6" fillId="2" borderId="35" xfId="2" applyFont="1" applyFill="1" applyBorder="1" applyAlignment="1">
      <alignment horizontal="left" vertical="center" shrinkToFit="1"/>
    </xf>
    <xf numFmtId="0" fontId="6" fillId="2" borderId="35" xfId="2" applyFont="1" applyFill="1" applyBorder="1" applyAlignment="1">
      <alignment horizontal="left" vertical="center" wrapText="1" shrinkToFit="1"/>
    </xf>
    <xf numFmtId="0" fontId="6" fillId="0" borderId="29" xfId="2" applyFont="1" applyBorder="1" applyAlignment="1">
      <alignment horizontal="left" vertical="center" shrinkToFit="1"/>
    </xf>
    <xf numFmtId="0" fontId="6" fillId="0" borderId="30" xfId="2" applyFont="1" applyBorder="1" applyAlignment="1">
      <alignment horizontal="left" vertical="center" shrinkToFit="1"/>
    </xf>
    <xf numFmtId="0" fontId="6" fillId="0" borderId="31"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61" fillId="2" borderId="0" xfId="1" applyFont="1" applyFill="1" applyAlignment="1">
      <alignment horizontal="left" vertical="top" wrapText="1"/>
    </xf>
    <xf numFmtId="0" fontId="20" fillId="4" borderId="35" xfId="0" applyFont="1" applyFill="1" applyBorder="1" applyAlignment="1">
      <alignment vertical="center" shrinkToFit="1"/>
    </xf>
    <xf numFmtId="0" fontId="20" fillId="4" borderId="29" xfId="0" applyFont="1" applyFill="1" applyBorder="1" applyAlignment="1">
      <alignment vertical="center" shrinkToFit="1"/>
    </xf>
    <xf numFmtId="0" fontId="20" fillId="4" borderId="30" xfId="0" applyFont="1" applyFill="1" applyBorder="1" applyAlignment="1">
      <alignment vertical="center" shrinkToFit="1"/>
    </xf>
    <xf numFmtId="0" fontId="14" fillId="2" borderId="0" xfId="1" applyFont="1" applyFill="1" applyAlignment="1">
      <alignment horizontal="left" vertical="top" wrapText="1"/>
    </xf>
    <xf numFmtId="0" fontId="20" fillId="4" borderId="44" xfId="0" applyFont="1" applyFill="1" applyBorder="1" applyAlignment="1">
      <alignment horizontal="left" vertical="center" shrinkToFit="1"/>
    </xf>
    <xf numFmtId="0" fontId="20" fillId="4" borderId="45" xfId="0" applyFont="1" applyFill="1" applyBorder="1" applyAlignment="1">
      <alignment horizontal="left" vertical="center" shrinkToFit="1"/>
    </xf>
    <xf numFmtId="0" fontId="20" fillId="4" borderId="46" xfId="0" applyFont="1" applyFill="1" applyBorder="1" applyAlignment="1">
      <alignment horizontal="left" vertical="center" shrinkToFit="1"/>
    </xf>
    <xf numFmtId="0" fontId="4" fillId="3" borderId="39" xfId="2" applyFont="1" applyFill="1" applyBorder="1" applyAlignment="1">
      <alignment horizontal="center" vertical="center" shrinkToFit="1"/>
    </xf>
    <xf numFmtId="0" fontId="4" fillId="3" borderId="40" xfId="2" applyFont="1" applyFill="1" applyBorder="1" applyAlignment="1">
      <alignment horizontal="center" vertical="center" shrinkToFit="1"/>
    </xf>
    <xf numFmtId="0" fontId="4" fillId="3" borderId="41" xfId="2" applyFont="1" applyFill="1" applyBorder="1" applyAlignment="1">
      <alignment horizontal="center" vertical="center" shrinkToFit="1"/>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3" borderId="35" xfId="2" applyFont="1" applyFill="1" applyBorder="1" applyAlignment="1">
      <alignment vertical="center" shrinkToFit="1"/>
    </xf>
    <xf numFmtId="0" fontId="7" fillId="3" borderId="29" xfId="2" applyFont="1" applyFill="1" applyBorder="1" applyAlignment="1">
      <alignment vertical="center" shrinkToFit="1"/>
    </xf>
    <xf numFmtId="0" fontId="7" fillId="3" borderId="36" xfId="2" applyFont="1" applyFill="1" applyBorder="1" applyAlignment="1">
      <alignment vertical="center" shrinkToFit="1"/>
    </xf>
    <xf numFmtId="57" fontId="7" fillId="3" borderId="28" xfId="2" applyNumberFormat="1" applyFont="1" applyFill="1" applyBorder="1" applyAlignment="1">
      <alignment vertical="center" shrinkToFit="1"/>
    </xf>
    <xf numFmtId="0" fontId="7" fillId="3" borderId="28" xfId="1" applyFont="1" applyFill="1" applyBorder="1" applyAlignment="1">
      <alignment vertical="center" shrinkToFit="1"/>
    </xf>
    <xf numFmtId="0" fontId="7" fillId="3" borderId="34" xfId="1" applyFont="1" applyFill="1" applyBorder="1" applyAlignment="1">
      <alignment vertical="center" shrinkToFit="1"/>
    </xf>
    <xf numFmtId="0" fontId="13" fillId="0" borderId="0" xfId="3" applyFont="1" applyAlignment="1" applyProtection="1">
      <alignment vertical="center" wrapText="1"/>
      <protection locked="0"/>
    </xf>
    <xf numFmtId="0" fontId="24" fillId="0" borderId="39" xfId="3" applyFont="1" applyBorder="1" applyAlignment="1">
      <alignment horizontal="center" vertical="center" shrinkToFit="1"/>
    </xf>
    <xf numFmtId="0" fontId="24" fillId="0" borderId="40" xfId="3" applyFont="1" applyBorder="1" applyAlignment="1">
      <alignment horizontal="center" vertical="center" shrinkToFit="1"/>
    </xf>
    <xf numFmtId="0" fontId="24" fillId="0" borderId="41" xfId="3" applyFont="1" applyBorder="1" applyAlignment="1">
      <alignment horizontal="center" vertical="center" shrinkToFit="1"/>
    </xf>
    <xf numFmtId="0" fontId="41" fillId="0" borderId="39" xfId="3" applyFont="1" applyBorder="1" applyAlignment="1">
      <alignment horizontal="center" vertical="center" shrinkToFit="1"/>
    </xf>
    <xf numFmtId="0" fontId="41" fillId="0" borderId="40" xfId="3" applyFont="1" applyBorder="1" applyAlignment="1">
      <alignment horizontal="center" vertical="center" shrinkToFit="1"/>
    </xf>
    <xf numFmtId="0" fontId="41" fillId="0" borderId="41" xfId="3" applyFont="1" applyBorder="1" applyAlignment="1">
      <alignment horizontal="center" vertical="center" shrinkToFit="1"/>
    </xf>
    <xf numFmtId="0" fontId="13" fillId="0" borderId="0" xfId="3" applyFont="1" applyProtection="1">
      <alignment vertical="center"/>
      <protection locked="0"/>
    </xf>
    <xf numFmtId="0" fontId="13" fillId="0" borderId="0" xfId="3" applyFont="1" applyAlignment="1" applyProtection="1">
      <alignment vertical="center" wrapText="1" shrinkToFit="1"/>
      <protection locked="0"/>
    </xf>
    <xf numFmtId="0" fontId="13" fillId="0" borderId="0" xfId="3" applyFont="1" applyAlignment="1" applyProtection="1">
      <alignment horizontal="left" vertical="center" wrapText="1"/>
      <protection locked="0"/>
    </xf>
    <xf numFmtId="0" fontId="24" fillId="0" borderId="39" xfId="3" applyFont="1" applyBorder="1" applyAlignment="1" applyProtection="1">
      <alignment horizontal="center" vertical="center" shrinkToFit="1"/>
      <protection locked="0"/>
    </xf>
    <xf numFmtId="0" fontId="24" fillId="0" borderId="40" xfId="3" applyFont="1" applyBorder="1" applyAlignment="1" applyProtection="1">
      <alignment horizontal="center" vertical="center" shrinkToFit="1"/>
      <protection locked="0"/>
    </xf>
    <xf numFmtId="0" fontId="24" fillId="0" borderId="41" xfId="3" applyFont="1" applyBorder="1" applyAlignment="1" applyProtection="1">
      <alignment horizontal="center" vertical="center" shrinkToFit="1"/>
      <protection locked="0"/>
    </xf>
    <xf numFmtId="178" fontId="24" fillId="0" borderId="40" xfId="3" applyNumberFormat="1" applyFont="1" applyBorder="1" applyAlignment="1">
      <alignment horizontal="center" vertical="center" shrinkToFit="1"/>
    </xf>
    <xf numFmtId="178" fontId="24" fillId="0" borderId="80" xfId="3" applyNumberFormat="1" applyFont="1" applyBorder="1" applyAlignment="1">
      <alignment horizontal="center" vertical="center" shrinkToFit="1"/>
    </xf>
    <xf numFmtId="0" fontId="24" fillId="0" borderId="100" xfId="3" applyFont="1" applyBorder="1" applyAlignment="1" applyProtection="1">
      <alignment horizontal="center" vertical="center" shrinkToFit="1"/>
      <protection locked="0"/>
    </xf>
    <xf numFmtId="0" fontId="24" fillId="0" borderId="101" xfId="3" applyFont="1" applyBorder="1" applyAlignment="1" applyProtection="1">
      <alignment horizontal="center" vertical="center" shrinkToFit="1"/>
      <protection locked="0"/>
    </xf>
    <xf numFmtId="0" fontId="24" fillId="0" borderId="102" xfId="3" applyFont="1" applyBorder="1" applyAlignment="1" applyProtection="1">
      <alignment horizontal="center" vertical="center" shrinkToFit="1"/>
      <protection locked="0"/>
    </xf>
    <xf numFmtId="0" fontId="24" fillId="0" borderId="103" xfId="3" applyFont="1" applyBorder="1" applyAlignment="1" applyProtection="1">
      <alignment horizontal="center" vertical="center" shrinkToFit="1"/>
      <protection locked="0"/>
    </xf>
    <xf numFmtId="0" fontId="13" fillId="0" borderId="2" xfId="3" applyFont="1" applyBorder="1" applyProtection="1">
      <alignment vertical="center"/>
      <protection locked="0"/>
    </xf>
    <xf numFmtId="0" fontId="24" fillId="0" borderId="80" xfId="3" applyFont="1" applyBorder="1" applyAlignment="1">
      <alignment horizontal="center" vertical="center" shrinkToFit="1"/>
    </xf>
    <xf numFmtId="0" fontId="24" fillId="0" borderId="80" xfId="3" applyFont="1" applyBorder="1" applyAlignment="1" applyProtection="1">
      <alignment horizontal="center" vertical="center" shrinkToFit="1"/>
      <protection locked="0"/>
    </xf>
    <xf numFmtId="0" fontId="24" fillId="0" borderId="81" xfId="3" applyFont="1" applyBorder="1" applyAlignment="1">
      <alignment horizontal="center" vertical="center" shrinkToFit="1"/>
    </xf>
    <xf numFmtId="0" fontId="24" fillId="8" borderId="39" xfId="3" applyFont="1" applyFill="1" applyBorder="1" applyAlignment="1" applyProtection="1">
      <alignment horizontal="center" vertical="center" shrinkToFit="1"/>
      <protection locked="0"/>
    </xf>
    <xf numFmtId="0" fontId="24" fillId="8" borderId="40" xfId="3" applyFont="1" applyFill="1" applyBorder="1" applyAlignment="1" applyProtection="1">
      <alignment horizontal="center" vertical="center" shrinkToFit="1"/>
      <protection locked="0"/>
    </xf>
    <xf numFmtId="0" fontId="24" fillId="8" borderId="41" xfId="3" applyFont="1" applyFill="1" applyBorder="1" applyAlignment="1" applyProtection="1">
      <alignment horizontal="center" vertical="center" shrinkToFit="1"/>
      <protection locked="0"/>
    </xf>
    <xf numFmtId="0" fontId="24" fillId="6" borderId="30" xfId="3" applyFont="1" applyFill="1" applyBorder="1" applyAlignment="1" applyProtection="1">
      <alignment horizontal="center" vertical="center" shrinkToFit="1"/>
      <protection locked="0"/>
    </xf>
    <xf numFmtId="0" fontId="24" fillId="6" borderId="28" xfId="3" applyFont="1" applyFill="1" applyBorder="1" applyAlignment="1" applyProtection="1">
      <alignment horizontal="center" vertical="center" shrinkToFit="1"/>
      <protection locked="0"/>
    </xf>
    <xf numFmtId="0" fontId="24" fillId="6" borderId="35" xfId="3" applyFont="1" applyFill="1" applyBorder="1" applyAlignment="1" applyProtection="1">
      <alignment horizontal="center" vertical="center" shrinkToFit="1"/>
      <protection locked="0"/>
    </xf>
    <xf numFmtId="0" fontId="24" fillId="6" borderId="29" xfId="3" applyFont="1" applyFill="1" applyBorder="1" applyAlignment="1" applyProtection="1">
      <alignment horizontal="center" vertical="center" shrinkToFit="1"/>
      <protection locked="0"/>
    </xf>
    <xf numFmtId="0" fontId="24" fillId="6" borderId="36" xfId="3" applyFont="1" applyFill="1" applyBorder="1" applyAlignment="1" applyProtection="1">
      <alignment horizontal="center" vertical="center" shrinkToFit="1"/>
      <protection locked="0"/>
    </xf>
    <xf numFmtId="0" fontId="24" fillId="0" borderId="29" xfId="3" applyFont="1" applyBorder="1" applyAlignment="1">
      <alignment horizontal="center" vertical="center" shrinkToFit="1"/>
    </xf>
    <xf numFmtId="0" fontId="24" fillId="0" borderId="30" xfId="3" applyFont="1" applyBorder="1" applyAlignment="1">
      <alignment horizontal="center" vertical="center" shrinkToFit="1"/>
    </xf>
    <xf numFmtId="0" fontId="24" fillId="0" borderId="35" xfId="3" applyFont="1" applyBorder="1" applyAlignment="1" applyProtection="1">
      <alignment horizontal="center" vertical="center" shrinkToFit="1"/>
      <protection locked="0"/>
    </xf>
    <xf numFmtId="0" fontId="24" fillId="0" borderId="29" xfId="3" applyFont="1" applyBorder="1" applyAlignment="1" applyProtection="1">
      <alignment horizontal="center" vertical="center" shrinkToFit="1"/>
      <protection locked="0"/>
    </xf>
    <xf numFmtId="0" fontId="24" fillId="0" borderId="30" xfId="3" applyFont="1" applyBorder="1" applyAlignment="1" applyProtection="1">
      <alignment horizontal="center" vertical="center" shrinkToFit="1"/>
      <protection locked="0"/>
    </xf>
    <xf numFmtId="178" fontId="24" fillId="0" borderId="35" xfId="3" applyNumberFormat="1" applyFont="1" applyBorder="1" applyAlignment="1">
      <alignment horizontal="center" vertical="center" shrinkToFit="1"/>
    </xf>
    <xf numFmtId="178" fontId="24" fillId="0" borderId="29" xfId="3" applyNumberFormat="1" applyFont="1" applyBorder="1" applyAlignment="1">
      <alignment horizontal="center" vertical="center" shrinkToFit="1"/>
    </xf>
    <xf numFmtId="178" fontId="24" fillId="0" borderId="36" xfId="3" applyNumberFormat="1" applyFont="1" applyBorder="1" applyAlignment="1">
      <alignment horizontal="center" vertical="center" shrinkToFit="1"/>
    </xf>
    <xf numFmtId="0" fontId="24" fillId="6" borderId="34" xfId="3" applyFont="1" applyFill="1" applyBorder="1" applyAlignment="1" applyProtection="1">
      <alignment horizontal="center" vertical="center" shrinkToFit="1"/>
      <protection locked="0"/>
    </xf>
    <xf numFmtId="0" fontId="24" fillId="0" borderId="73"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26" xfId="3" applyFont="1" applyBorder="1" applyAlignment="1">
      <alignment horizontal="center" vertical="center" shrinkToFit="1"/>
    </xf>
    <xf numFmtId="0" fontId="24" fillId="0" borderId="85" xfId="3" applyFont="1" applyBorder="1" applyAlignment="1" applyProtection="1">
      <alignment horizontal="center" vertical="center" wrapText="1" shrinkToFit="1"/>
      <protection locked="0"/>
    </xf>
    <xf numFmtId="0" fontId="24" fillId="0" borderId="86" xfId="3" applyFont="1" applyBorder="1" applyAlignment="1" applyProtection="1">
      <alignment horizontal="center" vertical="center" wrapText="1" shrinkToFit="1"/>
      <protection locked="0"/>
    </xf>
    <xf numFmtId="0" fontId="24" fillId="0" borderId="4" xfId="3" applyFont="1" applyBorder="1" applyAlignment="1" applyProtection="1">
      <alignment horizontal="center" vertical="center"/>
      <protection locked="0"/>
    </xf>
    <xf numFmtId="0" fontId="24" fillId="0" borderId="2" xfId="3" applyFont="1" applyBorder="1" applyAlignment="1" applyProtection="1">
      <alignment horizontal="center" vertical="center"/>
      <protection locked="0"/>
    </xf>
    <xf numFmtId="0" fontId="24" fillId="0" borderId="50" xfId="3" applyFont="1" applyBorder="1" applyAlignment="1" applyProtection="1">
      <alignment horizontal="center" vertical="center" shrinkToFit="1"/>
      <protection locked="0"/>
    </xf>
    <xf numFmtId="0" fontId="24" fillId="0" borderId="51" xfId="3" applyFont="1" applyBorder="1" applyAlignment="1" applyProtection="1">
      <alignment horizontal="center" vertical="center" shrinkToFit="1"/>
      <protection locked="0"/>
    </xf>
    <xf numFmtId="0" fontId="24" fillId="0" borderId="84" xfId="3" applyFont="1" applyBorder="1" applyAlignment="1" applyProtection="1">
      <alignment horizontal="center" vertical="center" shrinkToFit="1"/>
      <protection locked="0"/>
    </xf>
    <xf numFmtId="0" fontId="24" fillId="0" borderId="82" xfId="3" applyFont="1" applyBorder="1" applyAlignment="1" applyProtection="1">
      <alignment horizontal="center" vertical="center" shrinkToFit="1"/>
      <protection locked="0"/>
    </xf>
    <xf numFmtId="0" fontId="24" fillId="0" borderId="82" xfId="3" applyFont="1" applyBorder="1" applyAlignment="1" applyProtection="1">
      <alignment horizontal="center" vertical="center" wrapText="1" shrinkToFit="1"/>
      <protection locked="0"/>
    </xf>
    <xf numFmtId="0" fontId="24" fillId="0" borderId="51" xfId="3" applyFont="1" applyBorder="1" applyAlignment="1" applyProtection="1">
      <alignment horizontal="center" vertical="center" wrapText="1" shrinkToFit="1"/>
      <protection locked="0"/>
    </xf>
    <xf numFmtId="0" fontId="24" fillId="0" borderId="30" xfId="3" applyFont="1" applyBorder="1" applyAlignment="1" applyProtection="1">
      <alignment horizontal="center" vertical="center" wrapText="1" shrinkToFit="1"/>
      <protection locked="0"/>
    </xf>
    <xf numFmtId="0" fontId="24" fillId="0" borderId="28" xfId="3" applyFont="1" applyBorder="1" applyAlignment="1" applyProtection="1">
      <alignment horizontal="center" vertical="center" wrapText="1" shrinkToFit="1"/>
      <protection locked="0"/>
    </xf>
    <xf numFmtId="0" fontId="24" fillId="0" borderId="84" xfId="3" applyFont="1" applyBorder="1" applyAlignment="1" applyProtection="1">
      <alignment horizontal="center" vertical="center" wrapText="1" shrinkToFit="1"/>
      <protection locked="0"/>
    </xf>
    <xf numFmtId="0" fontId="24" fillId="0" borderId="34" xfId="3" applyFont="1" applyBorder="1" applyAlignment="1" applyProtection="1">
      <alignment horizontal="center" vertical="center" wrapText="1" shrinkToFit="1"/>
      <protection locked="0"/>
    </xf>
    <xf numFmtId="0" fontId="24" fillId="0" borderId="85" xfId="3" applyFont="1" applyBorder="1" applyAlignment="1" applyProtection="1">
      <alignment horizontal="center" vertical="center" shrinkToFit="1"/>
      <protection locked="0"/>
    </xf>
    <xf numFmtId="0" fontId="24" fillId="0" borderId="86" xfId="3" applyFont="1" applyBorder="1" applyAlignment="1" applyProtection="1">
      <alignment horizontal="center" vertical="center" shrinkToFit="1"/>
      <protection locked="0"/>
    </xf>
    <xf numFmtId="0" fontId="24" fillId="6" borderId="81" xfId="3" applyFont="1" applyFill="1" applyBorder="1" applyAlignment="1" applyProtection="1">
      <alignment horizontal="center" vertical="center" shrinkToFit="1"/>
      <protection locked="0"/>
    </xf>
    <xf numFmtId="0" fontId="24" fillId="6" borderId="40" xfId="3" applyFont="1" applyFill="1" applyBorder="1" applyAlignment="1" applyProtection="1">
      <alignment horizontal="center" vertical="center" shrinkToFit="1"/>
      <protection locked="0"/>
    </xf>
    <xf numFmtId="0" fontId="7" fillId="6" borderId="41" xfId="4" applyFont="1" applyFill="1" applyBorder="1" applyAlignment="1" applyProtection="1">
      <alignment horizontal="center" vertical="center" shrinkToFit="1"/>
      <protection locked="0"/>
    </xf>
    <xf numFmtId="0" fontId="24" fillId="0" borderId="0" xfId="3" applyFont="1" applyAlignment="1" applyProtection="1">
      <alignment horizontal="left" vertical="center" wrapText="1"/>
      <protection locked="0"/>
    </xf>
    <xf numFmtId="0" fontId="44" fillId="0" borderId="1" xfId="3" applyFont="1" applyBorder="1" applyAlignment="1">
      <alignment horizontal="center" vertical="center"/>
    </xf>
    <xf numFmtId="0" fontId="44" fillId="0" borderId="2" xfId="3" applyFont="1" applyBorder="1" applyAlignment="1">
      <alignment horizontal="center" vertical="center"/>
    </xf>
    <xf numFmtId="0" fontId="44" fillId="0" borderId="7" xfId="3" applyFont="1" applyBorder="1" applyAlignment="1">
      <alignment horizontal="center" vertical="center"/>
    </xf>
    <xf numFmtId="0" fontId="44" fillId="0" borderId="66" xfId="3" applyFont="1" applyBorder="1" applyAlignment="1">
      <alignment horizontal="center" vertical="center"/>
    </xf>
    <xf numFmtId="0" fontId="44" fillId="0" borderId="42" xfId="3" applyFont="1" applyBorder="1" applyAlignment="1">
      <alignment horizontal="center" vertical="center"/>
    </xf>
    <xf numFmtId="0" fontId="44" fillId="0" borderId="69" xfId="3" applyFont="1" applyBorder="1" applyAlignment="1">
      <alignment horizontal="center" vertical="center"/>
    </xf>
    <xf numFmtId="49" fontId="24" fillId="6" borderId="67" xfId="3" applyNumberFormat="1" applyFont="1" applyFill="1" applyBorder="1" applyAlignment="1" applyProtection="1">
      <alignment horizontal="center" vertical="center" shrinkToFit="1"/>
      <protection locked="0"/>
    </xf>
    <xf numFmtId="49" fontId="24" fillId="6" borderId="78" xfId="3" applyNumberFormat="1" applyFont="1" applyFill="1" applyBorder="1" applyAlignment="1" applyProtection="1">
      <alignment horizontal="center" vertical="center" shrinkToFit="1"/>
      <protection locked="0"/>
    </xf>
    <xf numFmtId="0" fontId="24" fillId="0" borderId="78" xfId="3" applyFont="1" applyBorder="1" applyAlignment="1" applyProtection="1">
      <alignment horizontal="center" vertical="center" shrinkToFit="1"/>
      <protection locked="0"/>
    </xf>
    <xf numFmtId="49" fontId="24" fillId="6" borderId="81" xfId="3" applyNumberFormat="1" applyFont="1" applyFill="1" applyBorder="1" applyAlignment="1" applyProtection="1">
      <alignment horizontal="center" vertical="center" shrinkToFit="1"/>
      <protection locked="0"/>
    </xf>
    <xf numFmtId="49" fontId="24" fillId="6" borderId="40" xfId="3" applyNumberFormat="1" applyFont="1" applyFill="1" applyBorder="1" applyAlignment="1" applyProtection="1">
      <alignment horizontal="center" vertical="center" shrinkToFit="1"/>
      <protection locked="0"/>
    </xf>
    <xf numFmtId="49" fontId="7" fillId="6" borderId="41" xfId="4" applyNumberFormat="1" applyFont="1" applyFill="1" applyBorder="1" applyAlignment="1" applyProtection="1">
      <alignment horizontal="center" vertical="center" shrinkToFit="1"/>
      <protection locked="0"/>
    </xf>
    <xf numFmtId="0" fontId="24" fillId="0" borderId="33" xfId="3" applyFont="1" applyBorder="1" applyAlignment="1">
      <alignment horizontal="center" vertical="center" shrinkToFit="1"/>
    </xf>
    <xf numFmtId="0" fontId="24" fillId="0" borderId="85" xfId="3" applyFont="1" applyBorder="1" applyAlignment="1">
      <alignment horizontal="center" vertical="center" wrapText="1"/>
    </xf>
    <xf numFmtId="0" fontId="24" fillId="0" borderId="86" xfId="3" applyFont="1" applyBorder="1" applyAlignment="1">
      <alignment horizontal="center" vertical="center"/>
    </xf>
    <xf numFmtId="0" fontId="24" fillId="0" borderId="90" xfId="3" applyFont="1" applyBorder="1" applyAlignment="1">
      <alignment horizontal="center" vertical="center"/>
    </xf>
    <xf numFmtId="0" fontId="24" fillId="0" borderId="3" xfId="3" applyFont="1" applyBorder="1" applyAlignment="1" applyProtection="1">
      <alignment horizontal="center" vertical="center"/>
      <protection locked="0"/>
    </xf>
    <xf numFmtId="0" fontId="24" fillId="0" borderId="27" xfId="3" applyFont="1" applyBorder="1" applyAlignment="1">
      <alignment horizontal="center" vertical="center"/>
    </xf>
    <xf numFmtId="0" fontId="24" fillId="0" borderId="73" xfId="3" applyFont="1" applyBorder="1" applyAlignment="1">
      <alignment horizontal="center" vertical="center"/>
    </xf>
    <xf numFmtId="0" fontId="24" fillId="6" borderId="0" xfId="3" applyFont="1" applyFill="1" applyAlignment="1" applyProtection="1">
      <alignment horizontal="center" vertical="center" shrinkToFit="1"/>
      <protection locked="0"/>
    </xf>
    <xf numFmtId="0" fontId="24" fillId="0" borderId="81" xfId="3" applyFont="1" applyBorder="1" applyAlignment="1" applyProtection="1">
      <alignment horizontal="center" vertical="center" shrinkToFit="1"/>
      <protection locked="0"/>
    </xf>
    <xf numFmtId="0" fontId="24" fillId="6" borderId="80" xfId="3" applyFont="1" applyFill="1" applyBorder="1" applyAlignment="1" applyProtection="1">
      <alignment horizontal="center" vertical="center" shrinkToFit="1"/>
      <protection locked="0"/>
    </xf>
    <xf numFmtId="0" fontId="24" fillId="0" borderId="74" xfId="3" applyFont="1" applyBorder="1" applyAlignment="1" applyProtection="1">
      <alignment horizontal="center" vertical="center"/>
      <protection locked="0"/>
    </xf>
    <xf numFmtId="0" fontId="24" fillId="0" borderId="27" xfId="3" applyFont="1" applyBorder="1" applyAlignment="1" applyProtection="1">
      <alignment horizontal="center" vertical="center"/>
      <protection locked="0"/>
    </xf>
    <xf numFmtId="0" fontId="24" fillId="0" borderId="73" xfId="3" applyFont="1" applyBorder="1" applyAlignment="1" applyProtection="1">
      <alignment horizontal="center" vertical="center"/>
      <protection locked="0"/>
    </xf>
    <xf numFmtId="0" fontId="24" fillId="0" borderId="28" xfId="3" applyFont="1" applyBorder="1" applyAlignment="1" applyProtection="1">
      <alignment horizontal="center" vertical="center" shrinkToFit="1"/>
      <protection locked="0"/>
    </xf>
    <xf numFmtId="0" fontId="24" fillId="0" borderId="83" xfId="3" applyFont="1" applyBorder="1" applyAlignment="1" applyProtection="1">
      <alignment horizontal="center" vertical="center" shrinkToFit="1"/>
      <protection locked="0"/>
    </xf>
    <xf numFmtId="0" fontId="42" fillId="0" borderId="0" xfId="3" applyFont="1" applyAlignment="1" applyProtection="1">
      <alignment horizontal="center" vertical="center"/>
      <protection locked="0"/>
    </xf>
    <xf numFmtId="0" fontId="41" fillId="0" borderId="0" xfId="3" applyFont="1" applyAlignment="1" applyProtection="1">
      <alignment horizontal="center" vertical="center"/>
      <protection locked="0"/>
    </xf>
    <xf numFmtId="0" fontId="24" fillId="0" borderId="74" xfId="3" applyFont="1" applyBorder="1" applyAlignment="1">
      <alignment horizontal="center" vertical="center" shrinkToFit="1"/>
    </xf>
    <xf numFmtId="0" fontId="24" fillId="0" borderId="75" xfId="3" applyFont="1" applyBorder="1" applyAlignment="1">
      <alignment horizontal="center" vertical="center" shrinkToFit="1"/>
    </xf>
    <xf numFmtId="0" fontId="24" fillId="0" borderId="77" xfId="3" applyFont="1" applyBorder="1" applyAlignment="1">
      <alignment horizontal="center" vertical="center" shrinkToFit="1"/>
    </xf>
    <xf numFmtId="0" fontId="24" fillId="0" borderId="78" xfId="3" applyFont="1" applyBorder="1" applyAlignment="1">
      <alignment horizontal="center" vertical="center" shrinkToFit="1"/>
    </xf>
    <xf numFmtId="0" fontId="24" fillId="0" borderId="75" xfId="3" applyFont="1" applyBorder="1" applyAlignment="1">
      <alignment horizontal="center" vertical="center"/>
    </xf>
    <xf numFmtId="0" fontId="24" fillId="0" borderId="78" xfId="3" applyFont="1" applyBorder="1" applyAlignment="1">
      <alignment horizontal="center" vertical="center"/>
    </xf>
    <xf numFmtId="0" fontId="24" fillId="0" borderId="76" xfId="3" applyFont="1" applyBorder="1" applyAlignment="1">
      <alignment horizontal="center" vertical="center" shrinkToFit="1"/>
    </xf>
    <xf numFmtId="0" fontId="24" fillId="0" borderId="79" xfId="3" applyFont="1" applyBorder="1" applyAlignment="1">
      <alignment horizontal="center" vertical="center" shrinkToFit="1"/>
    </xf>
    <xf numFmtId="0" fontId="24" fillId="6" borderId="3" xfId="3" applyFont="1" applyFill="1" applyBorder="1" applyAlignment="1" applyProtection="1">
      <alignment horizontal="center" vertical="center" shrinkToFit="1"/>
      <protection locked="0"/>
    </xf>
    <xf numFmtId="0" fontId="24" fillId="6" borderId="75" xfId="3" applyFont="1" applyFill="1" applyBorder="1" applyAlignment="1" applyProtection="1">
      <alignment horizontal="center" vertical="center" shrinkToFit="1"/>
      <protection locked="0"/>
    </xf>
    <xf numFmtId="0" fontId="24" fillId="0" borderId="75" xfId="3" applyFont="1" applyBorder="1" applyAlignment="1" applyProtection="1">
      <alignment horizontal="center" vertical="center" shrinkToFit="1"/>
      <protection locked="0"/>
    </xf>
    <xf numFmtId="0" fontId="41" fillId="0" borderId="0" xfId="3" applyFont="1" applyAlignment="1" applyProtection="1">
      <alignment horizontal="center" vertical="center" shrinkToFit="1"/>
      <protection locked="0"/>
    </xf>
    <xf numFmtId="0" fontId="1" fillId="0" borderId="40" xfId="4" applyBorder="1" applyAlignment="1">
      <alignment horizontal="center" vertical="center"/>
    </xf>
    <xf numFmtId="0" fontId="1" fillId="0" borderId="80" xfId="4" applyBorder="1" applyAlignment="1">
      <alignment horizontal="center" vertical="center"/>
    </xf>
    <xf numFmtId="0" fontId="24" fillId="0" borderId="106" xfId="3" applyFont="1" applyBorder="1" applyAlignment="1">
      <alignment horizontal="center" vertical="center"/>
    </xf>
    <xf numFmtId="0" fontId="24" fillId="0" borderId="96" xfId="3" applyFont="1" applyBorder="1" applyAlignment="1">
      <alignment horizontal="center" vertical="center"/>
    </xf>
    <xf numFmtId="0" fontId="13" fillId="0" borderId="0" xfId="3" applyFont="1" applyAlignment="1">
      <alignment horizontal="left" vertical="center" wrapText="1"/>
    </xf>
    <xf numFmtId="0" fontId="24" fillId="6" borderId="28" xfId="3" applyFont="1" applyFill="1" applyBorder="1" applyAlignment="1">
      <alignment horizontal="center" vertical="center"/>
    </xf>
    <xf numFmtId="0" fontId="24" fillId="6" borderId="35" xfId="3" applyFont="1" applyFill="1" applyBorder="1" applyAlignment="1">
      <alignment horizontal="center" vertical="center"/>
    </xf>
    <xf numFmtId="0" fontId="24" fillId="0" borderId="28" xfId="3" applyFont="1" applyBorder="1" applyAlignment="1">
      <alignment horizontal="center" vertical="center"/>
    </xf>
    <xf numFmtId="0" fontId="24" fillId="0" borderId="35" xfId="3" applyFont="1" applyBorder="1" applyAlignment="1">
      <alignment horizontal="center" vertical="center"/>
    </xf>
    <xf numFmtId="0" fontId="24" fillId="0" borderId="88" xfId="3" applyFont="1" applyBorder="1" applyAlignment="1">
      <alignment horizontal="distributed" vertical="center"/>
    </xf>
    <xf numFmtId="0" fontId="24" fillId="0" borderId="104" xfId="3" applyFont="1" applyBorder="1" applyAlignment="1">
      <alignment horizontal="distributed" vertical="center"/>
    </xf>
    <xf numFmtId="0" fontId="24" fillId="0" borderId="104" xfId="3" applyFont="1" applyBorder="1" applyAlignment="1">
      <alignment horizontal="center" vertical="center"/>
    </xf>
    <xf numFmtId="0" fontId="1" fillId="0" borderId="104" xfId="4" applyBorder="1" applyAlignment="1">
      <alignment vertical="center"/>
    </xf>
    <xf numFmtId="0" fontId="1" fillId="0" borderId="89" xfId="4" applyBorder="1" applyAlignment="1">
      <alignment vertical="center"/>
    </xf>
    <xf numFmtId="0" fontId="24" fillId="0" borderId="2" xfId="3" applyFont="1" applyBorder="1" applyAlignment="1">
      <alignment horizontal="center" vertical="center"/>
    </xf>
    <xf numFmtId="0" fontId="24" fillId="0" borderId="0" xfId="3" applyFont="1" applyAlignment="1">
      <alignment horizontal="center" vertical="center"/>
    </xf>
    <xf numFmtId="0" fontId="24" fillId="0" borderId="50" xfId="3" applyFont="1" applyBorder="1" applyAlignment="1">
      <alignment horizontal="center" vertical="center"/>
    </xf>
    <xf numFmtId="0" fontId="24" fillId="0" borderId="51" xfId="3" applyFont="1" applyBorder="1" applyAlignment="1">
      <alignment horizontal="center" vertical="center"/>
    </xf>
    <xf numFmtId="0" fontId="24" fillId="0" borderId="25" xfId="3" applyFont="1" applyBorder="1" applyAlignment="1">
      <alignment horizontal="center" vertical="center"/>
    </xf>
    <xf numFmtId="0" fontId="24" fillId="0" borderId="55" xfId="3" applyFont="1" applyBorder="1" applyAlignment="1">
      <alignment horizontal="center" vertical="center"/>
    </xf>
    <xf numFmtId="0" fontId="24" fillId="0" borderId="51" xfId="3" applyFont="1" applyBorder="1" applyAlignment="1">
      <alignment horizontal="center" vertical="center" wrapText="1"/>
    </xf>
    <xf numFmtId="0" fontId="24" fillId="0" borderId="83" xfId="3" applyFont="1" applyBorder="1" applyAlignment="1">
      <alignment horizontal="center" vertical="center"/>
    </xf>
    <xf numFmtId="0" fontId="24" fillId="0" borderId="4" xfId="3" applyFont="1" applyBorder="1" applyAlignment="1">
      <alignment horizontal="center" vertical="center" wrapText="1"/>
    </xf>
    <xf numFmtId="0" fontId="1" fillId="0" borderId="2" xfId="4" applyBorder="1"/>
    <xf numFmtId="0" fontId="1" fillId="0" borderId="3" xfId="4" applyBorder="1"/>
    <xf numFmtId="0" fontId="1" fillId="0" borderId="37" xfId="4" applyBorder="1"/>
    <xf numFmtId="0" fontId="1" fillId="0" borderId="0" xfId="4"/>
    <xf numFmtId="0" fontId="1" fillId="0" borderId="38" xfId="4" applyBorder="1"/>
    <xf numFmtId="0" fontId="1" fillId="0" borderId="31" xfId="4" applyBorder="1"/>
    <xf numFmtId="0" fontId="1" fillId="0" borderId="32" xfId="4" applyBorder="1"/>
    <xf numFmtId="0" fontId="1" fillId="0" borderId="33" xfId="4" applyBorder="1"/>
    <xf numFmtId="0" fontId="50" fillId="0" borderId="2" xfId="4" applyFont="1" applyBorder="1"/>
    <xf numFmtId="0" fontId="50" fillId="0" borderId="37" xfId="4" applyFont="1" applyBorder="1"/>
    <xf numFmtId="0" fontId="50" fillId="0" borderId="0" xfId="4" applyFont="1"/>
    <xf numFmtId="0" fontId="50" fillId="0" borderId="31" xfId="4" applyFont="1" applyBorder="1"/>
    <xf numFmtId="0" fontId="50" fillId="0" borderId="32" xfId="4" applyFont="1" applyBorder="1"/>
    <xf numFmtId="0" fontId="24" fillId="0" borderId="75" xfId="3" applyFont="1" applyBorder="1" applyAlignment="1">
      <alignment horizontal="center" vertical="center" wrapText="1"/>
    </xf>
    <xf numFmtId="0" fontId="24" fillId="0" borderId="105" xfId="3" applyFont="1" applyBorder="1" applyAlignment="1">
      <alignment horizontal="center" vertical="center"/>
    </xf>
    <xf numFmtId="0" fontId="24" fillId="0" borderId="76" xfId="3" applyFont="1" applyBorder="1" applyAlignment="1">
      <alignment horizontal="center" vertical="center" wrapText="1"/>
    </xf>
    <xf numFmtId="0" fontId="24" fillId="0" borderId="92" xfId="3" applyFont="1" applyBorder="1" applyAlignment="1">
      <alignment horizontal="center" vertical="center"/>
    </xf>
    <xf numFmtId="0" fontId="24" fillId="0" borderId="26" xfId="3" applyFont="1" applyBorder="1" applyAlignment="1">
      <alignment horizontal="center" vertical="center"/>
    </xf>
    <xf numFmtId="0" fontId="42" fillId="0" borderId="0" xfId="3" applyFont="1" applyAlignment="1">
      <alignment horizontal="center" vertical="center"/>
    </xf>
    <xf numFmtId="0" fontId="49" fillId="0" borderId="0" xfId="4" applyFont="1" applyAlignment="1">
      <alignment horizontal="center" vertical="center"/>
    </xf>
    <xf numFmtId="0" fontId="24" fillId="0" borderId="50" xfId="3" applyFont="1" applyBorder="1" applyAlignment="1">
      <alignment horizontal="distributed" vertical="center"/>
    </xf>
    <xf numFmtId="0" fontId="24" fillId="0" borderId="51" xfId="3" applyFont="1" applyBorder="1" applyAlignment="1">
      <alignment horizontal="distributed" vertical="center"/>
    </xf>
    <xf numFmtId="9" fontId="24" fillId="6" borderId="51" xfId="3" applyNumberFormat="1" applyFont="1" applyFill="1" applyBorder="1" applyAlignment="1">
      <alignment horizontal="center" vertical="center"/>
    </xf>
    <xf numFmtId="0" fontId="1" fillId="6" borderId="51" xfId="4" applyFill="1" applyBorder="1" applyAlignment="1">
      <alignment vertical="center"/>
    </xf>
    <xf numFmtId="0" fontId="1" fillId="6" borderId="84" xfId="4" applyFill="1" applyBorder="1" applyAlignment="1">
      <alignment vertical="center"/>
    </xf>
    <xf numFmtId="0" fontId="24" fillId="0" borderId="55" xfId="3" applyFont="1" applyBorder="1" applyAlignment="1">
      <alignment horizontal="distributed" vertical="center"/>
    </xf>
    <xf numFmtId="0" fontId="24" fillId="0" borderId="28" xfId="3" applyFont="1" applyBorder="1" applyAlignment="1">
      <alignment horizontal="distributed" vertical="center"/>
    </xf>
    <xf numFmtId="9" fontId="24" fillId="0" borderId="28" xfId="3" applyNumberFormat="1" applyFont="1" applyBorder="1" applyAlignment="1">
      <alignment horizontal="center" vertical="center"/>
    </xf>
    <xf numFmtId="0" fontId="1" fillId="0" borderId="28" xfId="4" applyBorder="1" applyAlignment="1">
      <alignment vertical="center"/>
    </xf>
    <xf numFmtId="0" fontId="1" fillId="0" borderId="34" xfId="4" applyBorder="1" applyAlignment="1">
      <alignment vertical="center"/>
    </xf>
    <xf numFmtId="0" fontId="1" fillId="0" borderId="28" xfId="4" applyBorder="1" applyAlignment="1">
      <alignment horizontal="distributed" vertical="center"/>
    </xf>
    <xf numFmtId="0" fontId="7" fillId="0" borderId="0" xfId="5" applyFont="1" applyAlignment="1">
      <alignment horizontal="left" vertical="center" wrapText="1"/>
    </xf>
    <xf numFmtId="0" fontId="7" fillId="0" borderId="0" xfId="5" applyFont="1" applyAlignment="1">
      <alignment horizontal="right" vertical="center"/>
    </xf>
    <xf numFmtId="0" fontId="42" fillId="0" borderId="0" xfId="5" applyFont="1" applyAlignment="1">
      <alignment horizontal="center" vertical="center"/>
    </xf>
    <xf numFmtId="0" fontId="11" fillId="0" borderId="35" xfId="5" applyFont="1" applyBorder="1" applyAlignment="1">
      <alignment horizontal="center" vertical="center"/>
    </xf>
    <xf numFmtId="0" fontId="11" fillId="0" borderId="29" xfId="5" applyFont="1" applyBorder="1" applyAlignment="1">
      <alignment horizontal="center" vertical="center"/>
    </xf>
    <xf numFmtId="0" fontId="11" fillId="0" borderId="30" xfId="5" applyFont="1" applyBorder="1" applyAlignment="1">
      <alignment horizontal="center" vertical="center"/>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7" fillId="0" borderId="35" xfId="5" applyFont="1" applyBorder="1" applyAlignment="1">
      <alignment horizontal="center" vertical="center"/>
    </xf>
    <xf numFmtId="0" fontId="7" fillId="0" borderId="29" xfId="5" applyFont="1" applyBorder="1" applyAlignment="1">
      <alignment horizontal="center" vertical="center"/>
    </xf>
    <xf numFmtId="0" fontId="7" fillId="0" borderId="30" xfId="5" applyFont="1" applyBorder="1" applyAlignment="1">
      <alignment horizontal="center" vertical="center"/>
    </xf>
    <xf numFmtId="0" fontId="7" fillId="0" borderId="37" xfId="5" applyFont="1" applyBorder="1" applyAlignment="1">
      <alignment horizontal="left" vertical="center"/>
    </xf>
    <xf numFmtId="0" fontId="7" fillId="0" borderId="31" xfId="5" applyFont="1" applyBorder="1" applyAlignment="1">
      <alignment horizontal="left" vertical="center"/>
    </xf>
    <xf numFmtId="0" fontId="7" fillId="0" borderId="107" xfId="5" applyFont="1" applyBorder="1" applyAlignment="1">
      <alignment horizontal="left" vertical="center"/>
    </xf>
    <xf numFmtId="0" fontId="7" fillId="0" borderId="105" xfId="5" applyFont="1" applyBorder="1" applyAlignment="1">
      <alignment horizontal="left" vertical="center"/>
    </xf>
    <xf numFmtId="0" fontId="7" fillId="0" borderId="25" xfId="5" applyFont="1" applyBorder="1" applyAlignment="1">
      <alignment horizontal="left" vertical="center"/>
    </xf>
    <xf numFmtId="0" fontId="51" fillId="0" borderId="29" xfId="5" applyFont="1" applyBorder="1" applyAlignment="1">
      <alignment horizontal="left" vertical="center" wrapText="1"/>
    </xf>
    <xf numFmtId="0" fontId="51" fillId="0" borderId="30" xfId="5" applyFont="1" applyBorder="1" applyAlignment="1">
      <alignment horizontal="lef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0" borderId="0" xfId="6" applyFont="1" applyAlignment="1">
      <alignment horizontal="left" vertical="center" wrapText="1"/>
    </xf>
    <xf numFmtId="0" fontId="7" fillId="0" borderId="107" xfId="6" applyFont="1" applyBorder="1">
      <alignment vertical="center"/>
    </xf>
    <xf numFmtId="0" fontId="7" fillId="0" borderId="105" xfId="6" applyFont="1" applyBorder="1">
      <alignment vertical="center"/>
    </xf>
    <xf numFmtId="0" fontId="7" fillId="0" borderId="25" xfId="6" applyFont="1" applyBorder="1">
      <alignment vertical="center"/>
    </xf>
    <xf numFmtId="0" fontId="7" fillId="0" borderId="107" xfId="6" applyFont="1" applyBorder="1" applyAlignment="1">
      <alignment horizontal="center" vertical="center"/>
    </xf>
    <xf numFmtId="0" fontId="7" fillId="0" borderId="105" xfId="6" applyFont="1" applyBorder="1" applyAlignment="1">
      <alignment horizontal="center" vertical="center"/>
    </xf>
    <xf numFmtId="0" fontId="7" fillId="0" borderId="25" xfId="6" applyFont="1" applyBorder="1" applyAlignment="1">
      <alignment horizontal="center" vertical="center"/>
    </xf>
    <xf numFmtId="0" fontId="7" fillId="0" borderId="107" xfId="6" applyFont="1" applyBorder="1" applyAlignment="1">
      <alignment horizontal="left" vertical="center" wrapText="1"/>
    </xf>
    <xf numFmtId="0" fontId="7" fillId="0" borderId="105" xfId="6" applyFont="1" applyBorder="1" applyAlignment="1">
      <alignment horizontal="left" vertical="center" wrapText="1"/>
    </xf>
    <xf numFmtId="0" fontId="7" fillId="0" borderId="25" xfId="6" applyFont="1" applyBorder="1" applyAlignment="1">
      <alignment horizontal="left" vertical="center" wrapText="1"/>
    </xf>
    <xf numFmtId="0" fontId="7" fillId="0" borderId="107" xfId="6" applyFont="1" applyBorder="1" applyAlignment="1">
      <alignment horizontal="center" vertical="center" wrapText="1"/>
    </xf>
    <xf numFmtId="0" fontId="7" fillId="0" borderId="105" xfId="6" applyFont="1" applyBorder="1" applyAlignment="1">
      <alignment horizontal="center" vertical="center" wrapText="1"/>
    </xf>
    <xf numFmtId="0" fontId="7" fillId="0" borderId="25" xfId="6" applyFont="1" applyBorder="1" applyAlignment="1">
      <alignment horizontal="center" vertical="center" wrapText="1"/>
    </xf>
    <xf numFmtId="0" fontId="2" fillId="0" borderId="0" xfId="6" applyAlignment="1">
      <alignment horizontal="right" vertical="center"/>
    </xf>
    <xf numFmtId="0" fontId="11" fillId="0" borderId="0" xfId="6" applyFont="1" applyAlignment="1">
      <alignment horizontal="center" vertical="center" wrapText="1"/>
    </xf>
    <xf numFmtId="0" fontId="11" fillId="0" borderId="0" xfId="6" applyFont="1" applyAlignment="1">
      <alignment horizontal="center" vertical="center"/>
    </xf>
    <xf numFmtId="0" fontId="11" fillId="0" borderId="35" xfId="6" applyFont="1" applyBorder="1">
      <alignment vertical="center"/>
    </xf>
    <xf numFmtId="0" fontId="11" fillId="0" borderId="29" xfId="6" applyFont="1" applyBorder="1">
      <alignment vertical="center"/>
    </xf>
    <xf numFmtId="0" fontId="11" fillId="0" borderId="30" xfId="6" applyFont="1" applyBorder="1">
      <alignment vertical="center"/>
    </xf>
    <xf numFmtId="0" fontId="7" fillId="0" borderId="35" xfId="6" applyFont="1" applyBorder="1" applyAlignment="1">
      <alignment horizontal="left" vertical="center"/>
    </xf>
    <xf numFmtId="0" fontId="7" fillId="0" borderId="29" xfId="6" applyFont="1" applyBorder="1" applyAlignment="1">
      <alignment horizontal="left" vertical="center"/>
    </xf>
    <xf numFmtId="0" fontId="7" fillId="0" borderId="30" xfId="6" applyFont="1" applyBorder="1" applyAlignment="1">
      <alignment horizontal="left" vertical="center"/>
    </xf>
    <xf numFmtId="0" fontId="7" fillId="0" borderId="35" xfId="6" applyFont="1" applyBorder="1" applyAlignment="1">
      <alignment horizontal="left" vertical="center" wrapText="1"/>
    </xf>
    <xf numFmtId="0" fontId="7" fillId="0" borderId="29" xfId="6" applyFont="1" applyBorder="1" applyAlignment="1">
      <alignment horizontal="left" vertical="center" wrapText="1"/>
    </xf>
    <xf numFmtId="0" fontId="7" fillId="0" borderId="30" xfId="6" applyFont="1" applyBorder="1" applyAlignment="1">
      <alignment horizontal="left" vertical="center" wrapText="1"/>
    </xf>
    <xf numFmtId="0" fontId="24" fillId="0" borderId="28" xfId="5" applyFont="1" applyBorder="1" applyAlignment="1">
      <alignment horizontal="center" vertical="center"/>
    </xf>
    <xf numFmtId="0" fontId="24" fillId="0" borderId="35" xfId="5" applyFont="1" applyBorder="1" applyAlignment="1">
      <alignment horizontal="left" vertical="center" wrapText="1" indent="1"/>
    </xf>
    <xf numFmtId="0" fontId="24" fillId="0" borderId="29" xfId="5" applyFont="1" applyBorder="1" applyAlignment="1">
      <alignment horizontal="left" vertical="center" wrapText="1" indent="1"/>
    </xf>
    <xf numFmtId="0" fontId="24" fillId="0" borderId="30" xfId="5" applyFont="1" applyBorder="1" applyAlignment="1">
      <alignment horizontal="left" vertical="center" wrapText="1" indent="1"/>
    </xf>
    <xf numFmtId="0" fontId="24" fillId="0" borderId="62" xfId="5" applyFont="1" applyBorder="1" applyAlignment="1">
      <alignment horizontal="center" vertical="center" wrapText="1"/>
    </xf>
    <xf numFmtId="0" fontId="24" fillId="0" borderId="61" xfId="5" applyFont="1" applyBorder="1" applyAlignment="1">
      <alignment horizontal="center" vertical="center"/>
    </xf>
    <xf numFmtId="0" fontId="24" fillId="0" borderId="37" xfId="5" applyFont="1" applyBorder="1" applyAlignment="1">
      <alignment horizontal="center" vertical="center"/>
    </xf>
    <xf numFmtId="0" fontId="24" fillId="0" borderId="38" xfId="5" applyFont="1" applyBorder="1" applyAlignment="1">
      <alignment horizontal="center" vertical="center"/>
    </xf>
    <xf numFmtId="0" fontId="24" fillId="0" borderId="31" xfId="5" applyFont="1" applyBorder="1" applyAlignment="1">
      <alignment horizontal="center" vertical="center"/>
    </xf>
    <xf numFmtId="0" fontId="24" fillId="0" borderId="33" xfId="5" applyFont="1" applyBorder="1" applyAlignment="1">
      <alignment horizontal="center" vertical="center"/>
    </xf>
    <xf numFmtId="0" fontId="13" fillId="0" borderId="60" xfId="5" applyFont="1" applyBorder="1" applyAlignment="1">
      <alignment horizontal="left" vertical="center" wrapText="1" indent="1"/>
    </xf>
    <xf numFmtId="0" fontId="13" fillId="0" borderId="61" xfId="5" applyFont="1" applyBorder="1" applyAlignment="1">
      <alignment horizontal="left" vertical="center" wrapText="1" indent="1"/>
    </xf>
    <xf numFmtId="0" fontId="13" fillId="0" borderId="0" xfId="5" applyFont="1" applyAlignment="1">
      <alignment horizontal="left" vertical="center" wrapText="1" indent="1"/>
    </xf>
    <xf numFmtId="0" fontId="13" fillId="0" borderId="38" xfId="5" applyFont="1" applyBorder="1" applyAlignment="1">
      <alignment horizontal="left" vertical="center" wrapText="1" indent="1"/>
    </xf>
    <xf numFmtId="0" fontId="13" fillId="0" borderId="32" xfId="5" applyFont="1" applyBorder="1" applyAlignment="1">
      <alignment horizontal="left" vertical="center" wrapText="1" indent="1"/>
    </xf>
    <xf numFmtId="0" fontId="13" fillId="0" borderId="33" xfId="5" applyFont="1" applyBorder="1" applyAlignment="1">
      <alignment horizontal="left" vertical="center" wrapText="1" indent="1"/>
    </xf>
    <xf numFmtId="0" fontId="24" fillId="0" borderId="107" xfId="5" applyFont="1" applyBorder="1" applyAlignment="1">
      <alignment horizontal="center" vertical="center" wrapText="1"/>
    </xf>
    <xf numFmtId="0" fontId="24" fillId="0" borderId="105" xfId="5" applyFont="1" applyBorder="1" applyAlignment="1">
      <alignment horizontal="center" vertical="center"/>
    </xf>
    <xf numFmtId="0" fontId="24" fillId="0" borderId="25" xfId="5" applyFont="1" applyBorder="1" applyAlignment="1">
      <alignment horizontal="center" vertical="center"/>
    </xf>
    <xf numFmtId="0" fontId="13" fillId="0" borderId="28" xfId="5" applyFont="1" applyBorder="1" applyAlignment="1">
      <alignment horizontal="left" vertical="center" wrapText="1" indent="1"/>
    </xf>
    <xf numFmtId="0" fontId="24" fillId="0" borderId="28" xfId="5" applyFont="1" applyBorder="1" applyAlignment="1">
      <alignment horizontal="center" vertical="center" wrapText="1"/>
    </xf>
    <xf numFmtId="0" fontId="7" fillId="0" borderId="28" xfId="5" applyFont="1" applyBorder="1" applyAlignment="1">
      <alignment horizontal="left" vertical="center" indent="1"/>
    </xf>
    <xf numFmtId="0" fontId="7" fillId="0" borderId="62" xfId="5" applyFont="1" applyBorder="1" applyAlignment="1">
      <alignment horizontal="center" vertical="center" wrapText="1"/>
    </xf>
    <xf numFmtId="0" fontId="7" fillId="0" borderId="61" xfId="5" applyFont="1" applyBorder="1" applyAlignment="1">
      <alignment horizontal="center" vertical="center" wrapText="1"/>
    </xf>
    <xf numFmtId="0" fontId="7" fillId="0" borderId="37" xfId="5" applyFont="1" applyBorder="1" applyAlignment="1">
      <alignment horizontal="center" vertical="center" wrapText="1"/>
    </xf>
    <xf numFmtId="0" fontId="7" fillId="0" borderId="38" xfId="5" applyFont="1" applyBorder="1" applyAlignment="1">
      <alignment horizontal="center" vertical="center" wrapText="1"/>
    </xf>
    <xf numFmtId="0" fontId="7" fillId="0" borderId="31" xfId="5" applyFont="1" applyBorder="1" applyAlignment="1">
      <alignment horizontal="center" vertical="center" wrapText="1"/>
    </xf>
    <xf numFmtId="0" fontId="7" fillId="0" borderId="33" xfId="5" applyFont="1" applyBorder="1" applyAlignment="1">
      <alignment horizontal="center" vertical="center" wrapText="1"/>
    </xf>
    <xf numFmtId="0" fontId="7" fillId="0" borderId="62" xfId="5" applyFont="1" applyBorder="1" applyAlignment="1">
      <alignment horizontal="left" vertical="center" indent="1"/>
    </xf>
    <xf numFmtId="0" fontId="7" fillId="0" borderId="61" xfId="5" applyFont="1" applyBorder="1" applyAlignment="1">
      <alignment horizontal="left" vertical="center" indent="1"/>
    </xf>
    <xf numFmtId="0" fontId="24" fillId="0" borderId="0" xfId="5" applyFont="1" applyAlignment="1">
      <alignment horizontal="right" vertical="center"/>
    </xf>
    <xf numFmtId="0" fontId="42" fillId="0" borderId="0" xfId="5" applyFont="1" applyAlignment="1">
      <alignment horizontal="center" vertical="center" wrapText="1"/>
    </xf>
    <xf numFmtId="0" fontId="7" fillId="0" borderId="28" xfId="5" applyFont="1" applyBorder="1" applyAlignment="1">
      <alignment horizontal="center" vertical="center"/>
    </xf>
    <xf numFmtId="0" fontId="7" fillId="0" borderId="35" xfId="5" applyFont="1" applyBorder="1" applyAlignment="1">
      <alignment horizontal="center" vertical="center" wrapText="1"/>
    </xf>
    <xf numFmtId="0" fontId="7" fillId="0" borderId="29" xfId="5" applyFont="1" applyBorder="1" applyAlignment="1">
      <alignment horizontal="center" vertical="center" wrapText="1"/>
    </xf>
    <xf numFmtId="0" fontId="7" fillId="0" borderId="30" xfId="5" applyFont="1" applyBorder="1" applyAlignment="1">
      <alignment horizontal="center" vertical="center" wrapText="1"/>
    </xf>
    <xf numFmtId="0" fontId="7" fillId="0" borderId="28" xfId="5" applyFont="1" applyBorder="1" applyAlignment="1">
      <alignment horizontal="center" vertical="center" wrapText="1"/>
    </xf>
    <xf numFmtId="0" fontId="57" fillId="0" borderId="0" xfId="3" applyFont="1" applyAlignment="1">
      <alignment horizontal="left" vertical="center" wrapText="1"/>
    </xf>
    <xf numFmtId="0" fontId="53" fillId="0" borderId="115" xfId="3" applyFont="1" applyBorder="1" applyAlignment="1" applyProtection="1">
      <alignment horizontal="center" vertical="center"/>
      <protection locked="0"/>
    </xf>
    <xf numFmtId="0" fontId="57" fillId="0" borderId="115" xfId="5" applyFont="1" applyBorder="1" applyAlignment="1">
      <alignment horizontal="center" vertical="center"/>
    </xf>
    <xf numFmtId="0" fontId="60" fillId="0" borderId="115" xfId="5" applyFont="1" applyBorder="1" applyAlignment="1">
      <alignment horizontal="left" vertical="center" wrapText="1"/>
    </xf>
    <xf numFmtId="0" fontId="57" fillId="0" borderId="0" xfId="3" applyFont="1" applyAlignment="1">
      <alignment horizontal="left" vertical="top" wrapText="1"/>
    </xf>
    <xf numFmtId="0" fontId="53" fillId="0" borderId="132" xfId="3" applyFont="1" applyBorder="1" applyAlignment="1">
      <alignment horizontal="center" vertical="center"/>
    </xf>
    <xf numFmtId="0" fontId="53" fillId="0" borderId="115" xfId="3" applyFont="1" applyBorder="1" applyAlignment="1">
      <alignment horizontal="left" vertical="center" indent="1"/>
    </xf>
    <xf numFmtId="0" fontId="53" fillId="0" borderId="120" xfId="3" applyFont="1" applyBorder="1" applyAlignment="1">
      <alignment horizontal="center" vertical="center"/>
    </xf>
    <xf numFmtId="178" fontId="53" fillId="0" borderId="121" xfId="3" applyNumberFormat="1" applyFont="1" applyBorder="1" applyAlignment="1">
      <alignment horizontal="right" vertical="center"/>
    </xf>
    <xf numFmtId="181" fontId="53" fillId="0" borderId="123" xfId="3" applyNumberFormat="1" applyFont="1" applyBorder="1" applyAlignment="1">
      <alignment horizontal="center" vertical="center"/>
    </xf>
    <xf numFmtId="0" fontId="53" fillId="0" borderId="124" xfId="3" applyFont="1" applyBorder="1" applyAlignment="1">
      <alignment horizontal="center" vertical="center"/>
    </xf>
    <xf numFmtId="178" fontId="53" fillId="0" borderId="125" xfId="3" applyNumberFormat="1" applyFont="1" applyBorder="1" applyAlignment="1" applyProtection="1">
      <alignment horizontal="right" vertical="center"/>
      <protection locked="0"/>
    </xf>
    <xf numFmtId="181" fontId="53" fillId="0" borderId="127" xfId="3" applyNumberFormat="1" applyFont="1" applyBorder="1" applyAlignment="1">
      <alignment horizontal="center" vertical="center"/>
    </xf>
    <xf numFmtId="0" fontId="53" fillId="0" borderId="115" xfId="3" applyFont="1" applyBorder="1" applyAlignment="1">
      <alignment horizontal="center" vertical="center" shrinkToFit="1"/>
    </xf>
    <xf numFmtId="0" fontId="53" fillId="0" borderId="114" xfId="3" applyFont="1" applyBorder="1" applyAlignment="1" applyProtection="1">
      <alignment horizontal="center" vertical="center"/>
      <protection locked="0"/>
    </xf>
    <xf numFmtId="0" fontId="53" fillId="0" borderId="128" xfId="3" applyFont="1" applyBorder="1" applyAlignment="1">
      <alignment horizontal="center" vertical="center"/>
    </xf>
    <xf numFmtId="0" fontId="53" fillId="0" borderId="115" xfId="3" applyFont="1" applyBorder="1" applyAlignment="1">
      <alignment horizontal="center" vertical="center"/>
    </xf>
    <xf numFmtId="38" fontId="53" fillId="0" borderId="115" xfId="7" applyFont="1" applyFill="1" applyBorder="1" applyAlignment="1" applyProtection="1">
      <alignment horizontal="center" vertical="center"/>
    </xf>
    <xf numFmtId="0" fontId="53" fillId="0" borderId="120" xfId="3" applyFont="1" applyBorder="1" applyAlignment="1">
      <alignment horizontal="left" vertical="center" indent="1"/>
    </xf>
    <xf numFmtId="178" fontId="53" fillId="0" borderId="125" xfId="3" applyNumberFormat="1" applyFont="1" applyBorder="1" applyAlignment="1">
      <alignment horizontal="right" vertical="center"/>
    </xf>
    <xf numFmtId="0" fontId="57" fillId="0" borderId="114" xfId="5" applyFont="1" applyBorder="1" applyAlignment="1">
      <alignment horizontal="center" vertical="center" wrapText="1"/>
    </xf>
    <xf numFmtId="0" fontId="53" fillId="0" borderId="115" xfId="5" applyFont="1" applyBorder="1" applyAlignment="1" applyProtection="1">
      <alignment horizontal="center" vertical="center"/>
      <protection locked="0"/>
    </xf>
    <xf numFmtId="0" fontId="53" fillId="0" borderId="116" xfId="3" applyFont="1" applyBorder="1" applyAlignment="1">
      <alignment horizontal="center" vertical="center"/>
    </xf>
    <xf numFmtId="178" fontId="53" fillId="0" borderId="114" xfId="3" applyNumberFormat="1" applyFont="1" applyBorder="1" applyAlignment="1" applyProtection="1">
      <alignment horizontal="right" vertical="center"/>
      <protection locked="0"/>
    </xf>
    <xf numFmtId="179" fontId="53" fillId="0" borderId="119" xfId="3" applyNumberFormat="1" applyFont="1" applyBorder="1" applyAlignment="1">
      <alignment horizontal="center" vertical="center"/>
    </xf>
    <xf numFmtId="0" fontId="53" fillId="0" borderId="0" xfId="3" applyFont="1" applyAlignment="1">
      <alignment horizontal="right" vertical="center"/>
    </xf>
    <xf numFmtId="0" fontId="55" fillId="0" borderId="0" xfId="3" applyFont="1" applyAlignment="1">
      <alignment horizontal="center" vertical="center"/>
    </xf>
    <xf numFmtId="0" fontId="53" fillId="0" borderId="114" xfId="5" applyFont="1" applyBorder="1" applyAlignment="1">
      <alignment horizontal="center" vertical="center"/>
    </xf>
    <xf numFmtId="0" fontId="37" fillId="0" borderId="115" xfId="5" applyFont="1" applyBorder="1" applyAlignment="1" applyProtection="1">
      <alignment horizontal="left" vertical="center" wrapText="1"/>
      <protection locked="0"/>
    </xf>
    <xf numFmtId="0" fontId="53" fillId="0" borderId="115" xfId="5" applyFont="1" applyBorder="1" applyAlignment="1">
      <alignment horizontal="center" vertical="center" shrinkToFit="1"/>
    </xf>
    <xf numFmtId="0" fontId="57" fillId="0" borderId="115" xfId="5" applyFont="1" applyBorder="1" applyAlignment="1" applyProtection="1">
      <alignment horizontal="center" vertical="center"/>
      <protection locked="0"/>
    </xf>
    <xf numFmtId="0" fontId="10" fillId="0" borderId="0" xfId="6" applyFont="1" applyAlignment="1">
      <alignment horizontal="left" vertical="center" shrinkToFit="1"/>
    </xf>
    <xf numFmtId="0" fontId="2" fillId="0" borderId="28" xfId="6" applyBorder="1" applyAlignment="1">
      <alignment horizontal="center" vertical="center"/>
    </xf>
    <xf numFmtId="0" fontId="2" fillId="9" borderId="28" xfId="6" applyFill="1" applyBorder="1" applyAlignment="1">
      <alignment horizontal="center" vertical="center"/>
    </xf>
    <xf numFmtId="0" fontId="2" fillId="0" borderId="28" xfId="6" applyBorder="1" applyAlignment="1">
      <alignment horizontal="center" vertical="center" shrinkToFit="1"/>
    </xf>
    <xf numFmtId="0" fontId="62" fillId="0" borderId="0" xfId="6" applyFont="1" applyAlignment="1">
      <alignment horizontal="center" vertical="center"/>
    </xf>
    <xf numFmtId="0" fontId="61" fillId="9" borderId="28" xfId="6" applyFont="1" applyFill="1" applyBorder="1" applyAlignment="1">
      <alignment horizontal="center" vertical="center"/>
    </xf>
    <xf numFmtId="0" fontId="61" fillId="9" borderId="28" xfId="6" applyFont="1" applyFill="1" applyBorder="1" applyAlignment="1">
      <alignment horizontal="center" vertical="center" shrinkToFit="1"/>
    </xf>
    <xf numFmtId="0" fontId="63" fillId="0" borderId="0" xfId="6" applyFont="1" applyAlignment="1">
      <alignment horizontal="left" vertical="center"/>
    </xf>
    <xf numFmtId="0" fontId="2" fillId="0" borderId="28" xfId="6" applyBorder="1" applyAlignment="1">
      <alignment horizontal="center" vertical="center" wrapText="1"/>
    </xf>
    <xf numFmtId="0" fontId="2" fillId="0" borderId="133" xfId="6" applyBorder="1" applyAlignment="1">
      <alignment horizontal="center" vertical="center"/>
    </xf>
    <xf numFmtId="0" fontId="2" fillId="9" borderId="133" xfId="6" applyFill="1" applyBorder="1" applyAlignment="1">
      <alignment horizontal="center" vertical="center"/>
    </xf>
    <xf numFmtId="0" fontId="2" fillId="0" borderId="25" xfId="6" applyBorder="1" applyAlignment="1">
      <alignment horizontal="center" vertical="center" wrapText="1" shrinkToFit="1"/>
    </xf>
    <xf numFmtId="0" fontId="2" fillId="0" borderId="25" xfId="6" applyBorder="1" applyAlignment="1">
      <alignment horizontal="center" vertical="center" shrinkToFit="1"/>
    </xf>
    <xf numFmtId="0" fontId="2" fillId="9" borderId="25" xfId="6" applyFill="1" applyBorder="1" applyAlignment="1">
      <alignment horizontal="center" vertical="center"/>
    </xf>
    <xf numFmtId="0" fontId="7" fillId="0" borderId="107" xfId="8" applyFont="1" applyBorder="1" applyAlignment="1">
      <alignment horizontal="left" vertical="center" wrapText="1"/>
    </xf>
    <xf numFmtId="0" fontId="7" fillId="0" borderId="105" xfId="8" applyFont="1" applyBorder="1" applyAlignment="1">
      <alignment horizontal="left" vertical="center" wrapText="1"/>
    </xf>
    <xf numFmtId="0" fontId="7" fillId="0" borderId="25" xfId="8" applyFont="1" applyBorder="1" applyAlignment="1">
      <alignment horizontal="left" vertical="center" wrapText="1"/>
    </xf>
    <xf numFmtId="0" fontId="32" fillId="0" borderId="37" xfId="8" applyFont="1" applyBorder="1" applyAlignment="1">
      <alignment horizontal="left" vertical="center" wrapText="1"/>
    </xf>
    <xf numFmtId="0" fontId="32" fillId="0" borderId="0" xfId="8" applyFont="1" applyAlignment="1">
      <alignment horizontal="left" vertical="center" wrapText="1"/>
    </xf>
    <xf numFmtId="0" fontId="32" fillId="0" borderId="38" xfId="8" applyFont="1" applyBorder="1" applyAlignment="1">
      <alignment horizontal="left" vertical="center" wrapText="1"/>
    </xf>
    <xf numFmtId="0" fontId="32" fillId="0" borderId="31" xfId="8" applyFont="1" applyBorder="1" applyAlignment="1">
      <alignment horizontal="left" vertical="center" wrapText="1"/>
    </xf>
    <xf numFmtId="0" fontId="32" fillId="0" borderId="32" xfId="8" applyFont="1" applyBorder="1" applyAlignment="1">
      <alignment horizontal="left" vertical="center" wrapText="1"/>
    </xf>
    <xf numFmtId="0" fontId="32" fillId="0" borderId="33" xfId="8" applyFont="1" applyBorder="1" applyAlignment="1">
      <alignment horizontal="left" vertical="center" wrapText="1"/>
    </xf>
    <xf numFmtId="0" fontId="13" fillId="0" borderId="0" xfId="8" applyFont="1" applyAlignment="1">
      <alignment horizontal="left" vertical="center" wrapText="1"/>
    </xf>
    <xf numFmtId="0" fontId="7" fillId="0" borderId="0" xfId="8" applyFont="1" applyAlignment="1">
      <alignment horizontal="right" vertical="center"/>
    </xf>
    <xf numFmtId="0" fontId="42" fillId="0" borderId="0" xfId="8" applyFont="1" applyAlignment="1">
      <alignment horizontal="center" vertical="center"/>
    </xf>
    <xf numFmtId="0" fontId="11" fillId="0" borderId="29" xfId="8" applyFont="1" applyBorder="1" applyAlignment="1">
      <alignment horizontal="center" vertical="center"/>
    </xf>
    <xf numFmtId="0" fontId="11" fillId="0" borderId="30" xfId="8" applyFont="1" applyBorder="1" applyAlignment="1">
      <alignment horizontal="center" vertical="center"/>
    </xf>
    <xf numFmtId="0" fontId="7" fillId="0" borderId="134" xfId="8" applyFont="1" applyBorder="1" applyAlignment="1">
      <alignment horizontal="center" vertical="center"/>
    </xf>
    <xf numFmtId="0" fontId="7" fillId="0" borderId="135" xfId="8" applyFont="1" applyBorder="1" applyAlignment="1">
      <alignment horizontal="center" vertical="center"/>
    </xf>
    <xf numFmtId="0" fontId="7" fillId="0" borderId="35" xfId="8" applyFont="1" applyBorder="1" applyAlignment="1">
      <alignment horizontal="left" vertical="center" wrapText="1"/>
    </xf>
    <xf numFmtId="0" fontId="7" fillId="0" borderId="29" xfId="8" applyFont="1" applyBorder="1" applyAlignment="1">
      <alignment horizontal="left" vertical="center"/>
    </xf>
    <xf numFmtId="0" fontId="7" fillId="0" borderId="30" xfId="8" applyFont="1" applyBorder="1" applyAlignment="1">
      <alignment horizontal="left" vertical="center"/>
    </xf>
    <xf numFmtId="0" fontId="7" fillId="0" borderId="0" xfId="9" applyFont="1" applyAlignment="1">
      <alignment horizontal="center" vertical="center"/>
    </xf>
    <xf numFmtId="0" fontId="7" fillId="0" borderId="0" xfId="9" applyFont="1" applyAlignment="1">
      <alignment horizontal="left" vertical="center"/>
    </xf>
    <xf numFmtId="0" fontId="7" fillId="0" borderId="0" xfId="9" applyFont="1" applyAlignment="1">
      <alignment horizontal="left" vertical="top" wrapText="1"/>
    </xf>
    <xf numFmtId="0" fontId="7" fillId="0" borderId="0" xfId="9" applyFont="1" applyAlignment="1">
      <alignment horizontal="left" vertical="center" wrapText="1"/>
    </xf>
    <xf numFmtId="0" fontId="7" fillId="0" borderId="28" xfId="9" applyFont="1" applyBorder="1" applyAlignment="1">
      <alignment vertical="center" wrapText="1"/>
    </xf>
    <xf numFmtId="0" fontId="7" fillId="0" borderId="28" xfId="9" applyFont="1" applyBorder="1">
      <alignment vertical="center"/>
    </xf>
    <xf numFmtId="0" fontId="7" fillId="10" borderId="107" xfId="9" applyFont="1" applyFill="1" applyBorder="1" applyAlignment="1">
      <alignment horizontal="center" vertical="center"/>
    </xf>
    <xf numFmtId="0" fontId="7" fillId="10" borderId="105" xfId="9" applyFont="1" applyFill="1" applyBorder="1">
      <alignment vertical="center"/>
    </xf>
    <xf numFmtId="0" fontId="7" fillId="10" borderId="25" xfId="9" applyFont="1" applyFill="1" applyBorder="1">
      <alignment vertical="center"/>
    </xf>
    <xf numFmtId="0" fontId="7" fillId="0" borderId="0" xfId="9" applyFont="1" applyAlignment="1">
      <alignment vertical="center" wrapText="1"/>
    </xf>
    <xf numFmtId="0" fontId="7" fillId="0" borderId="0" xfId="9" applyFont="1">
      <alignment vertical="center"/>
    </xf>
    <xf numFmtId="0" fontId="7" fillId="10" borderId="35" xfId="9" applyFont="1" applyFill="1" applyBorder="1" applyAlignment="1">
      <alignment horizontal="center" vertical="center"/>
    </xf>
    <xf numFmtId="0" fontId="7" fillId="10" borderId="29" xfId="9" applyFont="1" applyFill="1" applyBorder="1" applyAlignment="1">
      <alignment horizontal="center" vertical="center"/>
    </xf>
    <xf numFmtId="0" fontId="7" fillId="10" borderId="30" xfId="9" applyFont="1" applyFill="1" applyBorder="1" applyAlignment="1">
      <alignment horizontal="center" vertical="center"/>
    </xf>
    <xf numFmtId="0" fontId="42" fillId="0" borderId="0" xfId="9" applyFont="1" applyAlignment="1">
      <alignment horizontal="center" vertical="center" wrapText="1"/>
    </xf>
    <xf numFmtId="0" fontId="42" fillId="0" borderId="0" xfId="9" applyFont="1" applyAlignment="1">
      <alignment horizontal="center" vertical="center"/>
    </xf>
    <xf numFmtId="0" fontId="7" fillId="0" borderId="28" xfId="9" applyFont="1" applyBorder="1" applyAlignment="1">
      <alignment horizontal="center" vertical="center"/>
    </xf>
    <xf numFmtId="0" fontId="7" fillId="0" borderId="60" xfId="3" applyFont="1" applyBorder="1" applyAlignment="1">
      <alignment horizontal="left" vertical="top" wrapText="1"/>
    </xf>
    <xf numFmtId="0" fontId="7" fillId="0" borderId="0" xfId="3" applyFont="1" applyAlignment="1">
      <alignment horizontal="left" vertical="top" wrapText="1"/>
    </xf>
    <xf numFmtId="49" fontId="7" fillId="0" borderId="29" xfId="3" applyNumberFormat="1" applyFont="1" applyBorder="1" applyAlignment="1">
      <alignment horizontal="center" vertical="center"/>
    </xf>
    <xf numFmtId="0" fontId="7" fillId="0" borderId="29" xfId="3" applyFont="1" applyBorder="1" applyAlignment="1">
      <alignment horizontal="left" vertical="center"/>
    </xf>
    <xf numFmtId="0" fontId="7" fillId="0" borderId="30" xfId="3" applyFont="1" applyBorder="1" applyAlignment="1">
      <alignment horizontal="left" vertical="center"/>
    </xf>
    <xf numFmtId="0" fontId="7" fillId="0" borderId="29" xfId="3" applyFont="1" applyBorder="1" applyAlignment="1">
      <alignment horizontal="center" vertical="center"/>
    </xf>
    <xf numFmtId="0" fontId="7" fillId="0" borderId="134" xfId="3" applyFont="1" applyBorder="1" applyAlignment="1">
      <alignment horizontal="center" vertical="center"/>
    </xf>
    <xf numFmtId="49" fontId="7" fillId="0" borderId="134" xfId="3" applyNumberFormat="1" applyFont="1" applyBorder="1" applyAlignment="1">
      <alignment horizontal="center" vertical="center"/>
    </xf>
    <xf numFmtId="0" fontId="7" fillId="0" borderId="140" xfId="3" applyFont="1" applyBorder="1" applyAlignment="1">
      <alignment horizontal="center" vertical="center" wrapText="1"/>
    </xf>
    <xf numFmtId="0" fontId="7" fillId="0" borderId="134" xfId="3" applyFont="1" applyBorder="1" applyAlignment="1">
      <alignment horizontal="center" vertical="center" wrapText="1"/>
    </xf>
    <xf numFmtId="0" fontId="7" fillId="0" borderId="134" xfId="3" applyFont="1" applyBorder="1" applyAlignment="1">
      <alignment horizontal="left" vertical="center"/>
    </xf>
    <xf numFmtId="0" fontId="7" fillId="0" borderId="135" xfId="3" applyFont="1" applyBorder="1" applyAlignment="1">
      <alignment horizontal="left" vertical="center"/>
    </xf>
    <xf numFmtId="0" fontId="7" fillId="0" borderId="138" xfId="3" applyFont="1" applyBorder="1" applyAlignment="1">
      <alignment horizontal="center" vertical="distributed" textRotation="255" indent="4"/>
    </xf>
    <xf numFmtId="0" fontId="7" fillId="0" borderId="134" xfId="3" applyFont="1" applyBorder="1" applyAlignment="1">
      <alignment horizontal="center" vertical="distributed" textRotation="255" indent="4"/>
    </xf>
    <xf numFmtId="0" fontId="7" fillId="0" borderId="37" xfId="3" applyFont="1" applyBorder="1" applyAlignment="1">
      <alignment horizontal="center" vertical="distributed" textRotation="255" indent="4"/>
    </xf>
    <xf numFmtId="0" fontId="7" fillId="0" borderId="0" xfId="3" applyFont="1" applyAlignment="1">
      <alignment horizontal="center" vertical="distributed" textRotation="255" indent="4"/>
    </xf>
    <xf numFmtId="0" fontId="7" fillId="0" borderId="38" xfId="3" applyFont="1" applyBorder="1" applyAlignment="1">
      <alignment horizontal="center" vertical="distributed" textRotation="255" indent="4"/>
    </xf>
    <xf numFmtId="0" fontId="7" fillId="0" borderId="31" xfId="3" applyFont="1" applyBorder="1" applyAlignment="1">
      <alignment horizontal="center" vertical="distributed" textRotation="255" indent="4"/>
    </xf>
    <xf numFmtId="0" fontId="7" fillId="0" borderId="33" xfId="3" applyFont="1" applyBorder="1" applyAlignment="1">
      <alignment horizontal="center" vertical="distributed" textRotation="255" indent="4"/>
    </xf>
    <xf numFmtId="0" fontId="7" fillId="0" borderId="138" xfId="3" applyFont="1" applyBorder="1" applyAlignment="1">
      <alignment horizontal="center" vertical="center" wrapText="1"/>
    </xf>
    <xf numFmtId="0" fontId="7" fillId="0" borderId="135"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139"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141" xfId="3" applyFont="1" applyBorder="1" applyAlignment="1">
      <alignment horizontal="center" vertical="center"/>
    </xf>
    <xf numFmtId="0" fontId="7" fillId="0" borderId="37" xfId="3" applyFont="1" applyBorder="1" applyAlignment="1">
      <alignment vertical="center" textRotation="255"/>
    </xf>
    <xf numFmtId="0" fontId="7" fillId="0" borderId="38" xfId="3" applyFont="1" applyBorder="1" applyAlignment="1">
      <alignment vertical="center" textRotation="255"/>
    </xf>
    <xf numFmtId="0" fontId="7" fillId="0" borderId="31" xfId="3" applyFont="1" applyBorder="1" applyAlignment="1">
      <alignment vertical="center" textRotation="255"/>
    </xf>
    <xf numFmtId="0" fontId="7" fillId="0" borderId="33" xfId="3" applyFont="1" applyBorder="1" applyAlignment="1">
      <alignment vertical="center" textRotation="255"/>
    </xf>
    <xf numFmtId="0" fontId="7" fillId="0" borderId="142" xfId="3" applyFont="1" applyBorder="1" applyAlignment="1">
      <alignment horizontal="center" vertical="center"/>
    </xf>
    <xf numFmtId="0" fontId="7" fillId="0" borderId="143" xfId="3" applyFont="1" applyBorder="1" applyAlignment="1">
      <alignment horizontal="center" vertical="center"/>
    </xf>
    <xf numFmtId="0" fontId="7" fillId="0" borderId="145" xfId="3" applyFont="1" applyBorder="1" applyAlignment="1">
      <alignment horizontal="center" vertical="center"/>
    </xf>
    <xf numFmtId="0" fontId="7" fillId="0" borderId="146" xfId="3" applyFont="1" applyBorder="1" applyAlignment="1">
      <alignment horizontal="center" vertical="center"/>
    </xf>
    <xf numFmtId="0" fontId="7" fillId="0" borderId="35" xfId="3" applyFont="1" applyBorder="1" applyAlignment="1">
      <alignment horizontal="left" vertical="center"/>
    </xf>
    <xf numFmtId="0" fontId="7" fillId="0" borderId="35" xfId="3" applyFont="1" applyBorder="1" applyAlignment="1">
      <alignment horizontal="center" vertical="center"/>
    </xf>
    <xf numFmtId="0" fontId="7" fillId="0" borderId="30" xfId="3" applyFont="1" applyBorder="1" applyAlignment="1">
      <alignment horizontal="center" vertical="center"/>
    </xf>
    <xf numFmtId="0" fontId="7" fillId="0" borderId="28" xfId="3" applyFont="1" applyBorder="1" applyAlignment="1">
      <alignment horizontal="left" vertical="center"/>
    </xf>
    <xf numFmtId="0" fontId="7" fillId="0" borderId="143" xfId="3" applyFont="1" applyBorder="1" applyAlignment="1">
      <alignment horizontal="left" vertical="center"/>
    </xf>
    <xf numFmtId="0" fontId="7" fillId="0" borderId="144" xfId="3" applyFont="1" applyBorder="1" applyAlignment="1">
      <alignment horizontal="left" vertical="center"/>
    </xf>
    <xf numFmtId="0" fontId="7" fillId="0" borderId="146" xfId="3" applyFont="1" applyBorder="1" applyAlignment="1">
      <alignment horizontal="left" vertical="center"/>
    </xf>
    <xf numFmtId="0" fontId="7" fillId="0" borderId="147" xfId="3" applyFont="1" applyBorder="1" applyAlignment="1">
      <alignment horizontal="left" vertical="center"/>
    </xf>
    <xf numFmtId="0" fontId="7" fillId="0" borderId="145" xfId="3" applyFont="1" applyBorder="1" applyAlignment="1">
      <alignment horizontal="center" vertical="center" wrapText="1"/>
    </xf>
    <xf numFmtId="0" fontId="7" fillId="0" borderId="146" xfId="3" applyFont="1" applyBorder="1" applyAlignment="1">
      <alignment horizontal="center" vertical="center" wrapText="1"/>
    </xf>
    <xf numFmtId="0" fontId="7" fillId="0" borderId="148" xfId="3" applyFont="1" applyBorder="1" applyAlignment="1">
      <alignment horizontal="center" vertical="center" wrapText="1"/>
    </xf>
    <xf numFmtId="0" fontId="7" fillId="0" borderId="149" xfId="3" applyFont="1" applyBorder="1" applyAlignment="1">
      <alignment horizontal="center" vertical="center" wrapText="1"/>
    </xf>
    <xf numFmtId="0" fontId="7" fillId="0" borderId="146" xfId="3" applyFont="1" applyBorder="1" applyAlignment="1">
      <alignment horizontal="left" vertical="center" wrapText="1"/>
    </xf>
    <xf numFmtId="0" fontId="7" fillId="0" borderId="147" xfId="3" applyFont="1" applyBorder="1" applyAlignment="1">
      <alignment horizontal="left" vertical="center" wrapText="1"/>
    </xf>
    <xf numFmtId="0" fontId="7" fillId="0" borderId="149" xfId="3" applyFont="1" applyBorder="1" applyAlignment="1">
      <alignment horizontal="left" vertical="center" wrapText="1"/>
    </xf>
    <xf numFmtId="0" fontId="7" fillId="0" borderId="150" xfId="3" applyFont="1" applyBorder="1" applyAlignment="1">
      <alignment horizontal="left" vertical="center" wrapText="1"/>
    </xf>
    <xf numFmtId="0" fontId="1" fillId="0" borderId="28" xfId="10" applyBorder="1" applyAlignment="1">
      <alignment horizontal="center" vertical="center"/>
    </xf>
    <xf numFmtId="0" fontId="1" fillId="6" borderId="35" xfId="10" applyFill="1" applyBorder="1" applyAlignment="1">
      <alignment horizontal="center" vertical="center"/>
    </xf>
    <xf numFmtId="0" fontId="1" fillId="6" borderId="29" xfId="10" applyFill="1" applyBorder="1" applyAlignment="1">
      <alignment horizontal="center" vertical="center"/>
    </xf>
    <xf numFmtId="0" fontId="1" fillId="6" borderId="30" xfId="10" applyFill="1" applyBorder="1" applyAlignment="1">
      <alignment horizontal="center" vertical="center"/>
    </xf>
    <xf numFmtId="0" fontId="1" fillId="0" borderId="28" xfId="10" applyBorder="1" applyAlignment="1">
      <alignment horizontal="center" vertical="center" wrapText="1"/>
    </xf>
    <xf numFmtId="0" fontId="1" fillId="0" borderId="0" xfId="10" applyAlignment="1">
      <alignment horizontal="right" vertical="center"/>
    </xf>
    <xf numFmtId="0" fontId="66" fillId="0" borderId="0" xfId="10" applyFont="1" applyAlignment="1">
      <alignment horizontal="center" vertical="center"/>
    </xf>
    <xf numFmtId="0" fontId="1" fillId="0" borderId="105" xfId="5" applyBorder="1" applyAlignment="1">
      <alignment horizontal="left" vertical="center" wrapText="1"/>
    </xf>
    <xf numFmtId="0" fontId="1" fillId="0" borderId="25" xfId="5" applyBorder="1" applyAlignment="1">
      <alignment horizontal="left" vertical="center" wrapText="1"/>
    </xf>
    <xf numFmtId="0" fontId="1" fillId="0" borderId="29" xfId="5" applyBorder="1" applyAlignment="1">
      <alignment horizontal="left" vertical="center" wrapText="1"/>
    </xf>
    <xf numFmtId="0" fontId="1" fillId="0" borderId="30" xfId="5" applyBorder="1" applyAlignment="1">
      <alignment horizontal="left" vertical="center" wrapText="1"/>
    </xf>
    <xf numFmtId="0" fontId="0" fillId="0" borderId="0" xfId="5" applyFont="1" applyAlignment="1">
      <alignment horizontal="right" vertical="center"/>
    </xf>
    <xf numFmtId="0" fontId="1" fillId="0" borderId="0" xfId="5" applyAlignment="1">
      <alignment horizontal="right" vertical="center"/>
    </xf>
    <xf numFmtId="0" fontId="66" fillId="0" borderId="0" xfId="5" applyFont="1" applyAlignment="1">
      <alignment horizontal="center" vertical="center"/>
    </xf>
    <xf numFmtId="0" fontId="14" fillId="0" borderId="35"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0" fillId="0" borderId="134" xfId="5" applyFont="1" applyBorder="1" applyAlignment="1">
      <alignment horizontal="center" vertical="center"/>
    </xf>
    <xf numFmtId="0" fontId="1" fillId="0" borderId="134" xfId="5" applyBorder="1" applyAlignment="1">
      <alignment horizontal="center" vertical="center"/>
    </xf>
    <xf numFmtId="0" fontId="1" fillId="0" borderId="135" xfId="5" applyBorder="1" applyAlignment="1">
      <alignment horizontal="center" vertical="center"/>
    </xf>
    <xf numFmtId="0" fontId="1" fillId="0" borderId="107" xfId="5" applyBorder="1" applyAlignment="1">
      <alignment horizontal="left" vertical="center" wrapText="1" indent="1"/>
    </xf>
    <xf numFmtId="0" fontId="1" fillId="0" borderId="25" xfId="5" applyBorder="1" applyAlignment="1">
      <alignment horizontal="left" vertical="center" indent="1"/>
    </xf>
    <xf numFmtId="0" fontId="32" fillId="0" borderId="134" xfId="6" applyFont="1" applyBorder="1" applyAlignment="1">
      <alignment horizontal="left" vertical="top" wrapText="1"/>
    </xf>
    <xf numFmtId="0" fontId="32" fillId="0" borderId="0" xfId="6" applyFont="1" applyAlignment="1">
      <alignment horizontal="left" vertical="top" wrapText="1"/>
    </xf>
    <xf numFmtId="0" fontId="28" fillId="9" borderId="28" xfId="6" applyFont="1" applyFill="1" applyBorder="1" applyAlignment="1">
      <alignment horizontal="center" vertical="center"/>
    </xf>
    <xf numFmtId="58" fontId="28" fillId="9" borderId="138" xfId="6" applyNumberFormat="1" applyFont="1" applyFill="1" applyBorder="1" applyAlignment="1">
      <alignment horizontal="center" vertical="center"/>
    </xf>
    <xf numFmtId="0" fontId="28" fillId="9" borderId="135" xfId="6" applyFont="1" applyFill="1" applyBorder="1" applyAlignment="1">
      <alignment horizontal="center" vertical="center"/>
    </xf>
    <xf numFmtId="0" fontId="28" fillId="9" borderId="35" xfId="6" applyFont="1" applyFill="1" applyBorder="1" applyAlignment="1">
      <alignment horizontal="center" vertical="center"/>
    </xf>
    <xf numFmtId="58" fontId="28" fillId="9" borderId="55" xfId="6" applyNumberFormat="1" applyFont="1" applyFill="1" applyBorder="1" applyAlignment="1">
      <alignment horizontal="center" vertical="center"/>
    </xf>
    <xf numFmtId="58" fontId="28" fillId="9" borderId="34" xfId="6" applyNumberFormat="1" applyFont="1" applyFill="1" applyBorder="1" applyAlignment="1">
      <alignment horizontal="center" vertical="center"/>
    </xf>
    <xf numFmtId="58" fontId="28" fillId="9" borderId="35" xfId="6" applyNumberFormat="1" applyFont="1" applyFill="1" applyBorder="1" applyAlignment="1">
      <alignment horizontal="center" vertical="center"/>
    </xf>
    <xf numFmtId="0" fontId="28" fillId="9" borderId="30" xfId="6" applyFont="1" applyFill="1" applyBorder="1" applyAlignment="1">
      <alignment horizontal="center" vertical="center"/>
    </xf>
    <xf numFmtId="58" fontId="28" fillId="9" borderId="88" xfId="6" applyNumberFormat="1" applyFont="1" applyFill="1" applyBorder="1" applyAlignment="1">
      <alignment horizontal="center" vertical="center"/>
    </xf>
    <xf numFmtId="58" fontId="28" fillId="9" borderId="89" xfId="6" applyNumberFormat="1" applyFont="1" applyFill="1" applyBorder="1" applyAlignment="1">
      <alignment horizontal="center" vertical="center"/>
    </xf>
    <xf numFmtId="58" fontId="28" fillId="9" borderId="30" xfId="6" applyNumberFormat="1" applyFont="1" applyFill="1" applyBorder="1" applyAlignment="1">
      <alignment horizontal="center" vertical="center"/>
    </xf>
    <xf numFmtId="0" fontId="28" fillId="9" borderId="29" xfId="6" applyFont="1" applyFill="1" applyBorder="1" applyAlignment="1">
      <alignment horizontal="center" vertical="center"/>
    </xf>
    <xf numFmtId="0" fontId="28" fillId="9" borderId="34" xfId="6" applyFont="1" applyFill="1" applyBorder="1" applyAlignment="1">
      <alignment horizontal="center" vertical="center"/>
    </xf>
    <xf numFmtId="58" fontId="28" fillId="9" borderId="73" xfId="6" applyNumberFormat="1" applyFont="1" applyFill="1" applyBorder="1" applyAlignment="1">
      <alignment horizontal="center" vertical="center"/>
    </xf>
    <xf numFmtId="58" fontId="28" fillId="9" borderId="26" xfId="6" applyNumberFormat="1" applyFont="1" applyFill="1" applyBorder="1" applyAlignment="1">
      <alignment horizontal="center" vertical="center"/>
    </xf>
    <xf numFmtId="0" fontId="28" fillId="9" borderId="55" xfId="6" applyFont="1" applyFill="1" applyBorder="1" applyAlignment="1">
      <alignment horizontal="center" vertical="center"/>
    </xf>
    <xf numFmtId="58" fontId="28" fillId="9" borderId="28" xfId="6" applyNumberFormat="1" applyFont="1" applyFill="1" applyBorder="1" applyAlignment="1">
      <alignment horizontal="center" vertical="center"/>
    </xf>
    <xf numFmtId="0" fontId="34" fillId="0" borderId="0" xfId="6" applyFont="1" applyAlignment="1">
      <alignment horizontal="left" vertical="center" wrapText="1"/>
    </xf>
    <xf numFmtId="9" fontId="1" fillId="0" borderId="0" xfId="6" applyNumberFormat="1" applyFont="1" applyAlignment="1">
      <alignment horizontal="center" vertical="center"/>
    </xf>
    <xf numFmtId="0" fontId="28" fillId="0" borderId="28" xfId="6" applyFont="1" applyBorder="1" applyAlignment="1">
      <alignment horizontal="center" vertical="center"/>
    </xf>
    <xf numFmtId="0" fontId="34" fillId="0" borderId="28" xfId="6" applyFont="1" applyBorder="1" applyAlignment="1">
      <alignment horizontal="center" vertical="center" wrapText="1"/>
    </xf>
    <xf numFmtId="0" fontId="34" fillId="0" borderId="28" xfId="6" applyFont="1" applyBorder="1" applyAlignment="1">
      <alignment horizontal="center" vertical="center"/>
    </xf>
    <xf numFmtId="0" fontId="28" fillId="0" borderId="35" xfId="6" applyFont="1" applyBorder="1" applyAlignment="1">
      <alignment horizontal="center" vertical="center"/>
    </xf>
    <xf numFmtId="0" fontId="28" fillId="0" borderId="50" xfId="6" applyFont="1" applyBorder="1" applyAlignment="1">
      <alignment horizontal="center" vertical="center" wrapText="1"/>
    </xf>
    <xf numFmtId="0" fontId="28" fillId="0" borderId="84" xfId="6" applyFont="1" applyBorder="1" applyAlignment="1">
      <alignment horizontal="center" vertical="center"/>
    </xf>
    <xf numFmtId="0" fontId="1" fillId="0" borderId="0" xfId="6" applyFont="1" applyAlignment="1">
      <alignment horizontal="center" vertical="center"/>
    </xf>
    <xf numFmtId="0" fontId="28" fillId="0" borderId="28" xfId="6" applyFont="1" applyBorder="1" applyAlignment="1">
      <alignment horizontal="center" vertical="center" wrapText="1"/>
    </xf>
    <xf numFmtId="0" fontId="28" fillId="9" borderId="138" xfId="6" applyFont="1" applyFill="1" applyBorder="1" applyAlignment="1">
      <alignment horizontal="right" vertical="center"/>
    </xf>
    <xf numFmtId="0" fontId="28" fillId="9" borderId="135" xfId="6" applyFont="1" applyFill="1" applyBorder="1" applyAlignment="1">
      <alignment horizontal="right" vertical="center"/>
    </xf>
    <xf numFmtId="0" fontId="28" fillId="9" borderId="37" xfId="6" applyFont="1" applyFill="1" applyBorder="1" applyAlignment="1">
      <alignment horizontal="right" vertical="center"/>
    </xf>
    <xf numFmtId="0" fontId="28" fillId="9" borderId="38" xfId="6" applyFont="1" applyFill="1" applyBorder="1" applyAlignment="1">
      <alignment horizontal="right" vertical="center"/>
    </xf>
    <xf numFmtId="0" fontId="28" fillId="9" borderId="31" xfId="6" applyFont="1" applyFill="1" applyBorder="1" applyAlignment="1">
      <alignment horizontal="right" vertical="center"/>
    </xf>
    <xf numFmtId="0" fontId="28" fillId="9" borderId="33" xfId="6" applyFont="1" applyFill="1" applyBorder="1" applyAlignment="1">
      <alignment horizontal="right" vertical="center"/>
    </xf>
    <xf numFmtId="0" fontId="0" fillId="0" borderId="0" xfId="6" applyFont="1" applyAlignment="1">
      <alignment horizontal="right" vertical="center"/>
    </xf>
    <xf numFmtId="0" fontId="1" fillId="0" borderId="0" xfId="6" applyFont="1" applyAlignment="1">
      <alignment horizontal="right" vertical="center"/>
    </xf>
    <xf numFmtId="0" fontId="67" fillId="0" borderId="0" xfId="6" applyFont="1" applyAlignment="1">
      <alignment horizontal="center" vertical="center" wrapText="1"/>
    </xf>
    <xf numFmtId="0" fontId="67" fillId="0" borderId="0" xfId="6" applyFont="1" applyAlignment="1">
      <alignment horizontal="center" vertical="center"/>
    </xf>
    <xf numFmtId="0" fontId="1" fillId="0" borderId="28" xfId="6" applyFont="1" applyBorder="1" applyAlignment="1">
      <alignment horizontal="center" vertical="center"/>
    </xf>
    <xf numFmtId="0" fontId="1" fillId="6" borderId="35" xfId="6" applyFont="1" applyFill="1" applyBorder="1" applyAlignment="1" applyProtection="1">
      <alignment horizontal="center" vertical="center"/>
      <protection locked="0"/>
    </xf>
    <xf numFmtId="0" fontId="1" fillId="6" borderId="29" xfId="6" applyFont="1" applyFill="1" applyBorder="1" applyAlignment="1" applyProtection="1">
      <alignment horizontal="center" vertical="center"/>
      <protection locked="0"/>
    </xf>
    <xf numFmtId="0" fontId="1" fillId="6" borderId="30" xfId="6" applyFont="1" applyFill="1" applyBorder="1" applyAlignment="1" applyProtection="1">
      <alignment horizontal="center" vertical="center"/>
      <protection locked="0"/>
    </xf>
    <xf numFmtId="0" fontId="0" fillId="0" borderId="28" xfId="6" applyFont="1" applyBorder="1" applyAlignment="1">
      <alignment horizontal="center" vertical="center"/>
    </xf>
    <xf numFmtId="0" fontId="7" fillId="0" borderId="0" xfId="12" applyFont="1" applyAlignment="1">
      <alignment horizontal="left" vertical="center" wrapText="1"/>
    </xf>
    <xf numFmtId="0" fontId="6" fillId="0" borderId="0" xfId="12" applyFont="1" applyAlignment="1">
      <alignment horizontal="right" vertical="center"/>
    </xf>
    <xf numFmtId="0" fontId="42" fillId="0" borderId="0" xfId="12" applyFont="1" applyAlignment="1">
      <alignment horizontal="center" vertical="center"/>
    </xf>
    <xf numFmtId="0" fontId="7" fillId="0" borderId="35" xfId="12" applyFont="1" applyBorder="1" applyAlignment="1">
      <alignment horizontal="center" vertical="center"/>
    </xf>
    <xf numFmtId="0" fontId="7" fillId="0" borderId="29" xfId="12" applyFont="1" applyBorder="1" applyAlignment="1">
      <alignment horizontal="center" vertical="center"/>
    </xf>
    <xf numFmtId="0" fontId="7" fillId="0" borderId="30" xfId="12" applyFont="1" applyBorder="1" applyAlignment="1">
      <alignment horizontal="center" vertical="center"/>
    </xf>
    <xf numFmtId="0" fontId="6" fillId="0" borderId="35" xfId="12" applyFont="1" applyBorder="1" applyAlignment="1">
      <alignment horizontal="center" vertical="center"/>
    </xf>
    <xf numFmtId="0" fontId="6" fillId="0" borderId="29" xfId="12" applyFont="1" applyBorder="1" applyAlignment="1">
      <alignment horizontal="center" vertical="center"/>
    </xf>
    <xf numFmtId="0" fontId="6" fillId="0" borderId="30" xfId="12" applyFont="1" applyBorder="1" applyAlignment="1">
      <alignment horizontal="center" vertical="center"/>
    </xf>
    <xf numFmtId="0" fontId="6" fillId="0" borderId="105" xfId="12" applyFont="1" applyBorder="1" applyAlignment="1">
      <alignment horizontal="center" vertical="center"/>
    </xf>
    <xf numFmtId="0" fontId="6" fillId="0" borderId="25" xfId="12" applyFont="1" applyBorder="1" applyAlignment="1">
      <alignment horizontal="center" vertical="center"/>
    </xf>
    <xf numFmtId="0" fontId="6" fillId="0" borderId="35" xfId="12" applyFont="1" applyBorder="1" applyAlignment="1">
      <alignment horizontal="center" vertical="center" wrapText="1"/>
    </xf>
    <xf numFmtId="0" fontId="6" fillId="0" borderId="29" xfId="12" applyFont="1" applyBorder="1" applyAlignment="1">
      <alignment horizontal="center" vertical="center" wrapText="1"/>
    </xf>
    <xf numFmtId="0" fontId="6" fillId="0" borderId="30" xfId="12"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center" vertical="center" wrapText="1"/>
    </xf>
    <xf numFmtId="0" fontId="7" fillId="0" borderId="38" xfId="3" applyFont="1" applyBorder="1" applyAlignment="1">
      <alignment horizontal="center" vertical="center" wrapText="1"/>
    </xf>
    <xf numFmtId="0" fontId="7" fillId="0" borderId="28" xfId="3" applyFont="1" applyBorder="1" applyAlignment="1">
      <alignment horizontal="center" vertical="center"/>
    </xf>
    <xf numFmtId="0" fontId="7" fillId="0" borderId="28" xfId="3" applyFont="1" applyBorder="1" applyAlignment="1">
      <alignment horizontal="left" vertical="center" wrapText="1"/>
    </xf>
    <xf numFmtId="0" fontId="7" fillId="0" borderId="62" xfId="3" applyFont="1" applyBorder="1" applyAlignment="1">
      <alignment horizontal="center" vertical="distributed" textRotation="255" indent="4"/>
    </xf>
    <xf numFmtId="0" fontId="7" fillId="0" borderId="60" xfId="3" applyFont="1" applyBorder="1" applyAlignment="1">
      <alignment horizontal="center" vertical="distributed" textRotation="255" indent="4"/>
    </xf>
    <xf numFmtId="0" fontId="7" fillId="0" borderId="28" xfId="3" applyFont="1" applyBorder="1" applyAlignment="1">
      <alignment vertical="center" wrapText="1"/>
    </xf>
    <xf numFmtId="0" fontId="7" fillId="0" borderId="187" xfId="3" applyFont="1" applyBorder="1" applyAlignment="1">
      <alignment horizontal="center" vertical="center" wrapText="1"/>
    </xf>
    <xf numFmtId="49" fontId="7" fillId="0" borderId="60" xfId="3" applyNumberFormat="1" applyFont="1" applyBorder="1" applyAlignment="1">
      <alignment horizontal="center" vertical="center"/>
    </xf>
    <xf numFmtId="49" fontId="7" fillId="0" borderId="32" xfId="3" applyNumberFormat="1" applyFont="1" applyBorder="1" applyAlignment="1">
      <alignment horizontal="center" vertical="center"/>
    </xf>
    <xf numFmtId="0" fontId="7" fillId="0" borderId="61" xfId="3" applyFont="1" applyBorder="1" applyAlignment="1">
      <alignment horizontal="center" vertical="center"/>
    </xf>
    <xf numFmtId="0" fontId="7" fillId="0" borderId="186" xfId="3" applyFont="1" applyBorder="1" applyAlignment="1">
      <alignment horizontal="center" vertical="center"/>
    </xf>
    <xf numFmtId="0" fontId="51" fillId="0" borderId="139" xfId="3" applyFont="1" applyBorder="1" applyAlignment="1">
      <alignment horizontal="center" vertical="center" wrapText="1"/>
    </xf>
    <xf numFmtId="0" fontId="51" fillId="0" borderId="29" xfId="3" applyFont="1" applyBorder="1" applyAlignment="1">
      <alignment horizontal="center" vertical="center" wrapText="1"/>
    </xf>
    <xf numFmtId="0" fontId="51" fillId="0" borderId="30" xfId="3" applyFont="1" applyBorder="1" applyAlignment="1">
      <alignment horizontal="center" vertical="center" wrapText="1"/>
    </xf>
    <xf numFmtId="0" fontId="51" fillId="0" borderId="35"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185" xfId="3" applyFont="1" applyBorder="1" applyAlignment="1">
      <alignment horizontal="center" vertical="center" wrapText="1"/>
    </xf>
    <xf numFmtId="0" fontId="7" fillId="0" borderId="186" xfId="3" applyFont="1" applyBorder="1" applyAlignment="1">
      <alignment horizontal="center" vertical="center" wrapText="1"/>
    </xf>
    <xf numFmtId="0" fontId="42" fillId="0" borderId="0" xfId="6" applyFont="1" applyAlignment="1">
      <alignment horizontal="center" vertical="center" wrapText="1"/>
    </xf>
    <xf numFmtId="0" fontId="42" fillId="0" borderId="0" xfId="6" applyFont="1" applyAlignment="1">
      <alignment horizontal="center" vertical="center"/>
    </xf>
    <xf numFmtId="0" fontId="7" fillId="0" borderId="138" xfId="6" applyFont="1" applyBorder="1" applyAlignment="1">
      <alignment horizontal="center" vertical="center" wrapText="1"/>
    </xf>
    <xf numFmtId="0" fontId="7" fillId="0" borderId="134" xfId="6" applyFont="1" applyBorder="1" applyAlignment="1">
      <alignment horizontal="center" vertical="center" wrapText="1"/>
    </xf>
    <xf numFmtId="0" fontId="7" fillId="0" borderId="135" xfId="6" applyFont="1" applyBorder="1" applyAlignment="1">
      <alignment horizontal="center" vertical="center" wrapText="1"/>
    </xf>
    <xf numFmtId="0" fontId="7" fillId="0" borderId="37" xfId="6" applyFont="1" applyBorder="1" applyAlignment="1">
      <alignment horizontal="center" vertical="center" wrapText="1"/>
    </xf>
    <xf numFmtId="0" fontId="7" fillId="0" borderId="0" xfId="6" applyFont="1" applyAlignment="1">
      <alignment horizontal="center" vertical="center" wrapText="1"/>
    </xf>
    <xf numFmtId="0" fontId="7" fillId="0" borderId="38" xfId="6" applyFont="1" applyBorder="1" applyAlignment="1">
      <alignment horizontal="center" vertical="center" wrapText="1"/>
    </xf>
    <xf numFmtId="0" fontId="7" fillId="0" borderId="31" xfId="6" applyFont="1" applyBorder="1" applyAlignment="1">
      <alignment horizontal="center" vertical="center" wrapText="1"/>
    </xf>
    <xf numFmtId="0" fontId="7" fillId="0" borderId="32" xfId="6" applyFont="1" applyBorder="1" applyAlignment="1">
      <alignment horizontal="center" vertical="center" wrapText="1"/>
    </xf>
    <xf numFmtId="0" fontId="7" fillId="0" borderId="33" xfId="6" applyFont="1" applyBorder="1" applyAlignment="1">
      <alignment horizontal="center" vertical="center" wrapText="1"/>
    </xf>
    <xf numFmtId="0" fontId="7" fillId="0" borderId="138" xfId="6" applyFont="1" applyBorder="1" applyAlignment="1">
      <alignment horizontal="left" vertical="center"/>
    </xf>
    <xf numFmtId="0" fontId="7" fillId="0" borderId="134" xfId="6" applyFont="1" applyBorder="1" applyAlignment="1">
      <alignment horizontal="left" vertical="center"/>
    </xf>
    <xf numFmtId="0" fontId="7" fillId="0" borderId="135" xfId="6" applyFont="1" applyBorder="1" applyAlignment="1">
      <alignment horizontal="left" vertical="center"/>
    </xf>
    <xf numFmtId="0" fontId="7" fillId="0" borderId="37" xfId="6" applyFont="1" applyBorder="1" applyAlignment="1">
      <alignment horizontal="left" vertical="center"/>
    </xf>
    <xf numFmtId="0" fontId="7" fillId="0" borderId="38" xfId="6" applyFont="1" applyBorder="1" applyAlignment="1">
      <alignment horizontal="left" vertical="center"/>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33" xfId="6" applyFont="1" applyBorder="1" applyAlignment="1">
      <alignment horizontal="left" vertical="center"/>
    </xf>
    <xf numFmtId="0" fontId="7" fillId="0" borderId="0" xfId="11" applyFont="1" applyAlignment="1">
      <alignment horizontal="left" vertical="center"/>
    </xf>
    <xf numFmtId="0" fontId="24" fillId="0" borderId="85" xfId="11" applyFont="1" applyBorder="1" applyAlignment="1">
      <alignment horizontal="center" vertical="center" textRotation="255" wrapText="1"/>
    </xf>
    <xf numFmtId="0" fontId="24" fillId="0" borderId="86" xfId="11" applyFont="1" applyBorder="1" applyAlignment="1">
      <alignment horizontal="center" vertical="center" textRotation="255" wrapText="1"/>
    </xf>
    <xf numFmtId="0" fontId="24" fillId="0" borderId="156" xfId="11" applyFont="1" applyBorder="1" applyAlignment="1">
      <alignment horizontal="center" vertical="center" textRotation="255" wrapText="1"/>
    </xf>
    <xf numFmtId="0" fontId="7" fillId="0" borderId="83" xfId="11" applyFont="1" applyBorder="1" applyAlignment="1">
      <alignment horizontal="left" vertical="center"/>
    </xf>
    <xf numFmtId="0" fontId="7" fillId="0" borderId="87" xfId="11" applyFont="1" applyBorder="1" applyAlignment="1">
      <alignment horizontal="left" vertical="center"/>
    </xf>
    <xf numFmtId="0" fontId="32" fillId="0" borderId="87" xfId="11" applyFont="1" applyBorder="1" applyAlignment="1">
      <alignment horizontal="left" vertical="center" wrapText="1"/>
    </xf>
    <xf numFmtId="0" fontId="32" fillId="0" borderId="152" xfId="11" applyFont="1" applyBorder="1" applyAlignment="1">
      <alignment horizontal="left" vertical="center" wrapText="1"/>
    </xf>
    <xf numFmtId="0" fontId="7" fillId="0" borderId="35" xfId="11" applyFont="1" applyBorder="1" applyAlignment="1">
      <alignment horizontal="left" vertical="center"/>
    </xf>
    <xf numFmtId="0" fontId="7" fillId="0" borderId="29" xfId="11" applyFont="1" applyBorder="1" applyAlignment="1">
      <alignment horizontal="left" vertical="center"/>
    </xf>
    <xf numFmtId="0" fontId="32" fillId="0" borderId="29" xfId="11" applyFont="1" applyBorder="1" applyAlignment="1">
      <alignment horizontal="left" vertical="center" wrapText="1"/>
    </xf>
    <xf numFmtId="0" fontId="32" fillId="0" borderId="36" xfId="11" applyFont="1" applyBorder="1" applyAlignment="1">
      <alignment horizontal="left" vertical="center" wrapText="1"/>
    </xf>
    <xf numFmtId="0" fontId="7" fillId="0" borderId="44" xfId="11" applyFont="1" applyBorder="1" applyAlignment="1">
      <alignment horizontal="left" vertical="center"/>
    </xf>
    <xf numFmtId="0" fontId="7" fillId="0" borderId="45" xfId="11" applyFont="1" applyBorder="1" applyAlignment="1">
      <alignment horizontal="left" vertical="center"/>
    </xf>
    <xf numFmtId="0" fontId="7" fillId="0" borderId="0" xfId="11" applyFont="1" applyAlignment="1">
      <alignment horizontal="left" vertical="center" wrapText="1" shrinkToFit="1" readingOrder="1"/>
    </xf>
    <xf numFmtId="0" fontId="7" fillId="0" borderId="0" xfId="11" applyFont="1" applyAlignment="1">
      <alignment horizontal="left" vertical="center" wrapText="1"/>
    </xf>
    <xf numFmtId="0" fontId="24" fillId="0" borderId="59" xfId="11" applyFont="1" applyBorder="1" applyAlignment="1">
      <alignment horizontal="left" vertical="center" wrapText="1"/>
    </xf>
    <xf numFmtId="0" fontId="24" fillId="0" borderId="134" xfId="11" applyFont="1" applyBorder="1" applyAlignment="1">
      <alignment horizontal="left" vertical="center" wrapText="1"/>
    </xf>
    <xf numFmtId="0" fontId="24" fillId="0" borderId="135" xfId="11" applyFont="1" applyBorder="1" applyAlignment="1">
      <alignment horizontal="left" vertical="center" wrapText="1"/>
    </xf>
    <xf numFmtId="0" fontId="24" fillId="0" borderId="64" xfId="11" applyFont="1" applyBorder="1" applyAlignment="1">
      <alignment horizontal="left" vertical="center" wrapText="1"/>
    </xf>
    <xf numFmtId="0" fontId="24" fillId="0" borderId="0" xfId="11" applyFont="1" applyAlignment="1">
      <alignment horizontal="left" vertical="center" wrapText="1"/>
    </xf>
    <xf numFmtId="0" fontId="24" fillId="0" borderId="38" xfId="11" applyFont="1" applyBorder="1" applyAlignment="1">
      <alignment horizontal="left" vertical="center" wrapText="1"/>
    </xf>
    <xf numFmtId="0" fontId="24" fillId="0" borderId="70" xfId="11" applyFont="1" applyBorder="1" applyAlignment="1">
      <alignment horizontal="left" vertical="center" wrapText="1"/>
    </xf>
    <xf numFmtId="0" fontId="24" fillId="0" borderId="32" xfId="11" applyFont="1" applyBorder="1" applyAlignment="1">
      <alignment horizontal="left" vertical="center" wrapText="1"/>
    </xf>
    <xf numFmtId="0" fontId="24" fillId="0" borderId="33" xfId="11" applyFont="1" applyBorder="1" applyAlignment="1">
      <alignment horizontal="left" vertical="center" wrapText="1"/>
    </xf>
    <xf numFmtId="0" fontId="7" fillId="0" borderId="138" xfId="11" applyFont="1" applyBorder="1" applyAlignment="1">
      <alignment horizontal="left" vertical="center" wrapText="1"/>
    </xf>
    <xf numFmtId="0" fontId="7" fillId="0" borderId="134" xfId="11" applyFont="1" applyBorder="1" applyAlignment="1">
      <alignment horizontal="left" vertical="center" wrapText="1"/>
    </xf>
    <xf numFmtId="0" fontId="7" fillId="0" borderId="135" xfId="11" applyFont="1" applyBorder="1" applyAlignment="1">
      <alignment horizontal="left" vertical="center" wrapText="1"/>
    </xf>
    <xf numFmtId="0" fontId="7" fillId="0" borderId="31" xfId="11" applyFont="1" applyBorder="1" applyAlignment="1">
      <alignment horizontal="left" vertical="center" wrapText="1"/>
    </xf>
    <xf numFmtId="0" fontId="7" fillId="0" borderId="32" xfId="11" applyFont="1" applyBorder="1" applyAlignment="1">
      <alignment horizontal="left" vertical="center" wrapText="1"/>
    </xf>
    <xf numFmtId="0" fontId="7" fillId="0" borderId="33" xfId="11" applyFont="1" applyBorder="1" applyAlignment="1">
      <alignment horizontal="left" vertical="center" wrapText="1"/>
    </xf>
    <xf numFmtId="0" fontId="7" fillId="0" borderId="138" xfId="11" applyFont="1" applyBorder="1" applyAlignment="1">
      <alignment horizontal="center" vertical="center"/>
    </xf>
    <xf numFmtId="0" fontId="7" fillId="0" borderId="134" xfId="11" applyFont="1" applyBorder="1" applyAlignment="1">
      <alignment horizontal="center" vertical="center"/>
    </xf>
    <xf numFmtId="0" fontId="7" fillId="0" borderId="154" xfId="11" applyFont="1" applyBorder="1" applyAlignment="1">
      <alignment horizontal="center" vertical="center"/>
    </xf>
    <xf numFmtId="0" fontId="7" fillId="0" borderId="31" xfId="11" applyFont="1" applyBorder="1" applyAlignment="1">
      <alignment horizontal="center" vertical="center"/>
    </xf>
    <xf numFmtId="0" fontId="7" fillId="0" borderId="32" xfId="11" applyFont="1" applyBorder="1" applyAlignment="1">
      <alignment horizontal="center" vertical="center"/>
    </xf>
    <xf numFmtId="0" fontId="7" fillId="0" borderId="71" xfId="11" applyFont="1" applyBorder="1" applyAlignment="1">
      <alignment horizontal="center" vertical="center"/>
    </xf>
    <xf numFmtId="0" fontId="13" fillId="0" borderId="35" xfId="11" applyFont="1" applyBorder="1" applyAlignment="1">
      <alignment horizontal="left" vertical="center"/>
    </xf>
    <xf numFmtId="0" fontId="13" fillId="0" borderId="29" xfId="11" applyFont="1" applyBorder="1" applyAlignment="1">
      <alignment horizontal="left" vertical="center"/>
    </xf>
    <xf numFmtId="0" fontId="13" fillId="0" borderId="30" xfId="11" applyFont="1" applyBorder="1" applyAlignment="1">
      <alignment horizontal="left" vertical="center"/>
    </xf>
    <xf numFmtId="0" fontId="7" fillId="0" borderId="59" xfId="11" applyFont="1" applyBorder="1" applyAlignment="1">
      <alignment horizontal="left" vertical="center" wrapText="1"/>
    </xf>
    <xf numFmtId="0" fontId="32" fillId="0" borderId="44" xfId="11" applyFont="1" applyBorder="1" applyAlignment="1">
      <alignment horizontal="left"/>
    </xf>
    <xf numFmtId="0" fontId="32" fillId="0" borderId="45" xfId="11" applyFont="1" applyBorder="1" applyAlignment="1">
      <alignment horizontal="left"/>
    </xf>
    <xf numFmtId="0" fontId="32" fillId="0" borderId="155" xfId="11" applyFont="1" applyBorder="1" applyAlignment="1">
      <alignment horizontal="left"/>
    </xf>
    <xf numFmtId="0" fontId="24" fillId="0" borderId="0" xfId="11" applyFont="1" applyAlignment="1">
      <alignment horizontal="right" vertical="center"/>
    </xf>
    <xf numFmtId="0" fontId="42" fillId="0" borderId="0" xfId="11" applyFont="1" applyAlignment="1">
      <alignment horizontal="center" vertical="center" wrapText="1"/>
    </xf>
    <xf numFmtId="0" fontId="42" fillId="0" borderId="0" xfId="11" applyFont="1" applyAlignment="1">
      <alignment horizontal="center" vertical="center"/>
    </xf>
    <xf numFmtId="0" fontId="24" fillId="0" borderId="151" xfId="11" applyFont="1" applyBorder="1" applyAlignment="1">
      <alignment horizontal="left" vertical="center"/>
    </xf>
    <xf numFmtId="0" fontId="24" fillId="0" borderId="87" xfId="11" applyFont="1" applyBorder="1" applyAlignment="1">
      <alignment horizontal="left" vertical="center"/>
    </xf>
    <xf numFmtId="0" fontId="24" fillId="0" borderId="82" xfId="11" applyFont="1" applyBorder="1" applyAlignment="1">
      <alignment horizontal="left" vertical="center"/>
    </xf>
    <xf numFmtId="0" fontId="24" fillId="0" borderId="83" xfId="11" applyFont="1" applyBorder="1" applyAlignment="1">
      <alignment horizontal="center" vertical="center"/>
    </xf>
    <xf numFmtId="0" fontId="24" fillId="0" borderId="87" xfId="11" applyFont="1" applyBorder="1" applyAlignment="1">
      <alignment horizontal="center" vertical="center"/>
    </xf>
    <xf numFmtId="0" fontId="24" fillId="0" borderId="152" xfId="11" applyFont="1" applyBorder="1" applyAlignment="1">
      <alignment horizontal="center" vertical="center"/>
    </xf>
    <xf numFmtId="0" fontId="24" fillId="0" borderId="153" xfId="11" applyFont="1" applyBorder="1" applyAlignment="1">
      <alignment horizontal="left" vertical="center"/>
    </xf>
    <xf numFmtId="0" fontId="24" fillId="0" borderId="29" xfId="11" applyFont="1" applyBorder="1" applyAlignment="1">
      <alignment horizontal="left" vertical="center"/>
    </xf>
    <xf numFmtId="0" fontId="24" fillId="0" borderId="30" xfId="11" applyFont="1" applyBorder="1" applyAlignment="1">
      <alignment horizontal="left" vertical="center"/>
    </xf>
    <xf numFmtId="0" fontId="7" fillId="0" borderId="35" xfId="11" applyFont="1" applyBorder="1" applyAlignment="1">
      <alignment horizontal="center" vertical="center"/>
    </xf>
    <xf numFmtId="0" fontId="7" fillId="0" borderId="29" xfId="11" applyFont="1" applyBorder="1" applyAlignment="1">
      <alignment horizontal="center" vertical="center"/>
    </xf>
    <xf numFmtId="0" fontId="7" fillId="0" borderId="36" xfId="11" applyFont="1" applyBorder="1" applyAlignment="1">
      <alignment horizontal="center" vertical="center"/>
    </xf>
    <xf numFmtId="0" fontId="7" fillId="0" borderId="0" xfId="3" applyFont="1" applyAlignment="1">
      <alignment horizontal="left" vertical="center" wrapText="1"/>
    </xf>
    <xf numFmtId="0" fontId="24" fillId="0" borderId="28" xfId="3" applyFont="1" applyBorder="1" applyAlignment="1" applyProtection="1">
      <alignment horizontal="center" vertical="center"/>
      <protection locked="0"/>
    </xf>
    <xf numFmtId="0" fontId="24" fillId="0" borderId="34" xfId="3" applyFont="1" applyBorder="1" applyAlignment="1" applyProtection="1">
      <alignment horizontal="center" vertical="center"/>
      <protection locked="0"/>
    </xf>
    <xf numFmtId="0" fontId="24" fillId="0" borderId="107" xfId="3" applyFont="1" applyBorder="1" applyAlignment="1" applyProtection="1">
      <alignment horizontal="center" vertical="center"/>
      <protection locked="0"/>
    </xf>
    <xf numFmtId="0" fontId="24" fillId="0" borderId="93" xfId="3" applyFont="1" applyBorder="1" applyAlignment="1" applyProtection="1">
      <alignment horizontal="center" vertical="center"/>
      <protection locked="0"/>
    </xf>
    <xf numFmtId="0" fontId="13" fillId="0" borderId="1" xfId="3" applyFont="1" applyBorder="1" applyAlignment="1">
      <alignment horizontal="left" vertical="center" wrapText="1" shrinkToFit="1"/>
    </xf>
    <xf numFmtId="0" fontId="13" fillId="0" borderId="2" xfId="3" applyFont="1" applyBorder="1" applyAlignment="1">
      <alignment horizontal="left" vertical="center" wrapText="1" shrinkToFit="1"/>
    </xf>
    <xf numFmtId="0" fontId="13" fillId="0" borderId="66" xfId="3" applyFont="1" applyBorder="1" applyAlignment="1">
      <alignment horizontal="left" vertical="center" wrapText="1" shrinkToFit="1"/>
    </xf>
    <xf numFmtId="0" fontId="13" fillId="0" borderId="42" xfId="3" applyFont="1" applyBorder="1" applyAlignment="1">
      <alignment horizontal="left" vertical="center" wrapText="1" shrinkToFit="1"/>
    </xf>
    <xf numFmtId="0" fontId="13" fillId="0" borderId="51" xfId="3" applyFont="1" applyBorder="1" applyAlignment="1">
      <alignment horizontal="center" vertical="center" wrapText="1" shrinkToFit="1"/>
    </xf>
    <xf numFmtId="0" fontId="13" fillId="0" borderId="84" xfId="3" applyFont="1" applyBorder="1" applyAlignment="1">
      <alignment horizontal="center" vertical="center" wrapText="1" shrinkToFit="1"/>
    </xf>
    <xf numFmtId="0" fontId="13" fillId="0" borderId="104" xfId="3" applyFont="1" applyBorder="1" applyAlignment="1">
      <alignment horizontal="center" vertical="center" wrapText="1" shrinkToFit="1"/>
    </xf>
    <xf numFmtId="0" fontId="13" fillId="0" borderId="89" xfId="3" applyFont="1" applyBorder="1" applyAlignment="1">
      <alignment horizontal="center" vertical="center" wrapText="1" shrinkToFit="1"/>
    </xf>
    <xf numFmtId="0" fontId="7" fillId="0" borderId="115" xfId="5" applyFont="1" applyBorder="1" applyAlignment="1">
      <alignment horizontal="center" vertical="center"/>
    </xf>
    <xf numFmtId="0" fontId="7" fillId="0" borderId="115" xfId="5" applyFont="1" applyBorder="1" applyAlignment="1">
      <alignment horizontal="left" vertical="center" wrapText="1"/>
    </xf>
    <xf numFmtId="0" fontId="24" fillId="0" borderId="173" xfId="3" applyFont="1" applyBorder="1" applyAlignment="1">
      <alignment horizontal="center" vertical="center"/>
    </xf>
    <xf numFmtId="0" fontId="24" fillId="0" borderId="174" xfId="3" applyFont="1" applyBorder="1" applyAlignment="1">
      <alignment horizontal="center" vertical="center"/>
    </xf>
    <xf numFmtId="178" fontId="24" fillId="11" borderId="175" xfId="3" applyNumberFormat="1" applyFont="1" applyFill="1" applyBorder="1" applyAlignment="1" applyProtection="1">
      <alignment horizontal="right" vertical="center"/>
      <protection locked="0"/>
    </xf>
    <xf numFmtId="181" fontId="24" fillId="0" borderId="178" xfId="3" applyNumberFormat="1" applyFont="1" applyBorder="1" applyAlignment="1">
      <alignment horizontal="center" vertical="center"/>
    </xf>
    <xf numFmtId="181" fontId="24" fillId="0" borderId="179" xfId="3" applyNumberFormat="1" applyFont="1" applyBorder="1" applyAlignment="1">
      <alignment horizontal="center" vertical="center"/>
    </xf>
    <xf numFmtId="0" fontId="24" fillId="0" borderId="157" xfId="3" applyFont="1" applyBorder="1" applyAlignment="1">
      <alignment horizontal="left" vertical="center" indent="1"/>
    </xf>
    <xf numFmtId="0" fontId="24" fillId="0" borderId="158" xfId="3" applyFont="1" applyBorder="1" applyAlignment="1">
      <alignment horizontal="left" vertical="center" indent="1"/>
    </xf>
    <xf numFmtId="0" fontId="24" fillId="0" borderId="159" xfId="3" applyFont="1" applyBorder="1" applyAlignment="1">
      <alignment horizontal="left" vertical="center" indent="1"/>
    </xf>
    <xf numFmtId="0" fontId="24" fillId="0" borderId="1" xfId="3" applyFont="1" applyBorder="1" applyAlignment="1">
      <alignment horizontal="center" vertical="center"/>
    </xf>
    <xf numFmtId="0" fontId="24" fillId="0" borderId="180" xfId="3" applyFont="1" applyBorder="1" applyAlignment="1">
      <alignment horizontal="center" vertical="center"/>
    </xf>
    <xf numFmtId="0" fontId="24" fillId="0" borderId="64" xfId="3" applyFont="1" applyBorder="1" applyAlignment="1">
      <alignment horizontal="center" vertical="center"/>
    </xf>
    <xf numFmtId="0" fontId="24" fillId="0" borderId="181" xfId="3" applyFont="1" applyBorder="1" applyAlignment="1">
      <alignment horizontal="center" vertical="center"/>
    </xf>
    <xf numFmtId="0" fontId="24" fillId="0" borderId="182" xfId="3" applyFont="1" applyBorder="1" applyAlignment="1">
      <alignment horizontal="center" vertical="center"/>
    </xf>
    <xf numFmtId="0" fontId="24" fillId="0" borderId="183" xfId="3" applyFont="1" applyBorder="1" applyAlignment="1">
      <alignment horizontal="center" vertical="center"/>
    </xf>
    <xf numFmtId="0" fontId="32" fillId="0" borderId="107" xfId="3" applyFont="1" applyBorder="1" applyAlignment="1">
      <alignment horizontal="center" vertical="center" wrapText="1"/>
    </xf>
    <xf numFmtId="0" fontId="32" fillId="0" borderId="122" xfId="3" applyFont="1" applyBorder="1" applyAlignment="1">
      <alignment horizontal="center" vertical="center" wrapText="1"/>
    </xf>
    <xf numFmtId="0" fontId="32" fillId="0" borderId="184" xfId="3" applyFont="1" applyBorder="1" applyAlignment="1">
      <alignment horizontal="center" vertical="center" wrapText="1"/>
    </xf>
    <xf numFmtId="0" fontId="24" fillId="0" borderId="172" xfId="3" applyFont="1" applyBorder="1" applyAlignment="1">
      <alignment horizontal="center" vertical="center"/>
    </xf>
    <xf numFmtId="0" fontId="24" fillId="0" borderId="120" xfId="3" applyFont="1" applyBorder="1" applyAlignment="1">
      <alignment horizontal="center" vertical="center"/>
    </xf>
    <xf numFmtId="178" fontId="24" fillId="0" borderId="121" xfId="3" applyNumberFormat="1" applyFont="1" applyBorder="1" applyAlignment="1">
      <alignment horizontal="right" vertical="center"/>
    </xf>
    <xf numFmtId="181" fontId="24" fillId="0" borderId="123" xfId="3" applyNumberFormat="1" applyFont="1" applyBorder="1" applyAlignment="1">
      <alignment horizontal="center" vertical="center"/>
    </xf>
    <xf numFmtId="181" fontId="24" fillId="0" borderId="162" xfId="3" applyNumberFormat="1" applyFont="1" applyBorder="1" applyAlignment="1">
      <alignment horizontal="center" vertical="center"/>
    </xf>
    <xf numFmtId="0" fontId="24" fillId="0" borderId="120" xfId="3" applyFont="1" applyBorder="1" applyAlignment="1">
      <alignment horizontal="left" vertical="center" indent="1"/>
    </xf>
    <xf numFmtId="0" fontId="24" fillId="0" borderId="163" xfId="3" applyFont="1" applyBorder="1" applyAlignment="1">
      <alignment horizontal="center" vertical="center"/>
    </xf>
    <xf numFmtId="0" fontId="24" fillId="0" borderId="124" xfId="3" applyFont="1" applyBorder="1" applyAlignment="1">
      <alignment horizontal="center" vertical="center"/>
    </xf>
    <xf numFmtId="178" fontId="24" fillId="0" borderId="125" xfId="3" applyNumberFormat="1" applyFont="1" applyBorder="1" applyAlignment="1">
      <alignment horizontal="right" vertical="center"/>
    </xf>
    <xf numFmtId="181" fontId="24" fillId="0" borderId="127" xfId="3" applyNumberFormat="1" applyFont="1" applyBorder="1" applyAlignment="1">
      <alignment horizontal="center" vertical="center"/>
    </xf>
    <xf numFmtId="181" fontId="24" fillId="0" borderId="164" xfId="3" applyNumberFormat="1" applyFont="1" applyBorder="1" applyAlignment="1">
      <alignment horizontal="center" vertical="center"/>
    </xf>
    <xf numFmtId="0" fontId="24" fillId="0" borderId="165" xfId="3" applyFont="1" applyBorder="1" applyAlignment="1">
      <alignment horizontal="left" vertical="center" shrinkToFit="1"/>
    </xf>
    <xf numFmtId="0" fontId="24" fillId="0" borderId="117" xfId="3" applyFont="1" applyBorder="1" applyAlignment="1">
      <alignment horizontal="left" vertical="center" shrinkToFit="1"/>
    </xf>
    <xf numFmtId="0" fontId="24" fillId="0" borderId="128" xfId="3" applyFont="1" applyBorder="1" applyAlignment="1">
      <alignment horizontal="left" vertical="center" shrinkToFit="1"/>
    </xf>
    <xf numFmtId="38" fontId="24" fillId="11" borderId="115" xfId="7" applyFont="1" applyFill="1" applyBorder="1" applyAlignment="1" applyProtection="1">
      <alignment horizontal="center" vertical="center"/>
    </xf>
    <xf numFmtId="38" fontId="24" fillId="11" borderId="166" xfId="7" applyFont="1" applyFill="1" applyBorder="1" applyAlignment="1" applyProtection="1">
      <alignment horizontal="center" vertical="center"/>
    </xf>
    <xf numFmtId="0" fontId="24" fillId="0" borderId="167" xfId="3" applyFont="1" applyBorder="1" applyAlignment="1">
      <alignment horizontal="left" vertical="center" shrinkToFit="1"/>
    </xf>
    <xf numFmtId="0" fontId="24" fillId="0" borderId="168" xfId="3" applyFont="1" applyBorder="1" applyAlignment="1">
      <alignment horizontal="left" vertical="center" shrinkToFit="1"/>
    </xf>
    <xf numFmtId="0" fontId="24" fillId="0" borderId="169" xfId="3" applyFont="1" applyBorder="1" applyAlignment="1">
      <alignment horizontal="left" vertical="center" shrinkToFit="1"/>
    </xf>
    <xf numFmtId="38" fontId="24" fillId="11" borderId="170" xfId="7" applyFont="1" applyFill="1" applyBorder="1" applyAlignment="1" applyProtection="1">
      <alignment horizontal="center" vertical="center"/>
    </xf>
    <xf numFmtId="38" fontId="24" fillId="11" borderId="171" xfId="7" applyFont="1" applyFill="1" applyBorder="1" applyAlignment="1" applyProtection="1">
      <alignment horizontal="center" vertical="center"/>
    </xf>
    <xf numFmtId="0" fontId="7" fillId="0" borderId="114" xfId="5" applyFont="1" applyBorder="1" applyAlignment="1">
      <alignment horizontal="center" vertical="center" wrapText="1"/>
    </xf>
    <xf numFmtId="0" fontId="24" fillId="0" borderId="115" xfId="5" applyFont="1" applyBorder="1" applyAlignment="1" applyProtection="1">
      <alignment horizontal="center" vertical="center"/>
      <protection locked="0"/>
    </xf>
    <xf numFmtId="0" fontId="24" fillId="0" borderId="160" xfId="3" applyFont="1" applyBorder="1" applyAlignment="1">
      <alignment horizontal="center" vertical="center"/>
    </xf>
    <xf numFmtId="0" fontId="24" fillId="0" borderId="116" xfId="3" applyFont="1" applyBorder="1" applyAlignment="1">
      <alignment horizontal="center" vertical="center"/>
    </xf>
    <xf numFmtId="178" fontId="24" fillId="11" borderId="114" xfId="3" applyNumberFormat="1" applyFont="1" applyFill="1" applyBorder="1" applyAlignment="1" applyProtection="1">
      <alignment horizontal="right" vertical="center"/>
      <protection locked="0"/>
    </xf>
    <xf numFmtId="179" fontId="24" fillId="0" borderId="119" xfId="3" applyNumberFormat="1" applyFont="1" applyBorder="1" applyAlignment="1">
      <alignment horizontal="center" vertical="center"/>
    </xf>
    <xf numFmtId="179" fontId="24" fillId="0" borderId="161" xfId="3" applyNumberFormat="1" applyFont="1" applyBorder="1" applyAlignment="1">
      <alignment horizontal="center" vertical="center"/>
    </xf>
    <xf numFmtId="0" fontId="24" fillId="0" borderId="0" xfId="3" applyFont="1" applyAlignment="1">
      <alignment horizontal="right" vertical="center"/>
    </xf>
    <xf numFmtId="0" fontId="24" fillId="0" borderId="114" xfId="5" applyFont="1" applyBorder="1" applyAlignment="1">
      <alignment horizontal="center" vertical="center"/>
    </xf>
    <xf numFmtId="0" fontId="13" fillId="0" borderId="115" xfId="5" applyFont="1" applyBorder="1" applyAlignment="1" applyProtection="1">
      <alignment horizontal="left" vertical="center" wrapText="1"/>
      <protection locked="0"/>
    </xf>
    <xf numFmtId="0" fontId="24" fillId="0" borderId="115" xfId="5" applyFont="1" applyBorder="1" applyAlignment="1">
      <alignment horizontal="center" vertical="center" shrinkToFit="1"/>
    </xf>
    <xf numFmtId="0" fontId="7" fillId="0" borderId="115" xfId="5" applyFont="1" applyBorder="1" applyAlignment="1" applyProtection="1">
      <alignment horizontal="center" vertical="center"/>
      <protection locked="0"/>
    </xf>
    <xf numFmtId="0" fontId="1" fillId="0" borderId="0" xfId="10" applyBorder="1" applyAlignment="1">
      <alignment vertical="center" wrapText="1"/>
    </xf>
    <xf numFmtId="0" fontId="1" fillId="0" borderId="0" xfId="10" applyBorder="1" applyAlignment="1">
      <alignment vertical="center"/>
    </xf>
  </cellXfs>
  <cellStyles count="13">
    <cellStyle name="桁区切り 2" xfId="7" xr:uid="{69B60039-C5DF-4C97-9940-11F71B197BDA}"/>
    <cellStyle name="標準" xfId="0" builtinId="0"/>
    <cellStyle name="標準 17" xfId="9" xr:uid="{38A50292-7EC7-48AB-ADFC-C0CBDC8106E2}"/>
    <cellStyle name="標準 2" xfId="4" xr:uid="{00000000-0005-0000-0000-000001000000}"/>
    <cellStyle name="標準 2 3 2" xfId="8" xr:uid="{03A221DB-117C-4C61-BE49-6FE833185118}"/>
    <cellStyle name="標準 2 4" xfId="12" xr:uid="{787297AF-14C0-4FDC-A90C-80DA1663A293}"/>
    <cellStyle name="標準 3" xfId="1" xr:uid="{00000000-0005-0000-0000-000002000000}"/>
    <cellStyle name="標準 3 2" xfId="5" xr:uid="{7A34D483-6661-45AA-BA1B-C029E8C932AA}"/>
    <cellStyle name="標準 3 3" xfId="6" xr:uid="{A53FE13C-81A8-485F-A8FA-685A4BDC2CCE}"/>
    <cellStyle name="標準_③-２加算様式（就労）" xfId="3" xr:uid="{00000000-0005-0000-0000-000003000000}"/>
    <cellStyle name="標準_かさんくん1" xfId="10" xr:uid="{5F6960C2-49DC-4641-9647-815E6B57B2F1}"/>
    <cellStyle name="標準_総括表を変更しました（６／２３）" xfId="2" xr:uid="{00000000-0005-0000-0000-000004000000}"/>
    <cellStyle name="標準_短期入所介護給付費請求書" xfId="11" xr:uid="{AA7EB36A-3776-4BB3-9249-19640E5E7045}"/>
  </cellStyles>
  <dxfs count="1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8C4CF801-CA39-4B84-A1D8-BE49DAF1E026}"/>
            </a:ext>
          </a:extLst>
        </xdr:cNvPr>
        <xdr:cNvGrpSpPr/>
      </xdr:nvGrpSpPr>
      <xdr:grpSpPr>
        <a:xfrm>
          <a:off x="9379858" y="1415142"/>
          <a:ext cx="8495391" cy="371929"/>
          <a:chOff x="9511393" y="1442357"/>
          <a:chExt cx="7660821" cy="557893"/>
        </a:xfrm>
      </xdr:grpSpPr>
      <xdr:sp macro="" textlink="">
        <xdr:nvSpPr>
          <xdr:cNvPr id="3" name="テキスト ボックス 2">
            <a:extLst>
              <a:ext uri="{FF2B5EF4-FFF2-40B4-BE49-F238E27FC236}">
                <a16:creationId xmlns:a16="http://schemas.microsoft.com/office/drawing/2014/main" id="{6D74968E-B519-47C1-8CFA-420644671E8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FEF8640D-D53F-4972-8610-6664C4D83101}"/>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A12A7D26-73AC-462E-90F2-58C1FCC0E49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BD67037-8138-4B8B-BE3F-D971E3894AA7}"/>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E92015A1-B256-4D20-A736-C18B02E933E5}"/>
            </a:ext>
          </a:extLst>
        </xdr:cNvPr>
        <xdr:cNvGrpSpPr/>
      </xdr:nvGrpSpPr>
      <xdr:grpSpPr>
        <a:xfrm>
          <a:off x="9379858" y="1415142"/>
          <a:ext cx="8495391" cy="371929"/>
          <a:chOff x="9511393" y="1442357"/>
          <a:chExt cx="7660821" cy="557893"/>
        </a:xfrm>
      </xdr:grpSpPr>
      <xdr:sp macro="" textlink="">
        <xdr:nvSpPr>
          <xdr:cNvPr id="3" name="テキスト ボックス 2">
            <a:extLst>
              <a:ext uri="{FF2B5EF4-FFF2-40B4-BE49-F238E27FC236}">
                <a16:creationId xmlns:a16="http://schemas.microsoft.com/office/drawing/2014/main" id="{B0ED3692-7C68-4787-88B3-4F6633C87E1B}"/>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BEEF6A11-C404-43B3-B1AC-0F0ED7B6EE8A}"/>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8EA93F50-A04F-41CF-8F89-11B34DADA8E5}"/>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7E38ED52-69E5-4A0D-8700-E1F5F5EABC60}"/>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40</xdr:col>
      <xdr:colOff>95249</xdr:colOff>
      <xdr:row>49</xdr:row>
      <xdr:rowOff>204106</xdr:rowOff>
    </xdr:from>
    <xdr:to>
      <xdr:col>52</xdr:col>
      <xdr:colOff>507174</xdr:colOff>
      <xdr:row>49</xdr:row>
      <xdr:rowOff>689014</xdr:rowOff>
    </xdr:to>
    <xdr:sp macro="" textlink="">
      <xdr:nvSpPr>
        <xdr:cNvPr id="7" name="四角形: 角を丸くする 6">
          <a:extLst>
            <a:ext uri="{FF2B5EF4-FFF2-40B4-BE49-F238E27FC236}">
              <a16:creationId xmlns:a16="http://schemas.microsoft.com/office/drawing/2014/main" id="{F3327927-5669-472E-8156-948320ABAA52}"/>
            </a:ext>
          </a:extLst>
        </xdr:cNvPr>
        <xdr:cNvSpPr/>
      </xdr:nvSpPr>
      <xdr:spPr>
        <a:xfrm>
          <a:off x="11402785" y="14763749"/>
          <a:ext cx="5160818"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5CA5210D-8EED-4356-9FE7-F82A93101E61}"/>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B8D70EC0-10DB-44DA-9749-69107316A94E}"/>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D507BB91-B936-49A0-8B94-219133205B52}"/>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3C989C97-EF2F-42DA-A0C6-991BC81DD5CE}"/>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B5BD9E12-89B4-4921-830C-3F46CFE652F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B7312AC3-4515-4F76-B8B4-9C38E17FBE71}"/>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C74-5800-471B-8854-A9D62E19D75A}">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70" customWidth="1"/>
    <col min="30" max="30" width="2.58203125" style="49" customWidth="1"/>
    <col min="31" max="32" width="2.58203125" style="70" customWidth="1"/>
    <col min="33" max="33" width="2.58203125" style="49" customWidth="1"/>
    <col min="34" max="35" width="2.58203125" style="70" customWidth="1"/>
    <col min="36" max="36" width="2.58203125" style="49" customWidth="1"/>
    <col min="37" max="40" width="2.58203125" style="70" customWidth="1"/>
    <col min="41" max="16384" width="9" style="70"/>
  </cols>
  <sheetData>
    <row r="1" spans="1:40" s="44" customFormat="1" ht="25" customHeight="1">
      <c r="A1" s="41" t="s">
        <v>93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3" t="s">
        <v>94</v>
      </c>
      <c r="AK1" s="42"/>
      <c r="AL1" s="42"/>
      <c r="AM1" s="42"/>
      <c r="AN1" s="42"/>
    </row>
    <row r="2" spans="1:40" s="44" customFormat="1" ht="16" customHeight="1">
      <c r="A2" s="499" t="s">
        <v>95</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5"/>
      <c r="AL2" s="45"/>
      <c r="AM2" s="45"/>
      <c r="AN2" s="45"/>
    </row>
    <row r="3" spans="1:40" s="44" customFormat="1" ht="9" customHeight="1"/>
    <row r="4" spans="1:40" s="41" customFormat="1" ht="15" customHeight="1">
      <c r="A4" s="500" t="s">
        <v>96</v>
      </c>
      <c r="B4" s="500"/>
      <c r="C4" s="500"/>
      <c r="D4" s="500"/>
      <c r="E4" s="500"/>
      <c r="F4" s="500"/>
      <c r="G4" s="500"/>
      <c r="H4" s="500"/>
      <c r="I4" s="500"/>
      <c r="J4" s="500"/>
      <c r="K4" s="46"/>
      <c r="L4" s="46"/>
      <c r="M4" s="46"/>
      <c r="N4" s="46"/>
      <c r="O4" s="46"/>
      <c r="P4" s="46"/>
      <c r="Q4" s="46"/>
      <c r="R4" s="46"/>
      <c r="S4" s="46"/>
      <c r="T4" s="46"/>
      <c r="U4" s="46"/>
      <c r="V4" s="46"/>
      <c r="W4" s="46"/>
      <c r="Y4" s="501" t="s">
        <v>97</v>
      </c>
      <c r="Z4" s="501"/>
      <c r="AA4" s="502"/>
      <c r="AB4" s="502"/>
      <c r="AC4" s="46" t="s">
        <v>98</v>
      </c>
      <c r="AD4" s="503"/>
      <c r="AE4" s="503"/>
      <c r="AF4" s="46" t="s">
        <v>99</v>
      </c>
      <c r="AG4" s="503"/>
      <c r="AH4" s="503"/>
      <c r="AI4" s="46" t="s">
        <v>100</v>
      </c>
      <c r="AJ4" s="47"/>
    </row>
    <row r="5" spans="1:40" s="44" customFormat="1" ht="12.75" customHeight="1">
      <c r="A5" s="500"/>
      <c r="B5" s="500"/>
      <c r="C5" s="500"/>
      <c r="D5" s="500"/>
      <c r="E5" s="500"/>
      <c r="F5" s="500"/>
      <c r="G5" s="500"/>
      <c r="H5" s="500"/>
      <c r="I5" s="500"/>
      <c r="J5" s="500"/>
      <c r="Y5" s="48"/>
      <c r="Z5" s="48"/>
      <c r="AA5" s="48"/>
      <c r="AB5" s="48"/>
    </row>
    <row r="6" spans="1:40" s="41" customFormat="1" ht="14.25" customHeight="1">
      <c r="A6" s="500"/>
      <c r="B6" s="500"/>
      <c r="C6" s="500"/>
      <c r="D6" s="500"/>
      <c r="E6" s="500"/>
      <c r="F6" s="500"/>
      <c r="G6" s="500"/>
      <c r="H6" s="500"/>
      <c r="I6" s="500"/>
      <c r="J6" s="500"/>
      <c r="K6" s="49"/>
      <c r="L6" s="49"/>
      <c r="AD6" s="47"/>
      <c r="AG6" s="47"/>
      <c r="AJ6" s="47"/>
    </row>
    <row r="7" spans="1:40" s="41" customFormat="1" ht="12" customHeight="1">
      <c r="A7" s="500"/>
      <c r="B7" s="500"/>
      <c r="C7" s="500"/>
      <c r="D7" s="500"/>
      <c r="E7" s="500"/>
      <c r="F7" s="500"/>
      <c r="G7" s="500"/>
      <c r="H7" s="500"/>
      <c r="I7" s="500"/>
      <c r="J7" s="500"/>
      <c r="K7" s="49"/>
      <c r="L7" s="49"/>
      <c r="M7" s="504" t="s">
        <v>101</v>
      </c>
      <c r="N7" s="504"/>
      <c r="O7" s="504"/>
      <c r="P7" s="505" t="s">
        <v>102</v>
      </c>
      <c r="Q7" s="505"/>
      <c r="R7" s="505"/>
      <c r="S7" s="505"/>
      <c r="T7" s="505"/>
      <c r="U7" s="496" t="s">
        <v>103</v>
      </c>
      <c r="V7" s="497"/>
      <c r="W7" s="497"/>
      <c r="X7" s="497"/>
      <c r="Y7" s="497"/>
      <c r="Z7" s="497"/>
      <c r="AA7" s="497"/>
      <c r="AB7" s="497"/>
      <c r="AC7" s="497"/>
      <c r="AD7" s="497"/>
      <c r="AE7" s="497"/>
      <c r="AF7" s="497"/>
      <c r="AG7" s="497"/>
      <c r="AH7" s="497"/>
      <c r="AI7" s="497"/>
      <c r="AJ7" s="497"/>
    </row>
    <row r="8" spans="1:40" s="41" customFormat="1" ht="12" customHeight="1">
      <c r="A8" s="500"/>
      <c r="B8" s="500"/>
      <c r="C8" s="500"/>
      <c r="D8" s="500"/>
      <c r="E8" s="500"/>
      <c r="F8" s="500"/>
      <c r="G8" s="500"/>
      <c r="H8" s="500"/>
      <c r="I8" s="500"/>
      <c r="J8" s="500"/>
      <c r="K8" s="49"/>
      <c r="L8" s="49"/>
      <c r="M8" s="504"/>
      <c r="N8" s="504"/>
      <c r="O8" s="504"/>
      <c r="P8" s="505"/>
      <c r="Q8" s="505"/>
      <c r="R8" s="505"/>
      <c r="S8" s="505"/>
      <c r="T8" s="505"/>
      <c r="U8" s="496"/>
      <c r="V8" s="497"/>
      <c r="W8" s="497"/>
      <c r="X8" s="497"/>
      <c r="Y8" s="497"/>
      <c r="Z8" s="497"/>
      <c r="AA8" s="497"/>
      <c r="AB8" s="497"/>
      <c r="AC8" s="497"/>
      <c r="AD8" s="497"/>
      <c r="AE8" s="497"/>
      <c r="AF8" s="497"/>
      <c r="AG8" s="497"/>
      <c r="AH8" s="497"/>
      <c r="AI8" s="497"/>
      <c r="AJ8" s="497"/>
    </row>
    <row r="9" spans="1:40" s="41" customFormat="1" ht="12" customHeight="1">
      <c r="M9" s="504"/>
      <c r="N9" s="504"/>
      <c r="O9" s="504"/>
      <c r="P9" s="495" t="s">
        <v>104</v>
      </c>
      <c r="Q9" s="495"/>
      <c r="R9" s="495"/>
      <c r="S9" s="495"/>
      <c r="T9" s="495"/>
      <c r="U9" s="496" t="s">
        <v>103</v>
      </c>
      <c r="V9" s="497"/>
      <c r="W9" s="497"/>
      <c r="X9" s="497"/>
      <c r="Y9" s="497"/>
      <c r="Z9" s="497"/>
      <c r="AA9" s="497"/>
      <c r="AB9" s="497"/>
      <c r="AC9" s="497"/>
      <c r="AD9" s="497"/>
      <c r="AE9" s="497"/>
      <c r="AF9" s="497"/>
      <c r="AG9" s="497"/>
      <c r="AH9" s="497"/>
      <c r="AI9" s="497"/>
      <c r="AJ9" s="497"/>
    </row>
    <row r="10" spans="1:40" s="41" customFormat="1" ht="12" customHeight="1">
      <c r="M10" s="504"/>
      <c r="N10" s="504"/>
      <c r="O10" s="504"/>
      <c r="P10" s="495"/>
      <c r="Q10" s="495"/>
      <c r="R10" s="495"/>
      <c r="S10" s="495"/>
      <c r="T10" s="495"/>
      <c r="U10" s="496"/>
      <c r="V10" s="497"/>
      <c r="W10" s="497"/>
      <c r="X10" s="497"/>
      <c r="Y10" s="497"/>
      <c r="Z10" s="497"/>
      <c r="AA10" s="497"/>
      <c r="AB10" s="497"/>
      <c r="AC10" s="497"/>
      <c r="AD10" s="497"/>
      <c r="AE10" s="497"/>
      <c r="AF10" s="497"/>
      <c r="AG10" s="497"/>
      <c r="AH10" s="497"/>
      <c r="AI10" s="497"/>
      <c r="AJ10" s="497"/>
    </row>
    <row r="11" spans="1:40" s="41" customFormat="1" ht="21.75" customHeight="1">
      <c r="M11" s="504"/>
      <c r="N11" s="504"/>
      <c r="O11" s="504"/>
      <c r="P11" s="495" t="s">
        <v>105</v>
      </c>
      <c r="Q11" s="495"/>
      <c r="R11" s="495"/>
      <c r="S11" s="495"/>
      <c r="T11" s="495"/>
      <c r="U11" s="50" t="s">
        <v>103</v>
      </c>
      <c r="V11" s="497"/>
      <c r="W11" s="497"/>
      <c r="X11" s="497"/>
      <c r="Y11" s="497"/>
      <c r="Z11" s="497"/>
      <c r="AA11" s="497"/>
      <c r="AB11" s="497"/>
      <c r="AC11" s="497"/>
      <c r="AD11" s="497"/>
      <c r="AE11" s="497"/>
      <c r="AF11" s="497"/>
      <c r="AG11" s="497"/>
      <c r="AH11" s="497"/>
      <c r="AI11" s="498"/>
      <c r="AJ11" s="498"/>
    </row>
    <row r="12" spans="1:40" s="41" customFormat="1" ht="21.75" customHeight="1">
      <c r="M12" s="51"/>
      <c r="N12" s="51"/>
      <c r="O12" s="51"/>
      <c r="P12" s="495" t="s">
        <v>106</v>
      </c>
      <c r="Q12" s="495"/>
      <c r="R12" s="495"/>
      <c r="S12" s="495"/>
      <c r="T12" s="495"/>
      <c r="U12" s="50" t="s">
        <v>103</v>
      </c>
      <c r="V12" s="497"/>
      <c r="W12" s="497"/>
      <c r="X12" s="497"/>
      <c r="Y12" s="497"/>
      <c r="Z12" s="497"/>
      <c r="AA12" s="497"/>
      <c r="AB12" s="497"/>
      <c r="AC12" s="497"/>
      <c r="AD12" s="497"/>
      <c r="AE12" s="497"/>
      <c r="AF12" s="497"/>
      <c r="AG12" s="497"/>
      <c r="AH12" s="497"/>
      <c r="AI12" s="498"/>
      <c r="AJ12" s="498"/>
    </row>
    <row r="13" spans="1:40" s="41" customFormat="1" ht="14.15" customHeight="1">
      <c r="Q13" s="50"/>
      <c r="R13" s="50"/>
      <c r="S13" s="50"/>
      <c r="T13" s="50"/>
      <c r="U13" s="50"/>
      <c r="V13" s="497"/>
      <c r="W13" s="497"/>
      <c r="X13" s="497"/>
      <c r="Y13" s="497"/>
      <c r="Z13" s="497"/>
      <c r="AA13" s="497"/>
      <c r="AB13" s="497"/>
      <c r="AC13" s="497"/>
      <c r="AD13" s="497"/>
      <c r="AE13" s="497"/>
      <c r="AF13" s="497"/>
      <c r="AG13" s="497"/>
      <c r="AH13" s="497"/>
      <c r="AI13" s="498"/>
      <c r="AJ13" s="498"/>
      <c r="AK13" s="50"/>
    </row>
    <row r="14" spans="1:40" s="41" customFormat="1" ht="14.15" customHeight="1">
      <c r="A14" s="489" t="s">
        <v>107</v>
      </c>
      <c r="B14" s="489"/>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50"/>
    </row>
    <row r="15" spans="1:40" s="44" customFormat="1" ht="10.5" customHeight="1" thickBot="1">
      <c r="A15" s="489"/>
      <c r="B15" s="489"/>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row>
    <row r="16" spans="1:40" s="44" customFormat="1" ht="21" customHeight="1" thickBot="1">
      <c r="A16" s="490" t="s">
        <v>108</v>
      </c>
      <c r="B16" s="491"/>
      <c r="C16" s="491"/>
      <c r="D16" s="491"/>
      <c r="E16" s="491"/>
      <c r="F16" s="492"/>
      <c r="G16" s="493"/>
      <c r="H16" s="494"/>
      <c r="I16" s="494"/>
      <c r="J16" s="494"/>
      <c r="K16" s="477"/>
      <c r="L16" s="477"/>
      <c r="M16" s="477"/>
      <c r="N16" s="477"/>
      <c r="O16" s="477"/>
      <c r="P16" s="477"/>
      <c r="Q16" s="477"/>
      <c r="R16" s="477"/>
      <c r="S16" s="477"/>
      <c r="T16" s="477"/>
      <c r="U16" s="477"/>
      <c r="V16" s="477"/>
      <c r="W16" s="477"/>
      <c r="X16" s="477"/>
      <c r="Y16" s="477"/>
      <c r="Z16" s="478"/>
      <c r="AA16" s="52"/>
      <c r="AB16" s="479"/>
      <c r="AC16" s="479"/>
      <c r="AD16" s="53"/>
      <c r="AE16" s="53"/>
      <c r="AF16" s="53"/>
      <c r="AG16" s="53"/>
      <c r="AH16" s="53"/>
      <c r="AI16" s="53"/>
      <c r="AJ16" s="53"/>
    </row>
    <row r="17" spans="1:37" s="41" customFormat="1" ht="15" customHeight="1">
      <c r="A17" s="480" t="s">
        <v>109</v>
      </c>
      <c r="B17" s="481"/>
      <c r="C17" s="481"/>
      <c r="D17" s="481"/>
      <c r="E17" s="481"/>
      <c r="F17" s="481"/>
      <c r="G17" s="54" t="s">
        <v>110</v>
      </c>
      <c r="H17" s="55"/>
      <c r="I17" s="55"/>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5"/>
    </row>
    <row r="18" spans="1:37" s="41" customFormat="1" ht="24" customHeight="1">
      <c r="A18" s="482"/>
      <c r="B18" s="483"/>
      <c r="C18" s="483"/>
      <c r="D18" s="483"/>
      <c r="E18" s="483"/>
      <c r="F18" s="483"/>
      <c r="G18" s="486"/>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8"/>
    </row>
    <row r="19" spans="1:37" s="41" customFormat="1" ht="15" customHeight="1">
      <c r="A19" s="449" t="s">
        <v>111</v>
      </c>
      <c r="B19" s="450"/>
      <c r="C19" s="450"/>
      <c r="D19" s="450"/>
      <c r="E19" s="450"/>
      <c r="F19" s="451"/>
      <c r="G19" s="458" t="s">
        <v>112</v>
      </c>
      <c r="H19" s="459"/>
      <c r="I19" s="459"/>
      <c r="J19" s="459"/>
      <c r="K19" s="460"/>
      <c r="L19" s="460"/>
      <c r="M19" s="460"/>
      <c r="N19" s="460"/>
      <c r="O19" s="460"/>
      <c r="P19" s="56" t="s">
        <v>113</v>
      </c>
      <c r="Q19" s="57"/>
      <c r="R19" s="58"/>
      <c r="S19" s="58"/>
      <c r="T19" s="58"/>
      <c r="U19" s="58"/>
      <c r="V19" s="58"/>
      <c r="W19" s="58"/>
      <c r="X19" s="58"/>
      <c r="Y19" s="58"/>
      <c r="Z19" s="58"/>
      <c r="AA19" s="58"/>
      <c r="AB19" s="58"/>
      <c r="AC19" s="58"/>
      <c r="AD19" s="58"/>
      <c r="AE19" s="58"/>
      <c r="AF19" s="58"/>
      <c r="AG19" s="58"/>
      <c r="AH19" s="58"/>
      <c r="AI19" s="58"/>
      <c r="AJ19" s="59"/>
    </row>
    <row r="20" spans="1:37" s="41" customFormat="1" ht="15" customHeight="1">
      <c r="A20" s="452"/>
      <c r="B20" s="453"/>
      <c r="C20" s="453"/>
      <c r="D20" s="453"/>
      <c r="E20" s="453"/>
      <c r="F20" s="454"/>
      <c r="G20" s="461"/>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3"/>
      <c r="AK20" s="60"/>
    </row>
    <row r="21" spans="1:37" s="41" customFormat="1" ht="15" customHeight="1">
      <c r="A21" s="452"/>
      <c r="B21" s="453"/>
      <c r="C21" s="453"/>
      <c r="D21" s="453"/>
      <c r="E21" s="453"/>
      <c r="F21" s="454"/>
      <c r="G21" s="461"/>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3"/>
      <c r="AK21" s="60"/>
    </row>
    <row r="22" spans="1:37" s="41" customFormat="1" ht="4" customHeight="1" thickBot="1">
      <c r="A22" s="455"/>
      <c r="B22" s="456"/>
      <c r="C22" s="456"/>
      <c r="D22" s="456"/>
      <c r="E22" s="456"/>
      <c r="F22" s="457"/>
      <c r="G22" s="61"/>
      <c r="H22" s="62"/>
      <c r="I22" s="62"/>
      <c r="J22" s="62"/>
      <c r="K22" s="62"/>
      <c r="L22" s="63"/>
      <c r="M22" s="63"/>
      <c r="N22" s="63"/>
      <c r="O22" s="63"/>
      <c r="P22" s="63"/>
      <c r="Q22" s="64"/>
      <c r="R22" s="65"/>
      <c r="S22" s="65"/>
      <c r="T22" s="65"/>
      <c r="U22" s="65"/>
      <c r="V22" s="65"/>
      <c r="W22" s="65"/>
      <c r="X22" s="65"/>
      <c r="Y22" s="65"/>
      <c r="Z22" s="65"/>
      <c r="AA22" s="65"/>
      <c r="AB22" s="65"/>
      <c r="AC22" s="65"/>
      <c r="AD22" s="65"/>
      <c r="AE22" s="65"/>
      <c r="AF22" s="66"/>
      <c r="AG22" s="66"/>
      <c r="AH22" s="65"/>
      <c r="AI22" s="65"/>
      <c r="AJ22" s="67"/>
    </row>
    <row r="23" spans="1:37" ht="12" customHeight="1" thickBo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9"/>
      <c r="AG23" s="69"/>
      <c r="AH23" s="68"/>
      <c r="AI23" s="68"/>
      <c r="AJ23" s="69"/>
    </row>
    <row r="24" spans="1:37" ht="20.149999999999999" customHeight="1">
      <c r="A24" s="464" t="s">
        <v>114</v>
      </c>
      <c r="B24" s="465"/>
      <c r="C24" s="465"/>
      <c r="D24" s="465"/>
      <c r="E24" s="465"/>
      <c r="F24" s="465"/>
      <c r="G24" s="465"/>
      <c r="H24" s="465"/>
      <c r="I24" s="466"/>
      <c r="J24" s="470" t="s">
        <v>115</v>
      </c>
      <c r="K24" s="471"/>
      <c r="L24" s="471"/>
      <c r="M24" s="470" t="s">
        <v>116</v>
      </c>
      <c r="N24" s="474"/>
      <c r="O24" s="474"/>
      <c r="P24" s="474"/>
      <c r="Q24" s="474"/>
      <c r="R24" s="474"/>
      <c r="S24" s="474"/>
      <c r="T24" s="474"/>
      <c r="U24" s="474"/>
      <c r="V24" s="474"/>
      <c r="W24" s="474"/>
      <c r="X24" s="474"/>
      <c r="Y24" s="475"/>
      <c r="Z24" s="470" t="s">
        <v>117</v>
      </c>
      <c r="AA24" s="474"/>
      <c r="AB24" s="474"/>
      <c r="AC24" s="474"/>
      <c r="AD24" s="474"/>
      <c r="AE24" s="474"/>
      <c r="AF24" s="474"/>
      <c r="AG24" s="474"/>
      <c r="AH24" s="474"/>
      <c r="AI24" s="474"/>
      <c r="AJ24" s="476"/>
    </row>
    <row r="25" spans="1:37" ht="20.149999999999999" customHeight="1">
      <c r="A25" s="467"/>
      <c r="B25" s="468"/>
      <c r="C25" s="468"/>
      <c r="D25" s="468"/>
      <c r="E25" s="468"/>
      <c r="F25" s="468"/>
      <c r="G25" s="468"/>
      <c r="H25" s="468"/>
      <c r="I25" s="469"/>
      <c r="J25" s="472"/>
      <c r="K25" s="473"/>
      <c r="L25" s="473"/>
      <c r="M25" s="424"/>
      <c r="N25" s="425"/>
      <c r="O25" s="425"/>
      <c r="P25" s="425"/>
      <c r="Q25" s="425"/>
      <c r="R25" s="425"/>
      <c r="S25" s="425"/>
      <c r="T25" s="425"/>
      <c r="U25" s="425"/>
      <c r="V25" s="425"/>
      <c r="W25" s="425"/>
      <c r="X25" s="425"/>
      <c r="Y25" s="430"/>
      <c r="Z25" s="424"/>
      <c r="AA25" s="425"/>
      <c r="AB25" s="425"/>
      <c r="AC25" s="425"/>
      <c r="AD25" s="425"/>
      <c r="AE25" s="425"/>
      <c r="AF25" s="425"/>
      <c r="AG25" s="425"/>
      <c r="AH25" s="425"/>
      <c r="AI25" s="425"/>
      <c r="AJ25" s="426"/>
    </row>
    <row r="26" spans="1:37" ht="3" customHeight="1">
      <c r="A26" s="445" t="s">
        <v>118</v>
      </c>
      <c r="B26" s="440" t="s">
        <v>119</v>
      </c>
      <c r="C26" s="393"/>
      <c r="D26" s="393"/>
      <c r="E26" s="393"/>
      <c r="F26" s="393"/>
      <c r="G26" s="393"/>
      <c r="H26" s="393"/>
      <c r="I26" s="394"/>
      <c r="J26" s="71"/>
      <c r="K26" s="72"/>
      <c r="L26" s="73"/>
      <c r="M26" s="401"/>
      <c r="N26" s="402"/>
      <c r="O26" s="402"/>
      <c r="P26" s="402"/>
      <c r="Q26" s="402"/>
      <c r="R26" s="402"/>
      <c r="S26" s="402"/>
      <c r="T26" s="402"/>
      <c r="U26" s="402"/>
      <c r="V26" s="402"/>
      <c r="W26" s="402"/>
      <c r="X26" s="402"/>
      <c r="Y26" s="403"/>
      <c r="Z26" s="404"/>
      <c r="AA26" s="405"/>
      <c r="AB26" s="405"/>
      <c r="AC26" s="405"/>
      <c r="AD26" s="405"/>
      <c r="AE26" s="405"/>
      <c r="AF26" s="405"/>
      <c r="AG26" s="405"/>
      <c r="AH26" s="405"/>
      <c r="AI26" s="405"/>
      <c r="AJ26" s="406"/>
    </row>
    <row r="27" spans="1:37" ht="10" customHeight="1">
      <c r="A27" s="446"/>
      <c r="B27" s="441"/>
      <c r="C27" s="396"/>
      <c r="D27" s="396"/>
      <c r="E27" s="396"/>
      <c r="F27" s="396"/>
      <c r="G27" s="396"/>
      <c r="H27" s="396"/>
      <c r="I27" s="397"/>
      <c r="J27" s="407"/>
      <c r="K27" s="408"/>
      <c r="L27" s="409"/>
      <c r="M27" s="410"/>
      <c r="N27" s="448" t="s">
        <v>120</v>
      </c>
      <c r="O27" s="448"/>
      <c r="P27" s="448"/>
      <c r="Q27" s="74"/>
      <c r="R27" s="411" t="s">
        <v>121</v>
      </c>
      <c r="S27" s="411"/>
      <c r="T27" s="411"/>
      <c r="U27" s="74"/>
      <c r="V27" s="411" t="s">
        <v>122</v>
      </c>
      <c r="W27" s="411"/>
      <c r="X27" s="411"/>
      <c r="Y27" s="412"/>
      <c r="Z27" s="413" t="s">
        <v>123</v>
      </c>
      <c r="AA27" s="414"/>
      <c r="AB27" s="416"/>
      <c r="AC27" s="416"/>
      <c r="AD27" s="417" t="s">
        <v>98</v>
      </c>
      <c r="AE27" s="416"/>
      <c r="AF27" s="416"/>
      <c r="AG27" s="417" t="s">
        <v>99</v>
      </c>
      <c r="AH27" s="416"/>
      <c r="AI27" s="416"/>
      <c r="AJ27" s="418" t="s">
        <v>100</v>
      </c>
    </row>
    <row r="28" spans="1:37" ht="10" customHeight="1">
      <c r="A28" s="446"/>
      <c r="B28" s="441"/>
      <c r="C28" s="396"/>
      <c r="D28" s="396"/>
      <c r="E28" s="396"/>
      <c r="F28" s="396"/>
      <c r="G28" s="396"/>
      <c r="H28" s="396"/>
      <c r="I28" s="397"/>
      <c r="J28" s="407"/>
      <c r="K28" s="408"/>
      <c r="L28" s="409"/>
      <c r="M28" s="410"/>
      <c r="N28" s="448"/>
      <c r="O28" s="448"/>
      <c r="P28" s="448"/>
      <c r="Q28" s="74"/>
      <c r="R28" s="411"/>
      <c r="S28" s="411"/>
      <c r="T28" s="411"/>
      <c r="U28" s="74"/>
      <c r="V28" s="411"/>
      <c r="W28" s="411"/>
      <c r="X28" s="411"/>
      <c r="Y28" s="412"/>
      <c r="Z28" s="415"/>
      <c r="AA28" s="414"/>
      <c r="AB28" s="416"/>
      <c r="AC28" s="416"/>
      <c r="AD28" s="417"/>
      <c r="AE28" s="416"/>
      <c r="AF28" s="416"/>
      <c r="AG28" s="417"/>
      <c r="AH28" s="416"/>
      <c r="AI28" s="416"/>
      <c r="AJ28" s="418"/>
    </row>
    <row r="29" spans="1:37" ht="3" customHeight="1">
      <c r="A29" s="446"/>
      <c r="B29" s="442"/>
      <c r="C29" s="428"/>
      <c r="D29" s="428"/>
      <c r="E29" s="428"/>
      <c r="F29" s="428"/>
      <c r="G29" s="428"/>
      <c r="H29" s="428"/>
      <c r="I29" s="429"/>
      <c r="J29" s="75"/>
      <c r="K29" s="76"/>
      <c r="L29" s="77"/>
      <c r="M29" s="424"/>
      <c r="N29" s="425"/>
      <c r="O29" s="425"/>
      <c r="P29" s="425"/>
      <c r="Q29" s="425"/>
      <c r="R29" s="425"/>
      <c r="S29" s="425"/>
      <c r="T29" s="425"/>
      <c r="U29" s="425"/>
      <c r="V29" s="425"/>
      <c r="W29" s="425"/>
      <c r="X29" s="425"/>
      <c r="Y29" s="430"/>
      <c r="Z29" s="424"/>
      <c r="AA29" s="425"/>
      <c r="AB29" s="425"/>
      <c r="AC29" s="425"/>
      <c r="AD29" s="425"/>
      <c r="AE29" s="425"/>
      <c r="AF29" s="425"/>
      <c r="AG29" s="425"/>
      <c r="AH29" s="425"/>
      <c r="AI29" s="425"/>
      <c r="AJ29" s="426"/>
    </row>
    <row r="30" spans="1:37" ht="3" customHeight="1">
      <c r="A30" s="446"/>
      <c r="B30" s="440" t="s">
        <v>124</v>
      </c>
      <c r="C30" s="393"/>
      <c r="D30" s="393"/>
      <c r="E30" s="393"/>
      <c r="F30" s="393"/>
      <c r="G30" s="393"/>
      <c r="H30" s="393"/>
      <c r="I30" s="394"/>
      <c r="J30" s="71"/>
      <c r="K30" s="72"/>
      <c r="L30" s="73"/>
      <c r="M30" s="401"/>
      <c r="N30" s="402"/>
      <c r="O30" s="402"/>
      <c r="P30" s="402"/>
      <c r="Q30" s="402"/>
      <c r="R30" s="402"/>
      <c r="S30" s="402"/>
      <c r="T30" s="402"/>
      <c r="U30" s="402"/>
      <c r="V30" s="402"/>
      <c r="W30" s="402"/>
      <c r="X30" s="402"/>
      <c r="Y30" s="403"/>
      <c r="Z30" s="404"/>
      <c r="AA30" s="405"/>
      <c r="AB30" s="405"/>
      <c r="AC30" s="405"/>
      <c r="AD30" s="405"/>
      <c r="AE30" s="405"/>
      <c r="AF30" s="405"/>
      <c r="AG30" s="405"/>
      <c r="AH30" s="405"/>
      <c r="AI30" s="405"/>
      <c r="AJ30" s="406"/>
    </row>
    <row r="31" spans="1:37" ht="10" customHeight="1">
      <c r="A31" s="446"/>
      <c r="B31" s="441"/>
      <c r="C31" s="396"/>
      <c r="D31" s="396"/>
      <c r="E31" s="396"/>
      <c r="F31" s="396"/>
      <c r="G31" s="396"/>
      <c r="H31" s="396"/>
      <c r="I31" s="397"/>
      <c r="J31" s="407"/>
      <c r="K31" s="408"/>
      <c r="L31" s="409"/>
      <c r="M31" s="410"/>
      <c r="N31" s="411" t="s">
        <v>120</v>
      </c>
      <c r="O31" s="411"/>
      <c r="P31" s="411"/>
      <c r="Q31" s="74"/>
      <c r="R31" s="411" t="s">
        <v>121</v>
      </c>
      <c r="S31" s="411"/>
      <c r="T31" s="411"/>
      <c r="U31" s="74"/>
      <c r="V31" s="411" t="s">
        <v>122</v>
      </c>
      <c r="W31" s="411"/>
      <c r="X31" s="411"/>
      <c r="Y31" s="412"/>
      <c r="Z31" s="413" t="s">
        <v>123</v>
      </c>
      <c r="AA31" s="414"/>
      <c r="AB31" s="416"/>
      <c r="AC31" s="416"/>
      <c r="AD31" s="417" t="s">
        <v>98</v>
      </c>
      <c r="AE31" s="416"/>
      <c r="AF31" s="416"/>
      <c r="AG31" s="417" t="s">
        <v>99</v>
      </c>
      <c r="AH31" s="416"/>
      <c r="AI31" s="416"/>
      <c r="AJ31" s="418" t="s">
        <v>100</v>
      </c>
    </row>
    <row r="32" spans="1:37" ht="10" customHeight="1">
      <c r="A32" s="446"/>
      <c r="B32" s="441"/>
      <c r="C32" s="396"/>
      <c r="D32" s="396"/>
      <c r="E32" s="396"/>
      <c r="F32" s="396"/>
      <c r="G32" s="396"/>
      <c r="H32" s="396"/>
      <c r="I32" s="397"/>
      <c r="J32" s="407"/>
      <c r="K32" s="408"/>
      <c r="L32" s="409"/>
      <c r="M32" s="410"/>
      <c r="N32" s="411"/>
      <c r="O32" s="411"/>
      <c r="P32" s="411"/>
      <c r="Q32" s="74"/>
      <c r="R32" s="411"/>
      <c r="S32" s="411"/>
      <c r="T32" s="411"/>
      <c r="U32" s="74"/>
      <c r="V32" s="411"/>
      <c r="W32" s="411"/>
      <c r="X32" s="411"/>
      <c r="Y32" s="412"/>
      <c r="Z32" s="415"/>
      <c r="AA32" s="414"/>
      <c r="AB32" s="416"/>
      <c r="AC32" s="416"/>
      <c r="AD32" s="417"/>
      <c r="AE32" s="416"/>
      <c r="AF32" s="416"/>
      <c r="AG32" s="417"/>
      <c r="AH32" s="416"/>
      <c r="AI32" s="416"/>
      <c r="AJ32" s="418"/>
    </row>
    <row r="33" spans="1:36" ht="3" customHeight="1">
      <c r="A33" s="446"/>
      <c r="B33" s="442"/>
      <c r="C33" s="428"/>
      <c r="D33" s="428"/>
      <c r="E33" s="428"/>
      <c r="F33" s="428"/>
      <c r="G33" s="428"/>
      <c r="H33" s="428"/>
      <c r="I33" s="429"/>
      <c r="J33" s="75"/>
      <c r="K33" s="76"/>
      <c r="L33" s="77"/>
      <c r="M33" s="424"/>
      <c r="N33" s="425"/>
      <c r="O33" s="425"/>
      <c r="P33" s="425"/>
      <c r="Q33" s="425"/>
      <c r="R33" s="425"/>
      <c r="S33" s="425"/>
      <c r="T33" s="425"/>
      <c r="U33" s="425"/>
      <c r="V33" s="425"/>
      <c r="W33" s="425"/>
      <c r="X33" s="425"/>
      <c r="Y33" s="430"/>
      <c r="Z33" s="424"/>
      <c r="AA33" s="425"/>
      <c r="AB33" s="425"/>
      <c r="AC33" s="425"/>
      <c r="AD33" s="425"/>
      <c r="AE33" s="425"/>
      <c r="AF33" s="425"/>
      <c r="AG33" s="425"/>
      <c r="AH33" s="425"/>
      <c r="AI33" s="425"/>
      <c r="AJ33" s="426"/>
    </row>
    <row r="34" spans="1:36" ht="3" customHeight="1">
      <c r="A34" s="446"/>
      <c r="B34" s="440" t="s">
        <v>125</v>
      </c>
      <c r="C34" s="393"/>
      <c r="D34" s="393"/>
      <c r="E34" s="393"/>
      <c r="F34" s="393"/>
      <c r="G34" s="393"/>
      <c r="H34" s="393"/>
      <c r="I34" s="394"/>
      <c r="J34" s="71"/>
      <c r="K34" s="72"/>
      <c r="L34" s="73"/>
      <c r="M34" s="401"/>
      <c r="N34" s="402"/>
      <c r="O34" s="402"/>
      <c r="P34" s="402"/>
      <c r="Q34" s="402"/>
      <c r="R34" s="402"/>
      <c r="S34" s="402"/>
      <c r="T34" s="402"/>
      <c r="U34" s="402"/>
      <c r="V34" s="402"/>
      <c r="W34" s="402"/>
      <c r="X34" s="402"/>
      <c r="Y34" s="403"/>
      <c r="Z34" s="404"/>
      <c r="AA34" s="405"/>
      <c r="AB34" s="405"/>
      <c r="AC34" s="405"/>
      <c r="AD34" s="405"/>
      <c r="AE34" s="405"/>
      <c r="AF34" s="405"/>
      <c r="AG34" s="405"/>
      <c r="AH34" s="405"/>
      <c r="AI34" s="405"/>
      <c r="AJ34" s="406"/>
    </row>
    <row r="35" spans="1:36" ht="10" customHeight="1">
      <c r="A35" s="446"/>
      <c r="B35" s="441"/>
      <c r="C35" s="396"/>
      <c r="D35" s="396"/>
      <c r="E35" s="396"/>
      <c r="F35" s="396"/>
      <c r="G35" s="396"/>
      <c r="H35" s="396"/>
      <c r="I35" s="397"/>
      <c r="J35" s="407"/>
      <c r="K35" s="408"/>
      <c r="L35" s="409"/>
      <c r="M35" s="410"/>
      <c r="N35" s="411" t="s">
        <v>120</v>
      </c>
      <c r="O35" s="411"/>
      <c r="P35" s="411"/>
      <c r="Q35" s="74"/>
      <c r="R35" s="411" t="s">
        <v>121</v>
      </c>
      <c r="S35" s="411"/>
      <c r="T35" s="411"/>
      <c r="U35" s="74"/>
      <c r="V35" s="411" t="s">
        <v>122</v>
      </c>
      <c r="W35" s="411"/>
      <c r="X35" s="411"/>
      <c r="Y35" s="412"/>
      <c r="Z35" s="413" t="s">
        <v>123</v>
      </c>
      <c r="AA35" s="414"/>
      <c r="AB35" s="416"/>
      <c r="AC35" s="416"/>
      <c r="AD35" s="417" t="s">
        <v>98</v>
      </c>
      <c r="AE35" s="416"/>
      <c r="AF35" s="416"/>
      <c r="AG35" s="417" t="s">
        <v>99</v>
      </c>
      <c r="AH35" s="416"/>
      <c r="AI35" s="416"/>
      <c r="AJ35" s="418" t="s">
        <v>100</v>
      </c>
    </row>
    <row r="36" spans="1:36" ht="10" customHeight="1">
      <c r="A36" s="446"/>
      <c r="B36" s="441"/>
      <c r="C36" s="396"/>
      <c r="D36" s="396"/>
      <c r="E36" s="396"/>
      <c r="F36" s="396"/>
      <c r="G36" s="396"/>
      <c r="H36" s="396"/>
      <c r="I36" s="397"/>
      <c r="J36" s="407"/>
      <c r="K36" s="408"/>
      <c r="L36" s="409"/>
      <c r="M36" s="410"/>
      <c r="N36" s="411"/>
      <c r="O36" s="411"/>
      <c r="P36" s="411"/>
      <c r="Q36" s="74"/>
      <c r="R36" s="411"/>
      <c r="S36" s="411"/>
      <c r="T36" s="411"/>
      <c r="U36" s="74"/>
      <c r="V36" s="411"/>
      <c r="W36" s="411"/>
      <c r="X36" s="411"/>
      <c r="Y36" s="412"/>
      <c r="Z36" s="415"/>
      <c r="AA36" s="414"/>
      <c r="AB36" s="416"/>
      <c r="AC36" s="416"/>
      <c r="AD36" s="417"/>
      <c r="AE36" s="416"/>
      <c r="AF36" s="416"/>
      <c r="AG36" s="417"/>
      <c r="AH36" s="416"/>
      <c r="AI36" s="416"/>
      <c r="AJ36" s="418"/>
    </row>
    <row r="37" spans="1:36" ht="3" customHeight="1">
      <c r="A37" s="446"/>
      <c r="B37" s="442"/>
      <c r="C37" s="428"/>
      <c r="D37" s="428"/>
      <c r="E37" s="428"/>
      <c r="F37" s="428"/>
      <c r="G37" s="428"/>
      <c r="H37" s="428"/>
      <c r="I37" s="429"/>
      <c r="J37" s="75"/>
      <c r="K37" s="76"/>
      <c r="L37" s="77"/>
      <c r="M37" s="424"/>
      <c r="N37" s="425"/>
      <c r="O37" s="425"/>
      <c r="P37" s="425"/>
      <c r="Q37" s="425"/>
      <c r="R37" s="425"/>
      <c r="S37" s="425"/>
      <c r="T37" s="425"/>
      <c r="U37" s="425"/>
      <c r="V37" s="425"/>
      <c r="W37" s="425"/>
      <c r="X37" s="425"/>
      <c r="Y37" s="430"/>
      <c r="Z37" s="424"/>
      <c r="AA37" s="425"/>
      <c r="AB37" s="425"/>
      <c r="AC37" s="425"/>
      <c r="AD37" s="425"/>
      <c r="AE37" s="425"/>
      <c r="AF37" s="425"/>
      <c r="AG37" s="425"/>
      <c r="AH37" s="425"/>
      <c r="AI37" s="425"/>
      <c r="AJ37" s="426"/>
    </row>
    <row r="38" spans="1:36" ht="3" customHeight="1">
      <c r="A38" s="446"/>
      <c r="B38" s="440" t="s">
        <v>126</v>
      </c>
      <c r="C38" s="393"/>
      <c r="D38" s="393"/>
      <c r="E38" s="393"/>
      <c r="F38" s="393"/>
      <c r="G38" s="393"/>
      <c r="H38" s="393"/>
      <c r="I38" s="394"/>
      <c r="J38" s="71"/>
      <c r="K38" s="72"/>
      <c r="L38" s="73"/>
      <c r="M38" s="401"/>
      <c r="N38" s="402"/>
      <c r="O38" s="402"/>
      <c r="P38" s="402"/>
      <c r="Q38" s="402"/>
      <c r="R38" s="402"/>
      <c r="S38" s="402"/>
      <c r="T38" s="402"/>
      <c r="U38" s="402"/>
      <c r="V38" s="402"/>
      <c r="W38" s="402"/>
      <c r="X38" s="402"/>
      <c r="Y38" s="403"/>
      <c r="Z38" s="404"/>
      <c r="AA38" s="405"/>
      <c r="AB38" s="405"/>
      <c r="AC38" s="405"/>
      <c r="AD38" s="405"/>
      <c r="AE38" s="405"/>
      <c r="AF38" s="405"/>
      <c r="AG38" s="405"/>
      <c r="AH38" s="405"/>
      <c r="AI38" s="405"/>
      <c r="AJ38" s="406"/>
    </row>
    <row r="39" spans="1:36" ht="10" customHeight="1">
      <c r="A39" s="446"/>
      <c r="B39" s="441"/>
      <c r="C39" s="396"/>
      <c r="D39" s="396"/>
      <c r="E39" s="396"/>
      <c r="F39" s="396"/>
      <c r="G39" s="396"/>
      <c r="H39" s="396"/>
      <c r="I39" s="397"/>
      <c r="J39" s="407"/>
      <c r="K39" s="408"/>
      <c r="L39" s="409"/>
      <c r="M39" s="410"/>
      <c r="N39" s="411" t="s">
        <v>120</v>
      </c>
      <c r="O39" s="411"/>
      <c r="P39" s="411"/>
      <c r="Q39" s="74"/>
      <c r="R39" s="411" t="s">
        <v>121</v>
      </c>
      <c r="S39" s="411"/>
      <c r="T39" s="411"/>
      <c r="U39" s="74"/>
      <c r="V39" s="411" t="s">
        <v>122</v>
      </c>
      <c r="W39" s="411"/>
      <c r="X39" s="411"/>
      <c r="Y39" s="412"/>
      <c r="Z39" s="413" t="s">
        <v>123</v>
      </c>
      <c r="AA39" s="414"/>
      <c r="AB39" s="416"/>
      <c r="AC39" s="416"/>
      <c r="AD39" s="417" t="s">
        <v>98</v>
      </c>
      <c r="AE39" s="416"/>
      <c r="AF39" s="416"/>
      <c r="AG39" s="417" t="s">
        <v>99</v>
      </c>
      <c r="AH39" s="416"/>
      <c r="AI39" s="416"/>
      <c r="AJ39" s="418" t="s">
        <v>100</v>
      </c>
    </row>
    <row r="40" spans="1:36" ht="10" customHeight="1">
      <c r="A40" s="446"/>
      <c r="B40" s="441"/>
      <c r="C40" s="396"/>
      <c r="D40" s="396"/>
      <c r="E40" s="396"/>
      <c r="F40" s="396"/>
      <c r="G40" s="396"/>
      <c r="H40" s="396"/>
      <c r="I40" s="397"/>
      <c r="J40" s="407"/>
      <c r="K40" s="408"/>
      <c r="L40" s="409"/>
      <c r="M40" s="410"/>
      <c r="N40" s="411"/>
      <c r="O40" s="411"/>
      <c r="P40" s="411"/>
      <c r="Q40" s="74"/>
      <c r="R40" s="411"/>
      <c r="S40" s="411"/>
      <c r="T40" s="411"/>
      <c r="U40" s="74"/>
      <c r="V40" s="411"/>
      <c r="W40" s="411"/>
      <c r="X40" s="411"/>
      <c r="Y40" s="412"/>
      <c r="Z40" s="415"/>
      <c r="AA40" s="414"/>
      <c r="AB40" s="416"/>
      <c r="AC40" s="416"/>
      <c r="AD40" s="417"/>
      <c r="AE40" s="416"/>
      <c r="AF40" s="416"/>
      <c r="AG40" s="417"/>
      <c r="AH40" s="416"/>
      <c r="AI40" s="416"/>
      <c r="AJ40" s="418"/>
    </row>
    <row r="41" spans="1:36" ht="3" customHeight="1">
      <c r="A41" s="446"/>
      <c r="B41" s="442"/>
      <c r="C41" s="428"/>
      <c r="D41" s="428"/>
      <c r="E41" s="428"/>
      <c r="F41" s="428"/>
      <c r="G41" s="428"/>
      <c r="H41" s="428"/>
      <c r="I41" s="429"/>
      <c r="J41" s="75"/>
      <c r="K41" s="76"/>
      <c r="L41" s="77"/>
      <c r="M41" s="424"/>
      <c r="N41" s="425"/>
      <c r="O41" s="425"/>
      <c r="P41" s="425"/>
      <c r="Q41" s="425"/>
      <c r="R41" s="425"/>
      <c r="S41" s="425"/>
      <c r="T41" s="425"/>
      <c r="U41" s="425"/>
      <c r="V41" s="425"/>
      <c r="W41" s="425"/>
      <c r="X41" s="425"/>
      <c r="Y41" s="430"/>
      <c r="Z41" s="424"/>
      <c r="AA41" s="425"/>
      <c r="AB41" s="425"/>
      <c r="AC41" s="425"/>
      <c r="AD41" s="425"/>
      <c r="AE41" s="425"/>
      <c r="AF41" s="425"/>
      <c r="AG41" s="425"/>
      <c r="AH41" s="425"/>
      <c r="AI41" s="425"/>
      <c r="AJ41" s="426"/>
    </row>
    <row r="42" spans="1:36" ht="3" customHeight="1">
      <c r="A42" s="446"/>
      <c r="B42" s="440" t="s">
        <v>127</v>
      </c>
      <c r="C42" s="393"/>
      <c r="D42" s="393"/>
      <c r="E42" s="393"/>
      <c r="F42" s="393"/>
      <c r="G42" s="393"/>
      <c r="H42" s="393"/>
      <c r="I42" s="394"/>
      <c r="J42" s="71"/>
      <c r="K42" s="72"/>
      <c r="L42" s="73"/>
      <c r="M42" s="401"/>
      <c r="N42" s="402"/>
      <c r="O42" s="402"/>
      <c r="P42" s="402"/>
      <c r="Q42" s="402"/>
      <c r="R42" s="402"/>
      <c r="S42" s="402"/>
      <c r="T42" s="402"/>
      <c r="U42" s="402"/>
      <c r="V42" s="402"/>
      <c r="W42" s="402"/>
      <c r="X42" s="402"/>
      <c r="Y42" s="403"/>
      <c r="Z42" s="404"/>
      <c r="AA42" s="405"/>
      <c r="AB42" s="405"/>
      <c r="AC42" s="405"/>
      <c r="AD42" s="405"/>
      <c r="AE42" s="405"/>
      <c r="AF42" s="405"/>
      <c r="AG42" s="405"/>
      <c r="AH42" s="405"/>
      <c r="AI42" s="405"/>
      <c r="AJ42" s="406"/>
    </row>
    <row r="43" spans="1:36" ht="10" customHeight="1">
      <c r="A43" s="446"/>
      <c r="B43" s="441"/>
      <c r="C43" s="396"/>
      <c r="D43" s="396"/>
      <c r="E43" s="396"/>
      <c r="F43" s="396"/>
      <c r="G43" s="396"/>
      <c r="H43" s="396"/>
      <c r="I43" s="397"/>
      <c r="J43" s="407"/>
      <c r="K43" s="408"/>
      <c r="L43" s="409"/>
      <c r="M43" s="410"/>
      <c r="N43" s="411" t="s">
        <v>120</v>
      </c>
      <c r="O43" s="411"/>
      <c r="P43" s="411"/>
      <c r="Q43" s="74"/>
      <c r="R43" s="411" t="s">
        <v>121</v>
      </c>
      <c r="S43" s="411"/>
      <c r="T43" s="411"/>
      <c r="U43" s="74"/>
      <c r="V43" s="411" t="s">
        <v>122</v>
      </c>
      <c r="W43" s="411"/>
      <c r="X43" s="411"/>
      <c r="Y43" s="412"/>
      <c r="Z43" s="413" t="s">
        <v>123</v>
      </c>
      <c r="AA43" s="414"/>
      <c r="AB43" s="416"/>
      <c r="AC43" s="416"/>
      <c r="AD43" s="417" t="s">
        <v>98</v>
      </c>
      <c r="AE43" s="416"/>
      <c r="AF43" s="416"/>
      <c r="AG43" s="417" t="s">
        <v>99</v>
      </c>
      <c r="AH43" s="416"/>
      <c r="AI43" s="416"/>
      <c r="AJ43" s="418" t="s">
        <v>100</v>
      </c>
    </row>
    <row r="44" spans="1:36" ht="10" customHeight="1">
      <c r="A44" s="446"/>
      <c r="B44" s="441"/>
      <c r="C44" s="396"/>
      <c r="D44" s="396"/>
      <c r="E44" s="396"/>
      <c r="F44" s="396"/>
      <c r="G44" s="396"/>
      <c r="H44" s="396"/>
      <c r="I44" s="397"/>
      <c r="J44" s="407"/>
      <c r="K44" s="408"/>
      <c r="L44" s="409"/>
      <c r="M44" s="410"/>
      <c r="N44" s="411"/>
      <c r="O44" s="411"/>
      <c r="P44" s="411"/>
      <c r="Q44" s="74"/>
      <c r="R44" s="411"/>
      <c r="S44" s="411"/>
      <c r="T44" s="411"/>
      <c r="U44" s="74"/>
      <c r="V44" s="411"/>
      <c r="W44" s="411"/>
      <c r="X44" s="411"/>
      <c r="Y44" s="412"/>
      <c r="Z44" s="415"/>
      <c r="AA44" s="414"/>
      <c r="AB44" s="416"/>
      <c r="AC44" s="416"/>
      <c r="AD44" s="417"/>
      <c r="AE44" s="416"/>
      <c r="AF44" s="416"/>
      <c r="AG44" s="417"/>
      <c r="AH44" s="416"/>
      <c r="AI44" s="416"/>
      <c r="AJ44" s="418"/>
    </row>
    <row r="45" spans="1:36" ht="3" customHeight="1">
      <c r="A45" s="446"/>
      <c r="B45" s="442"/>
      <c r="C45" s="428"/>
      <c r="D45" s="428"/>
      <c r="E45" s="428"/>
      <c r="F45" s="428"/>
      <c r="G45" s="428"/>
      <c r="H45" s="428"/>
      <c r="I45" s="429"/>
      <c r="J45" s="75"/>
      <c r="K45" s="76"/>
      <c r="L45" s="77"/>
      <c r="M45" s="424"/>
      <c r="N45" s="425"/>
      <c r="O45" s="425"/>
      <c r="P45" s="425"/>
      <c r="Q45" s="425"/>
      <c r="R45" s="425"/>
      <c r="S45" s="425"/>
      <c r="T45" s="425"/>
      <c r="U45" s="425"/>
      <c r="V45" s="425"/>
      <c r="W45" s="425"/>
      <c r="X45" s="425"/>
      <c r="Y45" s="430"/>
      <c r="Z45" s="424"/>
      <c r="AA45" s="425"/>
      <c r="AB45" s="425"/>
      <c r="AC45" s="425"/>
      <c r="AD45" s="425"/>
      <c r="AE45" s="425"/>
      <c r="AF45" s="425"/>
      <c r="AG45" s="425"/>
      <c r="AH45" s="425"/>
      <c r="AI45" s="425"/>
      <c r="AJ45" s="426"/>
    </row>
    <row r="46" spans="1:36" ht="3" customHeight="1">
      <c r="A46" s="446"/>
      <c r="B46" s="440" t="s">
        <v>128</v>
      </c>
      <c r="C46" s="393"/>
      <c r="D46" s="393"/>
      <c r="E46" s="393"/>
      <c r="F46" s="393"/>
      <c r="G46" s="393"/>
      <c r="H46" s="393"/>
      <c r="I46" s="394"/>
      <c r="J46" s="71"/>
      <c r="K46" s="72"/>
      <c r="L46" s="73"/>
      <c r="M46" s="401"/>
      <c r="N46" s="402"/>
      <c r="O46" s="402"/>
      <c r="P46" s="402"/>
      <c r="Q46" s="402"/>
      <c r="R46" s="402"/>
      <c r="S46" s="402"/>
      <c r="T46" s="402"/>
      <c r="U46" s="402"/>
      <c r="V46" s="402"/>
      <c r="W46" s="402"/>
      <c r="X46" s="402"/>
      <c r="Y46" s="403"/>
      <c r="Z46" s="404"/>
      <c r="AA46" s="405"/>
      <c r="AB46" s="405"/>
      <c r="AC46" s="405"/>
      <c r="AD46" s="405"/>
      <c r="AE46" s="405"/>
      <c r="AF46" s="405"/>
      <c r="AG46" s="405"/>
      <c r="AH46" s="405"/>
      <c r="AI46" s="405"/>
      <c r="AJ46" s="406"/>
    </row>
    <row r="47" spans="1:36" ht="10" customHeight="1">
      <c r="A47" s="446"/>
      <c r="B47" s="441"/>
      <c r="C47" s="396"/>
      <c r="D47" s="396"/>
      <c r="E47" s="396"/>
      <c r="F47" s="396"/>
      <c r="G47" s="396"/>
      <c r="H47" s="396"/>
      <c r="I47" s="397"/>
      <c r="J47" s="407"/>
      <c r="K47" s="408"/>
      <c r="L47" s="409"/>
      <c r="M47" s="410"/>
      <c r="N47" s="411" t="s">
        <v>120</v>
      </c>
      <c r="O47" s="411"/>
      <c r="P47" s="411"/>
      <c r="Q47" s="74"/>
      <c r="R47" s="411" t="s">
        <v>121</v>
      </c>
      <c r="S47" s="411"/>
      <c r="T47" s="411"/>
      <c r="U47" s="74"/>
      <c r="V47" s="411" t="s">
        <v>122</v>
      </c>
      <c r="W47" s="411"/>
      <c r="X47" s="411"/>
      <c r="Y47" s="412"/>
      <c r="Z47" s="413" t="s">
        <v>123</v>
      </c>
      <c r="AA47" s="414"/>
      <c r="AB47" s="416"/>
      <c r="AC47" s="416"/>
      <c r="AD47" s="417" t="s">
        <v>98</v>
      </c>
      <c r="AE47" s="416"/>
      <c r="AF47" s="416"/>
      <c r="AG47" s="417" t="s">
        <v>99</v>
      </c>
      <c r="AH47" s="416"/>
      <c r="AI47" s="416"/>
      <c r="AJ47" s="418" t="s">
        <v>100</v>
      </c>
    </row>
    <row r="48" spans="1:36" ht="10" customHeight="1">
      <c r="A48" s="446"/>
      <c r="B48" s="441"/>
      <c r="C48" s="396"/>
      <c r="D48" s="396"/>
      <c r="E48" s="396"/>
      <c r="F48" s="396"/>
      <c r="G48" s="396"/>
      <c r="H48" s="396"/>
      <c r="I48" s="397"/>
      <c r="J48" s="407"/>
      <c r="K48" s="408"/>
      <c r="L48" s="409"/>
      <c r="M48" s="410"/>
      <c r="N48" s="411"/>
      <c r="O48" s="411"/>
      <c r="P48" s="411"/>
      <c r="Q48" s="74"/>
      <c r="R48" s="411"/>
      <c r="S48" s="411"/>
      <c r="T48" s="411"/>
      <c r="U48" s="74"/>
      <c r="V48" s="411"/>
      <c r="W48" s="411"/>
      <c r="X48" s="411"/>
      <c r="Y48" s="412"/>
      <c r="Z48" s="415"/>
      <c r="AA48" s="414"/>
      <c r="AB48" s="416"/>
      <c r="AC48" s="416"/>
      <c r="AD48" s="417"/>
      <c r="AE48" s="416"/>
      <c r="AF48" s="416"/>
      <c r="AG48" s="417"/>
      <c r="AH48" s="416"/>
      <c r="AI48" s="416"/>
      <c r="AJ48" s="418"/>
    </row>
    <row r="49" spans="1:36" ht="3" customHeight="1">
      <c r="A49" s="446"/>
      <c r="B49" s="442"/>
      <c r="C49" s="428"/>
      <c r="D49" s="428"/>
      <c r="E49" s="428"/>
      <c r="F49" s="428"/>
      <c r="G49" s="428"/>
      <c r="H49" s="428"/>
      <c r="I49" s="429"/>
      <c r="J49" s="75"/>
      <c r="K49" s="76"/>
      <c r="L49" s="77"/>
      <c r="M49" s="424"/>
      <c r="N49" s="425"/>
      <c r="O49" s="425"/>
      <c r="P49" s="425"/>
      <c r="Q49" s="425"/>
      <c r="R49" s="425"/>
      <c r="S49" s="425"/>
      <c r="T49" s="425"/>
      <c r="U49" s="425"/>
      <c r="V49" s="425"/>
      <c r="W49" s="425"/>
      <c r="X49" s="425"/>
      <c r="Y49" s="430"/>
      <c r="Z49" s="424"/>
      <c r="AA49" s="425"/>
      <c r="AB49" s="425"/>
      <c r="AC49" s="425"/>
      <c r="AD49" s="425"/>
      <c r="AE49" s="425"/>
      <c r="AF49" s="425"/>
      <c r="AG49" s="425"/>
      <c r="AH49" s="425"/>
      <c r="AI49" s="425"/>
      <c r="AJ49" s="426"/>
    </row>
    <row r="50" spans="1:36" ht="3" customHeight="1">
      <c r="A50" s="446"/>
      <c r="B50" s="440" t="s">
        <v>129</v>
      </c>
      <c r="C50" s="393"/>
      <c r="D50" s="393"/>
      <c r="E50" s="393"/>
      <c r="F50" s="393"/>
      <c r="G50" s="393"/>
      <c r="H50" s="393"/>
      <c r="I50" s="394"/>
      <c r="J50" s="71"/>
      <c r="K50" s="72"/>
      <c r="L50" s="73"/>
      <c r="M50" s="401"/>
      <c r="N50" s="402"/>
      <c r="O50" s="402"/>
      <c r="P50" s="402"/>
      <c r="Q50" s="402"/>
      <c r="R50" s="402"/>
      <c r="S50" s="402"/>
      <c r="T50" s="402"/>
      <c r="U50" s="402"/>
      <c r="V50" s="402"/>
      <c r="W50" s="402"/>
      <c r="X50" s="402"/>
      <c r="Y50" s="403"/>
      <c r="Z50" s="404"/>
      <c r="AA50" s="405"/>
      <c r="AB50" s="405"/>
      <c r="AC50" s="405"/>
      <c r="AD50" s="405"/>
      <c r="AE50" s="405"/>
      <c r="AF50" s="405"/>
      <c r="AG50" s="405"/>
      <c r="AH50" s="405"/>
      <c r="AI50" s="405"/>
      <c r="AJ50" s="406"/>
    </row>
    <row r="51" spans="1:36" ht="10" customHeight="1">
      <c r="A51" s="446"/>
      <c r="B51" s="441"/>
      <c r="C51" s="396"/>
      <c r="D51" s="396"/>
      <c r="E51" s="396"/>
      <c r="F51" s="396"/>
      <c r="G51" s="396"/>
      <c r="H51" s="396"/>
      <c r="I51" s="397"/>
      <c r="J51" s="407"/>
      <c r="K51" s="408"/>
      <c r="L51" s="409"/>
      <c r="M51" s="410"/>
      <c r="N51" s="411" t="s">
        <v>120</v>
      </c>
      <c r="O51" s="411"/>
      <c r="P51" s="411"/>
      <c r="Q51" s="74"/>
      <c r="R51" s="411" t="s">
        <v>121</v>
      </c>
      <c r="S51" s="411"/>
      <c r="T51" s="411"/>
      <c r="U51" s="74"/>
      <c r="V51" s="411" t="s">
        <v>122</v>
      </c>
      <c r="W51" s="411"/>
      <c r="X51" s="411"/>
      <c r="Y51" s="412"/>
      <c r="Z51" s="413" t="s">
        <v>123</v>
      </c>
      <c r="AA51" s="414"/>
      <c r="AB51" s="416"/>
      <c r="AC51" s="416"/>
      <c r="AD51" s="417" t="s">
        <v>98</v>
      </c>
      <c r="AE51" s="416"/>
      <c r="AF51" s="416"/>
      <c r="AG51" s="417" t="s">
        <v>99</v>
      </c>
      <c r="AH51" s="416"/>
      <c r="AI51" s="416"/>
      <c r="AJ51" s="418" t="s">
        <v>100</v>
      </c>
    </row>
    <row r="52" spans="1:36" ht="10" customHeight="1">
      <c r="A52" s="446"/>
      <c r="B52" s="441"/>
      <c r="C52" s="396"/>
      <c r="D52" s="396"/>
      <c r="E52" s="396"/>
      <c r="F52" s="396"/>
      <c r="G52" s="396"/>
      <c r="H52" s="396"/>
      <c r="I52" s="397"/>
      <c r="J52" s="407"/>
      <c r="K52" s="408"/>
      <c r="L52" s="409"/>
      <c r="M52" s="410"/>
      <c r="N52" s="411"/>
      <c r="O52" s="411"/>
      <c r="P52" s="411"/>
      <c r="Q52" s="74"/>
      <c r="R52" s="411"/>
      <c r="S52" s="411"/>
      <c r="T52" s="411"/>
      <c r="U52" s="74"/>
      <c r="V52" s="411"/>
      <c r="W52" s="411"/>
      <c r="X52" s="411"/>
      <c r="Y52" s="412"/>
      <c r="Z52" s="415"/>
      <c r="AA52" s="414"/>
      <c r="AB52" s="416"/>
      <c r="AC52" s="416"/>
      <c r="AD52" s="417"/>
      <c r="AE52" s="416"/>
      <c r="AF52" s="416"/>
      <c r="AG52" s="417"/>
      <c r="AH52" s="416"/>
      <c r="AI52" s="416"/>
      <c r="AJ52" s="418"/>
    </row>
    <row r="53" spans="1:36" ht="3" customHeight="1">
      <c r="A53" s="446"/>
      <c r="B53" s="442"/>
      <c r="C53" s="428"/>
      <c r="D53" s="428"/>
      <c r="E53" s="428"/>
      <c r="F53" s="428"/>
      <c r="G53" s="428"/>
      <c r="H53" s="428"/>
      <c r="I53" s="429"/>
      <c r="J53" s="75"/>
      <c r="K53" s="76"/>
      <c r="L53" s="77"/>
      <c r="M53" s="424"/>
      <c r="N53" s="425"/>
      <c r="O53" s="425"/>
      <c r="P53" s="425"/>
      <c r="Q53" s="425"/>
      <c r="R53" s="425"/>
      <c r="S53" s="425"/>
      <c r="T53" s="425"/>
      <c r="U53" s="425"/>
      <c r="V53" s="425"/>
      <c r="W53" s="425"/>
      <c r="X53" s="425"/>
      <c r="Y53" s="430"/>
      <c r="Z53" s="424"/>
      <c r="AA53" s="425"/>
      <c r="AB53" s="425"/>
      <c r="AC53" s="425"/>
      <c r="AD53" s="425"/>
      <c r="AE53" s="425"/>
      <c r="AF53" s="425"/>
      <c r="AG53" s="425"/>
      <c r="AH53" s="425"/>
      <c r="AI53" s="425"/>
      <c r="AJ53" s="426"/>
    </row>
    <row r="54" spans="1:36" ht="3" customHeight="1">
      <c r="A54" s="446"/>
      <c r="B54" s="440" t="s">
        <v>130</v>
      </c>
      <c r="C54" s="393"/>
      <c r="D54" s="393"/>
      <c r="E54" s="393"/>
      <c r="F54" s="393"/>
      <c r="G54" s="393"/>
      <c r="H54" s="393"/>
      <c r="I54" s="394"/>
      <c r="J54" s="71"/>
      <c r="K54" s="72"/>
      <c r="L54" s="73"/>
      <c r="M54" s="401"/>
      <c r="N54" s="402"/>
      <c r="O54" s="402"/>
      <c r="P54" s="402"/>
      <c r="Q54" s="402"/>
      <c r="R54" s="402"/>
      <c r="S54" s="402"/>
      <c r="T54" s="402"/>
      <c r="U54" s="402"/>
      <c r="V54" s="402"/>
      <c r="W54" s="402"/>
      <c r="X54" s="402"/>
      <c r="Y54" s="403"/>
      <c r="Z54" s="404"/>
      <c r="AA54" s="405"/>
      <c r="AB54" s="405"/>
      <c r="AC54" s="405"/>
      <c r="AD54" s="405"/>
      <c r="AE54" s="405"/>
      <c r="AF54" s="405"/>
      <c r="AG54" s="405"/>
      <c r="AH54" s="405"/>
      <c r="AI54" s="405"/>
      <c r="AJ54" s="406"/>
    </row>
    <row r="55" spans="1:36" ht="10" customHeight="1">
      <c r="A55" s="446"/>
      <c r="B55" s="441"/>
      <c r="C55" s="396"/>
      <c r="D55" s="396"/>
      <c r="E55" s="396"/>
      <c r="F55" s="396"/>
      <c r="G55" s="396"/>
      <c r="H55" s="396"/>
      <c r="I55" s="397"/>
      <c r="J55" s="407"/>
      <c r="K55" s="408"/>
      <c r="L55" s="409"/>
      <c r="M55" s="410"/>
      <c r="N55" s="411" t="s">
        <v>120</v>
      </c>
      <c r="O55" s="411"/>
      <c r="P55" s="411"/>
      <c r="Q55" s="74"/>
      <c r="R55" s="411" t="s">
        <v>121</v>
      </c>
      <c r="S55" s="411"/>
      <c r="T55" s="411"/>
      <c r="U55" s="74"/>
      <c r="V55" s="411" t="s">
        <v>122</v>
      </c>
      <c r="W55" s="411"/>
      <c r="X55" s="411"/>
      <c r="Y55" s="412"/>
      <c r="Z55" s="413" t="s">
        <v>123</v>
      </c>
      <c r="AA55" s="414"/>
      <c r="AB55" s="416"/>
      <c r="AC55" s="416"/>
      <c r="AD55" s="417" t="s">
        <v>98</v>
      </c>
      <c r="AE55" s="416"/>
      <c r="AF55" s="416"/>
      <c r="AG55" s="417" t="s">
        <v>99</v>
      </c>
      <c r="AH55" s="416"/>
      <c r="AI55" s="416"/>
      <c r="AJ55" s="418" t="s">
        <v>100</v>
      </c>
    </row>
    <row r="56" spans="1:36" ht="10" customHeight="1">
      <c r="A56" s="446"/>
      <c r="B56" s="441"/>
      <c r="C56" s="396"/>
      <c r="D56" s="396"/>
      <c r="E56" s="396"/>
      <c r="F56" s="396"/>
      <c r="G56" s="396"/>
      <c r="H56" s="396"/>
      <c r="I56" s="397"/>
      <c r="J56" s="407"/>
      <c r="K56" s="408"/>
      <c r="L56" s="409"/>
      <c r="M56" s="410"/>
      <c r="N56" s="411"/>
      <c r="O56" s="411"/>
      <c r="P56" s="411"/>
      <c r="Q56" s="74"/>
      <c r="R56" s="411"/>
      <c r="S56" s="411"/>
      <c r="T56" s="411"/>
      <c r="U56" s="74"/>
      <c r="V56" s="411"/>
      <c r="W56" s="411"/>
      <c r="X56" s="411"/>
      <c r="Y56" s="412"/>
      <c r="Z56" s="415"/>
      <c r="AA56" s="414"/>
      <c r="AB56" s="416"/>
      <c r="AC56" s="416"/>
      <c r="AD56" s="417"/>
      <c r="AE56" s="416"/>
      <c r="AF56" s="416"/>
      <c r="AG56" s="417"/>
      <c r="AH56" s="416"/>
      <c r="AI56" s="416"/>
      <c r="AJ56" s="418"/>
    </row>
    <row r="57" spans="1:36" ht="3" customHeight="1">
      <c r="A57" s="446"/>
      <c r="B57" s="442"/>
      <c r="C57" s="428"/>
      <c r="D57" s="428"/>
      <c r="E57" s="428"/>
      <c r="F57" s="428"/>
      <c r="G57" s="428"/>
      <c r="H57" s="428"/>
      <c r="I57" s="429"/>
      <c r="J57" s="75"/>
      <c r="K57" s="76"/>
      <c r="L57" s="77"/>
      <c r="M57" s="424"/>
      <c r="N57" s="425"/>
      <c r="O57" s="425"/>
      <c r="P57" s="425"/>
      <c r="Q57" s="425"/>
      <c r="R57" s="425"/>
      <c r="S57" s="425"/>
      <c r="T57" s="425"/>
      <c r="U57" s="425"/>
      <c r="V57" s="425"/>
      <c r="W57" s="425"/>
      <c r="X57" s="425"/>
      <c r="Y57" s="430"/>
      <c r="Z57" s="424"/>
      <c r="AA57" s="425"/>
      <c r="AB57" s="425"/>
      <c r="AC57" s="425"/>
      <c r="AD57" s="425"/>
      <c r="AE57" s="425"/>
      <c r="AF57" s="425"/>
      <c r="AG57" s="425"/>
      <c r="AH57" s="425"/>
      <c r="AI57" s="425"/>
      <c r="AJ57" s="426"/>
    </row>
    <row r="58" spans="1:36" ht="3" customHeight="1">
      <c r="A58" s="446"/>
      <c r="B58" s="440" t="s">
        <v>131</v>
      </c>
      <c r="C58" s="393"/>
      <c r="D58" s="393"/>
      <c r="E58" s="393"/>
      <c r="F58" s="393"/>
      <c r="G58" s="393"/>
      <c r="H58" s="393"/>
      <c r="I58" s="394"/>
      <c r="J58" s="71"/>
      <c r="K58" s="72"/>
      <c r="L58" s="73"/>
      <c r="M58" s="401"/>
      <c r="N58" s="402"/>
      <c r="O58" s="402"/>
      <c r="P58" s="402"/>
      <c r="Q58" s="402"/>
      <c r="R58" s="402"/>
      <c r="S58" s="402"/>
      <c r="T58" s="402"/>
      <c r="U58" s="402"/>
      <c r="V58" s="402"/>
      <c r="W58" s="402"/>
      <c r="X58" s="402"/>
      <c r="Y58" s="403"/>
      <c r="Z58" s="404"/>
      <c r="AA58" s="405"/>
      <c r="AB58" s="405"/>
      <c r="AC58" s="405"/>
      <c r="AD58" s="405"/>
      <c r="AE58" s="405"/>
      <c r="AF58" s="405"/>
      <c r="AG58" s="405"/>
      <c r="AH58" s="405"/>
      <c r="AI58" s="405"/>
      <c r="AJ58" s="406"/>
    </row>
    <row r="59" spans="1:36" ht="10" customHeight="1">
      <c r="A59" s="446"/>
      <c r="B59" s="441"/>
      <c r="C59" s="396"/>
      <c r="D59" s="396"/>
      <c r="E59" s="396"/>
      <c r="F59" s="396"/>
      <c r="G59" s="396"/>
      <c r="H59" s="396"/>
      <c r="I59" s="397"/>
      <c r="J59" s="407"/>
      <c r="K59" s="408"/>
      <c r="L59" s="409"/>
      <c r="M59" s="410"/>
      <c r="N59" s="411" t="s">
        <v>120</v>
      </c>
      <c r="O59" s="411"/>
      <c r="P59" s="411"/>
      <c r="Q59" s="74"/>
      <c r="R59" s="411" t="s">
        <v>121</v>
      </c>
      <c r="S59" s="411"/>
      <c r="T59" s="411"/>
      <c r="U59" s="74"/>
      <c r="V59" s="411" t="s">
        <v>122</v>
      </c>
      <c r="W59" s="411"/>
      <c r="X59" s="411"/>
      <c r="Y59" s="412"/>
      <c r="Z59" s="413" t="s">
        <v>123</v>
      </c>
      <c r="AA59" s="414"/>
      <c r="AB59" s="416"/>
      <c r="AC59" s="416"/>
      <c r="AD59" s="417" t="s">
        <v>98</v>
      </c>
      <c r="AE59" s="416"/>
      <c r="AF59" s="416"/>
      <c r="AG59" s="417" t="s">
        <v>99</v>
      </c>
      <c r="AH59" s="416"/>
      <c r="AI59" s="416"/>
      <c r="AJ59" s="418" t="s">
        <v>100</v>
      </c>
    </row>
    <row r="60" spans="1:36" ht="10" customHeight="1">
      <c r="A60" s="446"/>
      <c r="B60" s="441"/>
      <c r="C60" s="396"/>
      <c r="D60" s="396"/>
      <c r="E60" s="396"/>
      <c r="F60" s="396"/>
      <c r="G60" s="396"/>
      <c r="H60" s="396"/>
      <c r="I60" s="397"/>
      <c r="J60" s="407"/>
      <c r="K60" s="408"/>
      <c r="L60" s="409"/>
      <c r="M60" s="410"/>
      <c r="N60" s="411"/>
      <c r="O60" s="411"/>
      <c r="P60" s="411"/>
      <c r="Q60" s="74"/>
      <c r="R60" s="411"/>
      <c r="S60" s="411"/>
      <c r="T60" s="411"/>
      <c r="U60" s="74"/>
      <c r="V60" s="411"/>
      <c r="W60" s="411"/>
      <c r="X60" s="411"/>
      <c r="Y60" s="412"/>
      <c r="Z60" s="415"/>
      <c r="AA60" s="414"/>
      <c r="AB60" s="416"/>
      <c r="AC60" s="416"/>
      <c r="AD60" s="417"/>
      <c r="AE60" s="416"/>
      <c r="AF60" s="416"/>
      <c r="AG60" s="417"/>
      <c r="AH60" s="416"/>
      <c r="AI60" s="416"/>
      <c r="AJ60" s="418"/>
    </row>
    <row r="61" spans="1:36" ht="3" customHeight="1">
      <c r="A61" s="447"/>
      <c r="B61" s="442"/>
      <c r="C61" s="428"/>
      <c r="D61" s="428"/>
      <c r="E61" s="428"/>
      <c r="F61" s="428"/>
      <c r="G61" s="428"/>
      <c r="H61" s="428"/>
      <c r="I61" s="429"/>
      <c r="J61" s="75"/>
      <c r="K61" s="76"/>
      <c r="L61" s="77"/>
      <c r="M61" s="424"/>
      <c r="N61" s="425"/>
      <c r="O61" s="425"/>
      <c r="P61" s="425"/>
      <c r="Q61" s="425"/>
      <c r="R61" s="425"/>
      <c r="S61" s="425"/>
      <c r="T61" s="425"/>
      <c r="U61" s="425"/>
      <c r="V61" s="425"/>
      <c r="W61" s="425"/>
      <c r="X61" s="425"/>
      <c r="Y61" s="430"/>
      <c r="Z61" s="424"/>
      <c r="AA61" s="425"/>
      <c r="AB61" s="425"/>
      <c r="AC61" s="425"/>
      <c r="AD61" s="425"/>
      <c r="AE61" s="425"/>
      <c r="AF61" s="425"/>
      <c r="AG61" s="425"/>
      <c r="AH61" s="425"/>
      <c r="AI61" s="425"/>
      <c r="AJ61" s="426"/>
    </row>
    <row r="62" spans="1:36" ht="3" customHeight="1">
      <c r="A62" s="443" t="s">
        <v>132</v>
      </c>
      <c r="B62" s="440" t="s">
        <v>133</v>
      </c>
      <c r="C62" s="393"/>
      <c r="D62" s="393"/>
      <c r="E62" s="393"/>
      <c r="F62" s="393"/>
      <c r="G62" s="393"/>
      <c r="H62" s="393"/>
      <c r="I62" s="394"/>
      <c r="J62" s="71"/>
      <c r="K62" s="72"/>
      <c r="L62" s="73"/>
      <c r="M62" s="401"/>
      <c r="N62" s="402"/>
      <c r="O62" s="402"/>
      <c r="P62" s="402"/>
      <c r="Q62" s="402"/>
      <c r="R62" s="402"/>
      <c r="S62" s="402"/>
      <c r="T62" s="402"/>
      <c r="U62" s="402"/>
      <c r="V62" s="402"/>
      <c r="W62" s="402"/>
      <c r="X62" s="402"/>
      <c r="Y62" s="403"/>
      <c r="Z62" s="404"/>
      <c r="AA62" s="405"/>
      <c r="AB62" s="405"/>
      <c r="AC62" s="405"/>
      <c r="AD62" s="405"/>
      <c r="AE62" s="405"/>
      <c r="AF62" s="405"/>
      <c r="AG62" s="405"/>
      <c r="AH62" s="405"/>
      <c r="AI62" s="405"/>
      <c r="AJ62" s="406"/>
    </row>
    <row r="63" spans="1:36" ht="10" customHeight="1">
      <c r="A63" s="443"/>
      <c r="B63" s="441"/>
      <c r="C63" s="396"/>
      <c r="D63" s="396"/>
      <c r="E63" s="396"/>
      <c r="F63" s="396"/>
      <c r="G63" s="396"/>
      <c r="H63" s="396"/>
      <c r="I63" s="397"/>
      <c r="J63" s="407"/>
      <c r="K63" s="408"/>
      <c r="L63" s="409"/>
      <c r="M63" s="410"/>
      <c r="N63" s="411" t="s">
        <v>120</v>
      </c>
      <c r="O63" s="411"/>
      <c r="P63" s="411"/>
      <c r="Q63" s="74"/>
      <c r="R63" s="411" t="s">
        <v>121</v>
      </c>
      <c r="S63" s="411"/>
      <c r="T63" s="411"/>
      <c r="U63" s="74"/>
      <c r="V63" s="411" t="s">
        <v>122</v>
      </c>
      <c r="W63" s="411"/>
      <c r="X63" s="411"/>
      <c r="Y63" s="412"/>
      <c r="Z63" s="413" t="s">
        <v>123</v>
      </c>
      <c r="AA63" s="414"/>
      <c r="AB63" s="416"/>
      <c r="AC63" s="416"/>
      <c r="AD63" s="417" t="s">
        <v>98</v>
      </c>
      <c r="AE63" s="416"/>
      <c r="AF63" s="416"/>
      <c r="AG63" s="417" t="s">
        <v>99</v>
      </c>
      <c r="AH63" s="416"/>
      <c r="AI63" s="416"/>
      <c r="AJ63" s="418" t="s">
        <v>100</v>
      </c>
    </row>
    <row r="64" spans="1:36" ht="10" customHeight="1">
      <c r="A64" s="443"/>
      <c r="B64" s="441"/>
      <c r="C64" s="396"/>
      <c r="D64" s="396"/>
      <c r="E64" s="396"/>
      <c r="F64" s="396"/>
      <c r="G64" s="396"/>
      <c r="H64" s="396"/>
      <c r="I64" s="397"/>
      <c r="J64" s="407"/>
      <c r="K64" s="408"/>
      <c r="L64" s="409"/>
      <c r="M64" s="410"/>
      <c r="N64" s="411"/>
      <c r="O64" s="411"/>
      <c r="P64" s="411"/>
      <c r="Q64" s="74"/>
      <c r="R64" s="411"/>
      <c r="S64" s="411"/>
      <c r="T64" s="411"/>
      <c r="U64" s="74"/>
      <c r="V64" s="411"/>
      <c r="W64" s="411"/>
      <c r="X64" s="411"/>
      <c r="Y64" s="412"/>
      <c r="Z64" s="415"/>
      <c r="AA64" s="414"/>
      <c r="AB64" s="416"/>
      <c r="AC64" s="416"/>
      <c r="AD64" s="417"/>
      <c r="AE64" s="416"/>
      <c r="AF64" s="416"/>
      <c r="AG64" s="417"/>
      <c r="AH64" s="416"/>
      <c r="AI64" s="416"/>
      <c r="AJ64" s="418"/>
    </row>
    <row r="65" spans="1:36" ht="3" customHeight="1">
      <c r="A65" s="443"/>
      <c r="B65" s="442"/>
      <c r="C65" s="428"/>
      <c r="D65" s="428"/>
      <c r="E65" s="428"/>
      <c r="F65" s="428"/>
      <c r="G65" s="428"/>
      <c r="H65" s="428"/>
      <c r="I65" s="429"/>
      <c r="J65" s="75"/>
      <c r="K65" s="76"/>
      <c r="L65" s="77"/>
      <c r="M65" s="424"/>
      <c r="N65" s="425"/>
      <c r="O65" s="425"/>
      <c r="P65" s="425"/>
      <c r="Q65" s="425"/>
      <c r="R65" s="425"/>
      <c r="S65" s="425"/>
      <c r="T65" s="425"/>
      <c r="U65" s="425"/>
      <c r="V65" s="425"/>
      <c r="W65" s="425"/>
      <c r="X65" s="425"/>
      <c r="Y65" s="430"/>
      <c r="Z65" s="424"/>
      <c r="AA65" s="425"/>
      <c r="AB65" s="425"/>
      <c r="AC65" s="425"/>
      <c r="AD65" s="425"/>
      <c r="AE65" s="425"/>
      <c r="AF65" s="425"/>
      <c r="AG65" s="425"/>
      <c r="AH65" s="425"/>
      <c r="AI65" s="425"/>
      <c r="AJ65" s="426"/>
    </row>
    <row r="66" spans="1:36" ht="3" customHeight="1">
      <c r="A66" s="443"/>
      <c r="B66" s="440" t="s">
        <v>134</v>
      </c>
      <c r="C66" s="393"/>
      <c r="D66" s="393"/>
      <c r="E66" s="393"/>
      <c r="F66" s="393"/>
      <c r="G66" s="393"/>
      <c r="H66" s="393"/>
      <c r="I66" s="394"/>
      <c r="J66" s="71"/>
      <c r="K66" s="72"/>
      <c r="L66" s="73"/>
      <c r="M66" s="401"/>
      <c r="N66" s="402"/>
      <c r="O66" s="402"/>
      <c r="P66" s="402"/>
      <c r="Q66" s="402"/>
      <c r="R66" s="402"/>
      <c r="S66" s="402"/>
      <c r="T66" s="402"/>
      <c r="U66" s="402"/>
      <c r="V66" s="402"/>
      <c r="W66" s="402"/>
      <c r="X66" s="402"/>
      <c r="Y66" s="403"/>
      <c r="Z66" s="404"/>
      <c r="AA66" s="405"/>
      <c r="AB66" s="405"/>
      <c r="AC66" s="405"/>
      <c r="AD66" s="405"/>
      <c r="AE66" s="405"/>
      <c r="AF66" s="405"/>
      <c r="AG66" s="405"/>
      <c r="AH66" s="405"/>
      <c r="AI66" s="405"/>
      <c r="AJ66" s="406"/>
    </row>
    <row r="67" spans="1:36" ht="10" customHeight="1">
      <c r="A67" s="443"/>
      <c r="B67" s="441"/>
      <c r="C67" s="396"/>
      <c r="D67" s="396"/>
      <c r="E67" s="396"/>
      <c r="F67" s="396"/>
      <c r="G67" s="396"/>
      <c r="H67" s="396"/>
      <c r="I67" s="397"/>
      <c r="J67" s="407"/>
      <c r="K67" s="408"/>
      <c r="L67" s="409"/>
      <c r="M67" s="410"/>
      <c r="N67" s="411" t="s">
        <v>120</v>
      </c>
      <c r="O67" s="411"/>
      <c r="P67" s="411"/>
      <c r="Q67" s="74"/>
      <c r="R67" s="411" t="s">
        <v>121</v>
      </c>
      <c r="S67" s="411"/>
      <c r="T67" s="411"/>
      <c r="U67" s="74"/>
      <c r="V67" s="411" t="s">
        <v>122</v>
      </c>
      <c r="W67" s="411"/>
      <c r="X67" s="411"/>
      <c r="Y67" s="412"/>
      <c r="Z67" s="413" t="s">
        <v>123</v>
      </c>
      <c r="AA67" s="414"/>
      <c r="AB67" s="416"/>
      <c r="AC67" s="416"/>
      <c r="AD67" s="417" t="s">
        <v>98</v>
      </c>
      <c r="AE67" s="416"/>
      <c r="AF67" s="416"/>
      <c r="AG67" s="417" t="s">
        <v>99</v>
      </c>
      <c r="AH67" s="416"/>
      <c r="AI67" s="416"/>
      <c r="AJ67" s="418" t="s">
        <v>100</v>
      </c>
    </row>
    <row r="68" spans="1:36" ht="10" customHeight="1">
      <c r="A68" s="443"/>
      <c r="B68" s="441"/>
      <c r="C68" s="396"/>
      <c r="D68" s="396"/>
      <c r="E68" s="396"/>
      <c r="F68" s="396"/>
      <c r="G68" s="396"/>
      <c r="H68" s="396"/>
      <c r="I68" s="397"/>
      <c r="J68" s="407"/>
      <c r="K68" s="408"/>
      <c r="L68" s="409"/>
      <c r="M68" s="410"/>
      <c r="N68" s="411"/>
      <c r="O68" s="411"/>
      <c r="P68" s="411"/>
      <c r="Q68" s="74"/>
      <c r="R68" s="411"/>
      <c r="S68" s="411"/>
      <c r="T68" s="411"/>
      <c r="U68" s="74"/>
      <c r="V68" s="411"/>
      <c r="W68" s="411"/>
      <c r="X68" s="411"/>
      <c r="Y68" s="412"/>
      <c r="Z68" s="415"/>
      <c r="AA68" s="414"/>
      <c r="AB68" s="416"/>
      <c r="AC68" s="416"/>
      <c r="AD68" s="417"/>
      <c r="AE68" s="416"/>
      <c r="AF68" s="416"/>
      <c r="AG68" s="417"/>
      <c r="AH68" s="416"/>
      <c r="AI68" s="416"/>
      <c r="AJ68" s="418"/>
    </row>
    <row r="69" spans="1:36" ht="3" customHeight="1">
      <c r="A69" s="443"/>
      <c r="B69" s="442"/>
      <c r="C69" s="428"/>
      <c r="D69" s="428"/>
      <c r="E69" s="428"/>
      <c r="F69" s="428"/>
      <c r="G69" s="428"/>
      <c r="H69" s="428"/>
      <c r="I69" s="429"/>
      <c r="J69" s="75"/>
      <c r="K69" s="76"/>
      <c r="L69" s="77"/>
      <c r="M69" s="424"/>
      <c r="N69" s="425"/>
      <c r="O69" s="425"/>
      <c r="P69" s="425"/>
      <c r="Q69" s="425"/>
      <c r="R69" s="425"/>
      <c r="S69" s="425"/>
      <c r="T69" s="425"/>
      <c r="U69" s="425"/>
      <c r="V69" s="425"/>
      <c r="W69" s="425"/>
      <c r="X69" s="425"/>
      <c r="Y69" s="430"/>
      <c r="Z69" s="424"/>
      <c r="AA69" s="425"/>
      <c r="AB69" s="425"/>
      <c r="AC69" s="425"/>
      <c r="AD69" s="425"/>
      <c r="AE69" s="425"/>
      <c r="AF69" s="425"/>
      <c r="AG69" s="425"/>
      <c r="AH69" s="425"/>
      <c r="AI69" s="425"/>
      <c r="AJ69" s="426"/>
    </row>
    <row r="70" spans="1:36" ht="3" customHeight="1">
      <c r="A70" s="443"/>
      <c r="B70" s="440" t="s">
        <v>135</v>
      </c>
      <c r="C70" s="393"/>
      <c r="D70" s="393"/>
      <c r="E70" s="393"/>
      <c r="F70" s="393"/>
      <c r="G70" s="393"/>
      <c r="H70" s="393"/>
      <c r="I70" s="394"/>
      <c r="J70" s="71"/>
      <c r="K70" s="72"/>
      <c r="L70" s="73"/>
      <c r="M70" s="401"/>
      <c r="N70" s="402"/>
      <c r="O70" s="402"/>
      <c r="P70" s="402"/>
      <c r="Q70" s="402"/>
      <c r="R70" s="402"/>
      <c r="S70" s="402"/>
      <c r="T70" s="402"/>
      <c r="U70" s="402"/>
      <c r="V70" s="402"/>
      <c r="W70" s="402"/>
      <c r="X70" s="402"/>
      <c r="Y70" s="403"/>
      <c r="Z70" s="404"/>
      <c r="AA70" s="405"/>
      <c r="AB70" s="405"/>
      <c r="AC70" s="405"/>
      <c r="AD70" s="405"/>
      <c r="AE70" s="405"/>
      <c r="AF70" s="405"/>
      <c r="AG70" s="405"/>
      <c r="AH70" s="405"/>
      <c r="AI70" s="405"/>
      <c r="AJ70" s="406"/>
    </row>
    <row r="71" spans="1:36" ht="10" customHeight="1">
      <c r="A71" s="443"/>
      <c r="B71" s="441"/>
      <c r="C71" s="396"/>
      <c r="D71" s="396"/>
      <c r="E71" s="396"/>
      <c r="F71" s="396"/>
      <c r="G71" s="396"/>
      <c r="H71" s="396"/>
      <c r="I71" s="397"/>
      <c r="J71" s="407"/>
      <c r="K71" s="408"/>
      <c r="L71" s="409"/>
      <c r="M71" s="410"/>
      <c r="N71" s="411" t="s">
        <v>120</v>
      </c>
      <c r="O71" s="411"/>
      <c r="P71" s="411"/>
      <c r="Q71" s="74"/>
      <c r="R71" s="411" t="s">
        <v>121</v>
      </c>
      <c r="S71" s="411"/>
      <c r="T71" s="411"/>
      <c r="U71" s="74"/>
      <c r="V71" s="411" t="s">
        <v>122</v>
      </c>
      <c r="W71" s="411"/>
      <c r="X71" s="411"/>
      <c r="Y71" s="412"/>
      <c r="Z71" s="413" t="s">
        <v>123</v>
      </c>
      <c r="AA71" s="414"/>
      <c r="AB71" s="416"/>
      <c r="AC71" s="416"/>
      <c r="AD71" s="417" t="s">
        <v>98</v>
      </c>
      <c r="AE71" s="416"/>
      <c r="AF71" s="416"/>
      <c r="AG71" s="417" t="s">
        <v>99</v>
      </c>
      <c r="AH71" s="416"/>
      <c r="AI71" s="416"/>
      <c r="AJ71" s="418" t="s">
        <v>100</v>
      </c>
    </row>
    <row r="72" spans="1:36" ht="10" customHeight="1">
      <c r="A72" s="443"/>
      <c r="B72" s="441"/>
      <c r="C72" s="396"/>
      <c r="D72" s="396"/>
      <c r="E72" s="396"/>
      <c r="F72" s="396"/>
      <c r="G72" s="396"/>
      <c r="H72" s="396"/>
      <c r="I72" s="397"/>
      <c r="J72" s="407"/>
      <c r="K72" s="408"/>
      <c r="L72" s="409"/>
      <c r="M72" s="410"/>
      <c r="N72" s="411"/>
      <c r="O72" s="411"/>
      <c r="P72" s="411"/>
      <c r="Q72" s="74"/>
      <c r="R72" s="411"/>
      <c r="S72" s="411"/>
      <c r="T72" s="411"/>
      <c r="U72" s="74"/>
      <c r="V72" s="411"/>
      <c r="W72" s="411"/>
      <c r="X72" s="411"/>
      <c r="Y72" s="412"/>
      <c r="Z72" s="415"/>
      <c r="AA72" s="414"/>
      <c r="AB72" s="416"/>
      <c r="AC72" s="416"/>
      <c r="AD72" s="417"/>
      <c r="AE72" s="416"/>
      <c r="AF72" s="416"/>
      <c r="AG72" s="417"/>
      <c r="AH72" s="416"/>
      <c r="AI72" s="416"/>
      <c r="AJ72" s="418"/>
    </row>
    <row r="73" spans="1:36" ht="3" customHeight="1">
      <c r="A73" s="443"/>
      <c r="B73" s="442"/>
      <c r="C73" s="428"/>
      <c r="D73" s="428"/>
      <c r="E73" s="428"/>
      <c r="F73" s="428"/>
      <c r="G73" s="428"/>
      <c r="H73" s="428"/>
      <c r="I73" s="429"/>
      <c r="J73" s="75"/>
      <c r="K73" s="76"/>
      <c r="L73" s="77"/>
      <c r="M73" s="424"/>
      <c r="N73" s="425"/>
      <c r="O73" s="425"/>
      <c r="P73" s="425"/>
      <c r="Q73" s="425"/>
      <c r="R73" s="425"/>
      <c r="S73" s="425"/>
      <c r="T73" s="425"/>
      <c r="U73" s="425"/>
      <c r="V73" s="425"/>
      <c r="W73" s="425"/>
      <c r="X73" s="425"/>
      <c r="Y73" s="430"/>
      <c r="Z73" s="424"/>
      <c r="AA73" s="425"/>
      <c r="AB73" s="425"/>
      <c r="AC73" s="425"/>
      <c r="AD73" s="425"/>
      <c r="AE73" s="425"/>
      <c r="AF73" s="425"/>
      <c r="AG73" s="425"/>
      <c r="AH73" s="425"/>
      <c r="AI73" s="425"/>
      <c r="AJ73" s="426"/>
    </row>
    <row r="74" spans="1:36" ht="3" customHeight="1">
      <c r="A74" s="443"/>
      <c r="B74" s="440" t="s">
        <v>136</v>
      </c>
      <c r="C74" s="393"/>
      <c r="D74" s="393"/>
      <c r="E74" s="393"/>
      <c r="F74" s="393"/>
      <c r="G74" s="393"/>
      <c r="H74" s="393"/>
      <c r="I74" s="394"/>
      <c r="J74" s="71"/>
      <c r="K74" s="72"/>
      <c r="L74" s="73"/>
      <c r="M74" s="401"/>
      <c r="N74" s="402"/>
      <c r="O74" s="402"/>
      <c r="P74" s="402"/>
      <c r="Q74" s="402"/>
      <c r="R74" s="402"/>
      <c r="S74" s="402"/>
      <c r="T74" s="402"/>
      <c r="U74" s="402"/>
      <c r="V74" s="402"/>
      <c r="W74" s="402"/>
      <c r="X74" s="402"/>
      <c r="Y74" s="403"/>
      <c r="Z74" s="404"/>
      <c r="AA74" s="405"/>
      <c r="AB74" s="405"/>
      <c r="AC74" s="405"/>
      <c r="AD74" s="405"/>
      <c r="AE74" s="405"/>
      <c r="AF74" s="405"/>
      <c r="AG74" s="405"/>
      <c r="AH74" s="405"/>
      <c r="AI74" s="405"/>
      <c r="AJ74" s="406"/>
    </row>
    <row r="75" spans="1:36" ht="10" customHeight="1">
      <c r="A75" s="443"/>
      <c r="B75" s="441"/>
      <c r="C75" s="396"/>
      <c r="D75" s="396"/>
      <c r="E75" s="396"/>
      <c r="F75" s="396"/>
      <c r="G75" s="396"/>
      <c r="H75" s="396"/>
      <c r="I75" s="397"/>
      <c r="J75" s="407"/>
      <c r="K75" s="408"/>
      <c r="L75" s="409"/>
      <c r="M75" s="410"/>
      <c r="N75" s="411" t="s">
        <v>120</v>
      </c>
      <c r="O75" s="411"/>
      <c r="P75" s="411"/>
      <c r="Q75" s="74"/>
      <c r="R75" s="411" t="s">
        <v>121</v>
      </c>
      <c r="S75" s="411"/>
      <c r="T75" s="411"/>
      <c r="U75" s="74"/>
      <c r="V75" s="411" t="s">
        <v>122</v>
      </c>
      <c r="W75" s="411"/>
      <c r="X75" s="411"/>
      <c r="Y75" s="412"/>
      <c r="Z75" s="413" t="s">
        <v>123</v>
      </c>
      <c r="AA75" s="414"/>
      <c r="AB75" s="416"/>
      <c r="AC75" s="416"/>
      <c r="AD75" s="417" t="s">
        <v>98</v>
      </c>
      <c r="AE75" s="416"/>
      <c r="AF75" s="416"/>
      <c r="AG75" s="417" t="s">
        <v>99</v>
      </c>
      <c r="AH75" s="416"/>
      <c r="AI75" s="416"/>
      <c r="AJ75" s="418" t="s">
        <v>100</v>
      </c>
    </row>
    <row r="76" spans="1:36" ht="10" customHeight="1">
      <c r="A76" s="443"/>
      <c r="B76" s="441"/>
      <c r="C76" s="396"/>
      <c r="D76" s="396"/>
      <c r="E76" s="396"/>
      <c r="F76" s="396"/>
      <c r="G76" s="396"/>
      <c r="H76" s="396"/>
      <c r="I76" s="397"/>
      <c r="J76" s="407"/>
      <c r="K76" s="408"/>
      <c r="L76" s="409"/>
      <c r="M76" s="410"/>
      <c r="N76" s="411"/>
      <c r="O76" s="411"/>
      <c r="P76" s="411"/>
      <c r="Q76" s="74"/>
      <c r="R76" s="411"/>
      <c r="S76" s="411"/>
      <c r="T76" s="411"/>
      <c r="U76" s="74"/>
      <c r="V76" s="411"/>
      <c r="W76" s="411"/>
      <c r="X76" s="411"/>
      <c r="Y76" s="412"/>
      <c r="Z76" s="415"/>
      <c r="AA76" s="414"/>
      <c r="AB76" s="416"/>
      <c r="AC76" s="416"/>
      <c r="AD76" s="417"/>
      <c r="AE76" s="416"/>
      <c r="AF76" s="416"/>
      <c r="AG76" s="417"/>
      <c r="AH76" s="416"/>
      <c r="AI76" s="416"/>
      <c r="AJ76" s="418"/>
    </row>
    <row r="77" spans="1:36" ht="3" customHeight="1">
      <c r="A77" s="443"/>
      <c r="B77" s="442"/>
      <c r="C77" s="428"/>
      <c r="D77" s="428"/>
      <c r="E77" s="428"/>
      <c r="F77" s="428"/>
      <c r="G77" s="428"/>
      <c r="H77" s="428"/>
      <c r="I77" s="429"/>
      <c r="J77" s="75"/>
      <c r="K77" s="76"/>
      <c r="L77" s="77"/>
      <c r="M77" s="424"/>
      <c r="N77" s="425"/>
      <c r="O77" s="425"/>
      <c r="P77" s="425"/>
      <c r="Q77" s="425"/>
      <c r="R77" s="425"/>
      <c r="S77" s="425"/>
      <c r="T77" s="425"/>
      <c r="U77" s="425"/>
      <c r="V77" s="425"/>
      <c r="W77" s="425"/>
      <c r="X77" s="425"/>
      <c r="Y77" s="430"/>
      <c r="Z77" s="424"/>
      <c r="AA77" s="425"/>
      <c r="AB77" s="425"/>
      <c r="AC77" s="425"/>
      <c r="AD77" s="425"/>
      <c r="AE77" s="425"/>
      <c r="AF77" s="425"/>
      <c r="AG77" s="425"/>
      <c r="AH77" s="425"/>
      <c r="AI77" s="425"/>
      <c r="AJ77" s="426"/>
    </row>
    <row r="78" spans="1:36" ht="3" customHeight="1">
      <c r="A78" s="443"/>
      <c r="B78" s="440" t="s">
        <v>137</v>
      </c>
      <c r="C78" s="393"/>
      <c r="D78" s="393"/>
      <c r="E78" s="393"/>
      <c r="F78" s="393"/>
      <c r="G78" s="393"/>
      <c r="H78" s="393"/>
      <c r="I78" s="394"/>
      <c r="J78" s="71"/>
      <c r="K78" s="72"/>
      <c r="L78" s="73"/>
      <c r="M78" s="401"/>
      <c r="N78" s="402"/>
      <c r="O78" s="402"/>
      <c r="P78" s="402"/>
      <c r="Q78" s="402"/>
      <c r="R78" s="402"/>
      <c r="S78" s="402"/>
      <c r="T78" s="402"/>
      <c r="U78" s="402"/>
      <c r="V78" s="402"/>
      <c r="W78" s="402"/>
      <c r="X78" s="402"/>
      <c r="Y78" s="403"/>
      <c r="Z78" s="404"/>
      <c r="AA78" s="405"/>
      <c r="AB78" s="405"/>
      <c r="AC78" s="405"/>
      <c r="AD78" s="405"/>
      <c r="AE78" s="405"/>
      <c r="AF78" s="405"/>
      <c r="AG78" s="405"/>
      <c r="AH78" s="405"/>
      <c r="AI78" s="405"/>
      <c r="AJ78" s="406"/>
    </row>
    <row r="79" spans="1:36" ht="10" customHeight="1">
      <c r="A79" s="443"/>
      <c r="B79" s="441"/>
      <c r="C79" s="396"/>
      <c r="D79" s="396"/>
      <c r="E79" s="396"/>
      <c r="F79" s="396"/>
      <c r="G79" s="396"/>
      <c r="H79" s="396"/>
      <c r="I79" s="397"/>
      <c r="J79" s="407"/>
      <c r="K79" s="408"/>
      <c r="L79" s="409"/>
      <c r="M79" s="410"/>
      <c r="N79" s="411" t="s">
        <v>120</v>
      </c>
      <c r="O79" s="411"/>
      <c r="P79" s="411"/>
      <c r="Q79" s="74"/>
      <c r="R79" s="411" t="s">
        <v>121</v>
      </c>
      <c r="S79" s="411"/>
      <c r="T79" s="411"/>
      <c r="U79" s="74"/>
      <c r="V79" s="411" t="s">
        <v>122</v>
      </c>
      <c r="W79" s="411"/>
      <c r="X79" s="411"/>
      <c r="Y79" s="412"/>
      <c r="Z79" s="413" t="s">
        <v>123</v>
      </c>
      <c r="AA79" s="414"/>
      <c r="AB79" s="416"/>
      <c r="AC79" s="416"/>
      <c r="AD79" s="417" t="s">
        <v>98</v>
      </c>
      <c r="AE79" s="416"/>
      <c r="AF79" s="416"/>
      <c r="AG79" s="417" t="s">
        <v>99</v>
      </c>
      <c r="AH79" s="416"/>
      <c r="AI79" s="416"/>
      <c r="AJ79" s="418" t="s">
        <v>100</v>
      </c>
    </row>
    <row r="80" spans="1:36" ht="10" customHeight="1">
      <c r="A80" s="443"/>
      <c r="B80" s="441"/>
      <c r="C80" s="396"/>
      <c r="D80" s="396"/>
      <c r="E80" s="396"/>
      <c r="F80" s="396"/>
      <c r="G80" s="396"/>
      <c r="H80" s="396"/>
      <c r="I80" s="397"/>
      <c r="J80" s="407"/>
      <c r="K80" s="408"/>
      <c r="L80" s="409"/>
      <c r="M80" s="410"/>
      <c r="N80" s="411"/>
      <c r="O80" s="411"/>
      <c r="P80" s="411"/>
      <c r="Q80" s="74"/>
      <c r="R80" s="411"/>
      <c r="S80" s="411"/>
      <c r="T80" s="411"/>
      <c r="U80" s="74"/>
      <c r="V80" s="411"/>
      <c r="W80" s="411"/>
      <c r="X80" s="411"/>
      <c r="Y80" s="412"/>
      <c r="Z80" s="415"/>
      <c r="AA80" s="414"/>
      <c r="AB80" s="416"/>
      <c r="AC80" s="416"/>
      <c r="AD80" s="417"/>
      <c r="AE80" s="416"/>
      <c r="AF80" s="416"/>
      <c r="AG80" s="417"/>
      <c r="AH80" s="416"/>
      <c r="AI80" s="416"/>
      <c r="AJ80" s="418"/>
    </row>
    <row r="81" spans="1:36" ht="3" customHeight="1">
      <c r="A81" s="443"/>
      <c r="B81" s="442"/>
      <c r="C81" s="428"/>
      <c r="D81" s="428"/>
      <c r="E81" s="428"/>
      <c r="F81" s="428"/>
      <c r="G81" s="428"/>
      <c r="H81" s="428"/>
      <c r="I81" s="429"/>
      <c r="J81" s="75"/>
      <c r="K81" s="76"/>
      <c r="L81" s="77"/>
      <c r="M81" s="424"/>
      <c r="N81" s="425"/>
      <c r="O81" s="425"/>
      <c r="P81" s="425"/>
      <c r="Q81" s="425"/>
      <c r="R81" s="425"/>
      <c r="S81" s="425"/>
      <c r="T81" s="425"/>
      <c r="U81" s="425"/>
      <c r="V81" s="425"/>
      <c r="W81" s="425"/>
      <c r="X81" s="425"/>
      <c r="Y81" s="430"/>
      <c r="Z81" s="424"/>
      <c r="AA81" s="425"/>
      <c r="AB81" s="425"/>
      <c r="AC81" s="425"/>
      <c r="AD81" s="425"/>
      <c r="AE81" s="425"/>
      <c r="AF81" s="425"/>
      <c r="AG81" s="425"/>
      <c r="AH81" s="425"/>
      <c r="AI81" s="425"/>
      <c r="AJ81" s="426"/>
    </row>
    <row r="82" spans="1:36" ht="3" customHeight="1">
      <c r="A82" s="443"/>
      <c r="B82" s="440" t="s">
        <v>138</v>
      </c>
      <c r="C82" s="393"/>
      <c r="D82" s="393"/>
      <c r="E82" s="393"/>
      <c r="F82" s="393"/>
      <c r="G82" s="393"/>
      <c r="H82" s="393"/>
      <c r="I82" s="394"/>
      <c r="J82" s="71"/>
      <c r="K82" s="72"/>
      <c r="L82" s="73"/>
      <c r="M82" s="401"/>
      <c r="N82" s="402"/>
      <c r="O82" s="402"/>
      <c r="P82" s="402"/>
      <c r="Q82" s="402"/>
      <c r="R82" s="402"/>
      <c r="S82" s="402"/>
      <c r="T82" s="402"/>
      <c r="U82" s="402"/>
      <c r="V82" s="402"/>
      <c r="W82" s="402"/>
      <c r="X82" s="402"/>
      <c r="Y82" s="403"/>
      <c r="Z82" s="404"/>
      <c r="AA82" s="405"/>
      <c r="AB82" s="405"/>
      <c r="AC82" s="405"/>
      <c r="AD82" s="405"/>
      <c r="AE82" s="405"/>
      <c r="AF82" s="405"/>
      <c r="AG82" s="405"/>
      <c r="AH82" s="405"/>
      <c r="AI82" s="405"/>
      <c r="AJ82" s="406"/>
    </row>
    <row r="83" spans="1:36" ht="10" customHeight="1">
      <c r="A83" s="443"/>
      <c r="B83" s="441"/>
      <c r="C83" s="396"/>
      <c r="D83" s="396"/>
      <c r="E83" s="396"/>
      <c r="F83" s="396"/>
      <c r="G83" s="396"/>
      <c r="H83" s="396"/>
      <c r="I83" s="397"/>
      <c r="J83" s="407"/>
      <c r="K83" s="408"/>
      <c r="L83" s="409"/>
      <c r="M83" s="410"/>
      <c r="N83" s="411" t="s">
        <v>120</v>
      </c>
      <c r="O83" s="411"/>
      <c r="P83" s="411"/>
      <c r="Q83" s="74"/>
      <c r="R83" s="411" t="s">
        <v>121</v>
      </c>
      <c r="S83" s="411"/>
      <c r="T83" s="411"/>
      <c r="U83" s="74"/>
      <c r="V83" s="411" t="s">
        <v>122</v>
      </c>
      <c r="W83" s="411"/>
      <c r="X83" s="411"/>
      <c r="Y83" s="412"/>
      <c r="Z83" s="413" t="s">
        <v>123</v>
      </c>
      <c r="AA83" s="414"/>
      <c r="AB83" s="416"/>
      <c r="AC83" s="416"/>
      <c r="AD83" s="417" t="s">
        <v>98</v>
      </c>
      <c r="AE83" s="416"/>
      <c r="AF83" s="416"/>
      <c r="AG83" s="417" t="s">
        <v>99</v>
      </c>
      <c r="AH83" s="416"/>
      <c r="AI83" s="416"/>
      <c r="AJ83" s="418" t="s">
        <v>100</v>
      </c>
    </row>
    <row r="84" spans="1:36" ht="10" customHeight="1">
      <c r="A84" s="443"/>
      <c r="B84" s="441"/>
      <c r="C84" s="396"/>
      <c r="D84" s="396"/>
      <c r="E84" s="396"/>
      <c r="F84" s="396"/>
      <c r="G84" s="396"/>
      <c r="H84" s="396"/>
      <c r="I84" s="397"/>
      <c r="J84" s="407"/>
      <c r="K84" s="408"/>
      <c r="L84" s="409"/>
      <c r="M84" s="410"/>
      <c r="N84" s="411"/>
      <c r="O84" s="411"/>
      <c r="P84" s="411"/>
      <c r="Q84" s="74"/>
      <c r="R84" s="411"/>
      <c r="S84" s="411"/>
      <c r="T84" s="411"/>
      <c r="U84" s="74"/>
      <c r="V84" s="411"/>
      <c r="W84" s="411"/>
      <c r="X84" s="411"/>
      <c r="Y84" s="412"/>
      <c r="Z84" s="415"/>
      <c r="AA84" s="414"/>
      <c r="AB84" s="416"/>
      <c r="AC84" s="416"/>
      <c r="AD84" s="417"/>
      <c r="AE84" s="416"/>
      <c r="AF84" s="416"/>
      <c r="AG84" s="417"/>
      <c r="AH84" s="416"/>
      <c r="AI84" s="416"/>
      <c r="AJ84" s="418"/>
    </row>
    <row r="85" spans="1:36" ht="3" customHeight="1">
      <c r="A85" s="443"/>
      <c r="B85" s="442"/>
      <c r="C85" s="428"/>
      <c r="D85" s="428"/>
      <c r="E85" s="428"/>
      <c r="F85" s="428"/>
      <c r="G85" s="428"/>
      <c r="H85" s="428"/>
      <c r="I85" s="429"/>
      <c r="J85" s="75"/>
      <c r="K85" s="76"/>
      <c r="L85" s="77"/>
      <c r="M85" s="424"/>
      <c r="N85" s="425"/>
      <c r="O85" s="425"/>
      <c r="P85" s="425"/>
      <c r="Q85" s="425"/>
      <c r="R85" s="425"/>
      <c r="S85" s="425"/>
      <c r="T85" s="425"/>
      <c r="U85" s="425"/>
      <c r="V85" s="425"/>
      <c r="W85" s="425"/>
      <c r="X85" s="425"/>
      <c r="Y85" s="430"/>
      <c r="Z85" s="424"/>
      <c r="AA85" s="425"/>
      <c r="AB85" s="425"/>
      <c r="AC85" s="425"/>
      <c r="AD85" s="425"/>
      <c r="AE85" s="425"/>
      <c r="AF85" s="425"/>
      <c r="AG85" s="425"/>
      <c r="AH85" s="425"/>
      <c r="AI85" s="425"/>
      <c r="AJ85" s="426"/>
    </row>
    <row r="86" spans="1:36" ht="3" customHeight="1">
      <c r="A86" s="443"/>
      <c r="B86" s="440" t="s">
        <v>139</v>
      </c>
      <c r="C86" s="393"/>
      <c r="D86" s="393"/>
      <c r="E86" s="393"/>
      <c r="F86" s="393"/>
      <c r="G86" s="393"/>
      <c r="H86" s="393"/>
      <c r="I86" s="394"/>
      <c r="J86" s="71"/>
      <c r="K86" s="72"/>
      <c r="L86" s="73"/>
      <c r="M86" s="401"/>
      <c r="N86" s="402"/>
      <c r="O86" s="402"/>
      <c r="P86" s="402"/>
      <c r="Q86" s="402"/>
      <c r="R86" s="402"/>
      <c r="S86" s="402"/>
      <c r="T86" s="402"/>
      <c r="U86" s="402"/>
      <c r="V86" s="402"/>
      <c r="W86" s="402"/>
      <c r="X86" s="402"/>
      <c r="Y86" s="403"/>
      <c r="Z86" s="404"/>
      <c r="AA86" s="405"/>
      <c r="AB86" s="405"/>
      <c r="AC86" s="405"/>
      <c r="AD86" s="405"/>
      <c r="AE86" s="405"/>
      <c r="AF86" s="405"/>
      <c r="AG86" s="405"/>
      <c r="AH86" s="405"/>
      <c r="AI86" s="405"/>
      <c r="AJ86" s="406"/>
    </row>
    <row r="87" spans="1:36" ht="10" customHeight="1">
      <c r="A87" s="443"/>
      <c r="B87" s="441"/>
      <c r="C87" s="396"/>
      <c r="D87" s="396"/>
      <c r="E87" s="396"/>
      <c r="F87" s="396"/>
      <c r="G87" s="396"/>
      <c r="H87" s="396"/>
      <c r="I87" s="397"/>
      <c r="J87" s="407"/>
      <c r="K87" s="408"/>
      <c r="L87" s="409"/>
      <c r="M87" s="410"/>
      <c r="N87" s="411" t="s">
        <v>120</v>
      </c>
      <c r="O87" s="411"/>
      <c r="P87" s="411"/>
      <c r="Q87" s="74"/>
      <c r="R87" s="411" t="s">
        <v>121</v>
      </c>
      <c r="S87" s="411"/>
      <c r="T87" s="411"/>
      <c r="U87" s="74"/>
      <c r="V87" s="411" t="s">
        <v>122</v>
      </c>
      <c r="W87" s="411"/>
      <c r="X87" s="411"/>
      <c r="Y87" s="412"/>
      <c r="Z87" s="413" t="s">
        <v>123</v>
      </c>
      <c r="AA87" s="414"/>
      <c r="AB87" s="416"/>
      <c r="AC87" s="416"/>
      <c r="AD87" s="417" t="s">
        <v>98</v>
      </c>
      <c r="AE87" s="416"/>
      <c r="AF87" s="416"/>
      <c r="AG87" s="417" t="s">
        <v>99</v>
      </c>
      <c r="AH87" s="416"/>
      <c r="AI87" s="416"/>
      <c r="AJ87" s="418" t="s">
        <v>100</v>
      </c>
    </row>
    <row r="88" spans="1:36" ht="10" customHeight="1">
      <c r="A88" s="443"/>
      <c r="B88" s="441"/>
      <c r="C88" s="396"/>
      <c r="D88" s="396"/>
      <c r="E88" s="396"/>
      <c r="F88" s="396"/>
      <c r="G88" s="396"/>
      <c r="H88" s="396"/>
      <c r="I88" s="397"/>
      <c r="J88" s="407"/>
      <c r="K88" s="408"/>
      <c r="L88" s="409"/>
      <c r="M88" s="410"/>
      <c r="N88" s="411"/>
      <c r="O88" s="411"/>
      <c r="P88" s="411"/>
      <c r="Q88" s="74"/>
      <c r="R88" s="411"/>
      <c r="S88" s="411"/>
      <c r="T88" s="411"/>
      <c r="U88" s="74"/>
      <c r="V88" s="411"/>
      <c r="W88" s="411"/>
      <c r="X88" s="411"/>
      <c r="Y88" s="412"/>
      <c r="Z88" s="415"/>
      <c r="AA88" s="414"/>
      <c r="AB88" s="416"/>
      <c r="AC88" s="416"/>
      <c r="AD88" s="417"/>
      <c r="AE88" s="416"/>
      <c r="AF88" s="416"/>
      <c r="AG88" s="417"/>
      <c r="AH88" s="416"/>
      <c r="AI88" s="416"/>
      <c r="AJ88" s="418"/>
    </row>
    <row r="89" spans="1:36" ht="3" customHeight="1">
      <c r="A89" s="443"/>
      <c r="B89" s="442"/>
      <c r="C89" s="428"/>
      <c r="D89" s="428"/>
      <c r="E89" s="428"/>
      <c r="F89" s="428"/>
      <c r="G89" s="428"/>
      <c r="H89" s="428"/>
      <c r="I89" s="429"/>
      <c r="J89" s="75"/>
      <c r="K89" s="76"/>
      <c r="L89" s="77"/>
      <c r="M89" s="424"/>
      <c r="N89" s="425"/>
      <c r="O89" s="425"/>
      <c r="P89" s="425"/>
      <c r="Q89" s="425"/>
      <c r="R89" s="425"/>
      <c r="S89" s="425"/>
      <c r="T89" s="425"/>
      <c r="U89" s="425"/>
      <c r="V89" s="425"/>
      <c r="W89" s="425"/>
      <c r="X89" s="425"/>
      <c r="Y89" s="430"/>
      <c r="Z89" s="424"/>
      <c r="AA89" s="425"/>
      <c r="AB89" s="425"/>
      <c r="AC89" s="425"/>
      <c r="AD89" s="425"/>
      <c r="AE89" s="425"/>
      <c r="AF89" s="425"/>
      <c r="AG89" s="425"/>
      <c r="AH89" s="425"/>
      <c r="AI89" s="425"/>
      <c r="AJ89" s="426"/>
    </row>
    <row r="90" spans="1:36" ht="3" customHeight="1">
      <c r="A90" s="443"/>
      <c r="B90" s="440" t="s">
        <v>140</v>
      </c>
      <c r="C90" s="393"/>
      <c r="D90" s="393"/>
      <c r="E90" s="393"/>
      <c r="F90" s="393"/>
      <c r="G90" s="393"/>
      <c r="H90" s="393"/>
      <c r="I90" s="394"/>
      <c r="J90" s="71"/>
      <c r="K90" s="72"/>
      <c r="L90" s="73"/>
      <c r="M90" s="401"/>
      <c r="N90" s="402"/>
      <c r="O90" s="402"/>
      <c r="P90" s="402"/>
      <c r="Q90" s="402"/>
      <c r="R90" s="402"/>
      <c r="S90" s="402"/>
      <c r="T90" s="402"/>
      <c r="U90" s="402"/>
      <c r="V90" s="402"/>
      <c r="W90" s="402"/>
      <c r="X90" s="402"/>
      <c r="Y90" s="403"/>
      <c r="Z90" s="404"/>
      <c r="AA90" s="405"/>
      <c r="AB90" s="405"/>
      <c r="AC90" s="405"/>
      <c r="AD90" s="405"/>
      <c r="AE90" s="405"/>
      <c r="AF90" s="405"/>
      <c r="AG90" s="405"/>
      <c r="AH90" s="405"/>
      <c r="AI90" s="405"/>
      <c r="AJ90" s="406"/>
    </row>
    <row r="91" spans="1:36" ht="10" customHeight="1">
      <c r="A91" s="443"/>
      <c r="B91" s="441"/>
      <c r="C91" s="396"/>
      <c r="D91" s="396"/>
      <c r="E91" s="396"/>
      <c r="F91" s="396"/>
      <c r="G91" s="396"/>
      <c r="H91" s="396"/>
      <c r="I91" s="397"/>
      <c r="J91" s="407"/>
      <c r="K91" s="408"/>
      <c r="L91" s="409"/>
      <c r="M91" s="410"/>
      <c r="N91" s="411" t="s">
        <v>120</v>
      </c>
      <c r="O91" s="411"/>
      <c r="P91" s="411"/>
      <c r="Q91" s="74"/>
      <c r="R91" s="411" t="s">
        <v>121</v>
      </c>
      <c r="S91" s="411"/>
      <c r="T91" s="411"/>
      <c r="U91" s="74"/>
      <c r="V91" s="411" t="s">
        <v>122</v>
      </c>
      <c r="W91" s="411"/>
      <c r="X91" s="411"/>
      <c r="Y91" s="412"/>
      <c r="Z91" s="413" t="s">
        <v>123</v>
      </c>
      <c r="AA91" s="414"/>
      <c r="AB91" s="416"/>
      <c r="AC91" s="416"/>
      <c r="AD91" s="417" t="s">
        <v>98</v>
      </c>
      <c r="AE91" s="416"/>
      <c r="AF91" s="416"/>
      <c r="AG91" s="417" t="s">
        <v>99</v>
      </c>
      <c r="AH91" s="416"/>
      <c r="AI91" s="416"/>
      <c r="AJ91" s="418" t="s">
        <v>100</v>
      </c>
    </row>
    <row r="92" spans="1:36" ht="10" customHeight="1">
      <c r="A92" s="443"/>
      <c r="B92" s="441"/>
      <c r="C92" s="396"/>
      <c r="D92" s="396"/>
      <c r="E92" s="396"/>
      <c r="F92" s="396"/>
      <c r="G92" s="396"/>
      <c r="H92" s="396"/>
      <c r="I92" s="397"/>
      <c r="J92" s="407"/>
      <c r="K92" s="408"/>
      <c r="L92" s="409"/>
      <c r="M92" s="410"/>
      <c r="N92" s="411"/>
      <c r="O92" s="411"/>
      <c r="P92" s="411"/>
      <c r="Q92" s="74"/>
      <c r="R92" s="411"/>
      <c r="S92" s="411"/>
      <c r="T92" s="411"/>
      <c r="U92" s="74"/>
      <c r="V92" s="411"/>
      <c r="W92" s="411"/>
      <c r="X92" s="411"/>
      <c r="Y92" s="412"/>
      <c r="Z92" s="415"/>
      <c r="AA92" s="414"/>
      <c r="AB92" s="416"/>
      <c r="AC92" s="416"/>
      <c r="AD92" s="417"/>
      <c r="AE92" s="416"/>
      <c r="AF92" s="416"/>
      <c r="AG92" s="417"/>
      <c r="AH92" s="416"/>
      <c r="AI92" s="416"/>
      <c r="AJ92" s="418"/>
    </row>
    <row r="93" spans="1:36" ht="3" customHeight="1">
      <c r="A93" s="443"/>
      <c r="B93" s="442"/>
      <c r="C93" s="428"/>
      <c r="D93" s="428"/>
      <c r="E93" s="428"/>
      <c r="F93" s="428"/>
      <c r="G93" s="428"/>
      <c r="H93" s="428"/>
      <c r="I93" s="429"/>
      <c r="J93" s="75"/>
      <c r="K93" s="76"/>
      <c r="L93" s="77"/>
      <c r="M93" s="424"/>
      <c r="N93" s="425"/>
      <c r="O93" s="425"/>
      <c r="P93" s="425"/>
      <c r="Q93" s="425"/>
      <c r="R93" s="425"/>
      <c r="S93" s="425"/>
      <c r="T93" s="425"/>
      <c r="U93" s="425"/>
      <c r="V93" s="425"/>
      <c r="W93" s="425"/>
      <c r="X93" s="425"/>
      <c r="Y93" s="430"/>
      <c r="Z93" s="424"/>
      <c r="AA93" s="425"/>
      <c r="AB93" s="425"/>
      <c r="AC93" s="425"/>
      <c r="AD93" s="425"/>
      <c r="AE93" s="425"/>
      <c r="AF93" s="425"/>
      <c r="AG93" s="425"/>
      <c r="AH93" s="425"/>
      <c r="AI93" s="425"/>
      <c r="AJ93" s="426"/>
    </row>
    <row r="94" spans="1:36" ht="3" customHeight="1">
      <c r="A94" s="443"/>
      <c r="B94" s="431" t="s">
        <v>141</v>
      </c>
      <c r="C94" s="432"/>
      <c r="D94" s="432"/>
      <c r="E94" s="432"/>
      <c r="F94" s="432"/>
      <c r="G94" s="432"/>
      <c r="H94" s="432"/>
      <c r="I94" s="433"/>
      <c r="J94" s="71"/>
      <c r="K94" s="72"/>
      <c r="L94" s="73"/>
      <c r="M94" s="401"/>
      <c r="N94" s="402"/>
      <c r="O94" s="402"/>
      <c r="P94" s="402"/>
      <c r="Q94" s="402"/>
      <c r="R94" s="402"/>
      <c r="S94" s="402"/>
      <c r="T94" s="402"/>
      <c r="U94" s="402"/>
      <c r="V94" s="402"/>
      <c r="W94" s="402"/>
      <c r="X94" s="402"/>
      <c r="Y94" s="403"/>
      <c r="Z94" s="404"/>
      <c r="AA94" s="405"/>
      <c r="AB94" s="405"/>
      <c r="AC94" s="405"/>
      <c r="AD94" s="405"/>
      <c r="AE94" s="405"/>
      <c r="AF94" s="405"/>
      <c r="AG94" s="405"/>
      <c r="AH94" s="405"/>
      <c r="AI94" s="405"/>
      <c r="AJ94" s="406"/>
    </row>
    <row r="95" spans="1:36" ht="10" customHeight="1">
      <c r="A95" s="443"/>
      <c r="B95" s="434"/>
      <c r="C95" s="435"/>
      <c r="D95" s="435"/>
      <c r="E95" s="435"/>
      <c r="F95" s="435"/>
      <c r="G95" s="435"/>
      <c r="H95" s="435"/>
      <c r="I95" s="436"/>
      <c r="J95" s="407"/>
      <c r="K95" s="408"/>
      <c r="L95" s="409"/>
      <c r="M95" s="410"/>
      <c r="N95" s="411" t="s">
        <v>120</v>
      </c>
      <c r="O95" s="411"/>
      <c r="P95" s="411"/>
      <c r="Q95" s="74"/>
      <c r="R95" s="411" t="s">
        <v>121</v>
      </c>
      <c r="S95" s="411"/>
      <c r="T95" s="411"/>
      <c r="U95" s="74"/>
      <c r="V95" s="411" t="s">
        <v>122</v>
      </c>
      <c r="W95" s="411"/>
      <c r="X95" s="411"/>
      <c r="Y95" s="412"/>
      <c r="Z95" s="413" t="s">
        <v>123</v>
      </c>
      <c r="AA95" s="414"/>
      <c r="AB95" s="416"/>
      <c r="AC95" s="416"/>
      <c r="AD95" s="417" t="s">
        <v>98</v>
      </c>
      <c r="AE95" s="416"/>
      <c r="AF95" s="416"/>
      <c r="AG95" s="417" t="s">
        <v>99</v>
      </c>
      <c r="AH95" s="416"/>
      <c r="AI95" s="416"/>
      <c r="AJ95" s="418" t="s">
        <v>100</v>
      </c>
    </row>
    <row r="96" spans="1:36" ht="10" customHeight="1">
      <c r="A96" s="443"/>
      <c r="B96" s="434"/>
      <c r="C96" s="435"/>
      <c r="D96" s="435"/>
      <c r="E96" s="435"/>
      <c r="F96" s="435"/>
      <c r="G96" s="435"/>
      <c r="H96" s="435"/>
      <c r="I96" s="436"/>
      <c r="J96" s="407"/>
      <c r="K96" s="408"/>
      <c r="L96" s="409"/>
      <c r="M96" s="410"/>
      <c r="N96" s="411"/>
      <c r="O96" s="411"/>
      <c r="P96" s="411"/>
      <c r="Q96" s="74"/>
      <c r="R96" s="411"/>
      <c r="S96" s="411"/>
      <c r="T96" s="411"/>
      <c r="U96" s="74"/>
      <c r="V96" s="411"/>
      <c r="W96" s="411"/>
      <c r="X96" s="411"/>
      <c r="Y96" s="412"/>
      <c r="Z96" s="415"/>
      <c r="AA96" s="414"/>
      <c r="AB96" s="416"/>
      <c r="AC96" s="416"/>
      <c r="AD96" s="417"/>
      <c r="AE96" s="416"/>
      <c r="AF96" s="416"/>
      <c r="AG96" s="417"/>
      <c r="AH96" s="416"/>
      <c r="AI96" s="416"/>
      <c r="AJ96" s="418"/>
    </row>
    <row r="97" spans="1:36" ht="3" customHeight="1">
      <c r="A97" s="444"/>
      <c r="B97" s="437"/>
      <c r="C97" s="438"/>
      <c r="D97" s="438"/>
      <c r="E97" s="438"/>
      <c r="F97" s="438"/>
      <c r="G97" s="438"/>
      <c r="H97" s="438"/>
      <c r="I97" s="439"/>
      <c r="J97" s="78"/>
      <c r="K97" s="79"/>
      <c r="L97" s="80"/>
      <c r="M97" s="410"/>
      <c r="N97" s="423"/>
      <c r="O97" s="423"/>
      <c r="P97" s="423"/>
      <c r="Q97" s="423"/>
      <c r="R97" s="423"/>
      <c r="S97" s="423"/>
      <c r="T97" s="423"/>
      <c r="U97" s="423"/>
      <c r="V97" s="423"/>
      <c r="W97" s="423"/>
      <c r="X97" s="423"/>
      <c r="Y97" s="412"/>
      <c r="Z97" s="424"/>
      <c r="AA97" s="425"/>
      <c r="AB97" s="425"/>
      <c r="AC97" s="425"/>
      <c r="AD97" s="425"/>
      <c r="AE97" s="425"/>
      <c r="AF97" s="425"/>
      <c r="AG97" s="425"/>
      <c r="AH97" s="425"/>
      <c r="AI97" s="425"/>
      <c r="AJ97" s="426"/>
    </row>
    <row r="98" spans="1:36" ht="3.75" customHeight="1">
      <c r="A98" s="392" t="s">
        <v>142</v>
      </c>
      <c r="B98" s="393"/>
      <c r="C98" s="393"/>
      <c r="D98" s="393"/>
      <c r="E98" s="393"/>
      <c r="F98" s="393"/>
      <c r="G98" s="393"/>
      <c r="H98" s="393"/>
      <c r="I98" s="394"/>
      <c r="J98" s="71"/>
      <c r="K98" s="72"/>
      <c r="L98" s="73"/>
      <c r="M98" s="401"/>
      <c r="N98" s="402"/>
      <c r="O98" s="402"/>
      <c r="P98" s="402"/>
      <c r="Q98" s="402"/>
      <c r="R98" s="402"/>
      <c r="S98" s="402"/>
      <c r="T98" s="402"/>
      <c r="U98" s="402"/>
      <c r="V98" s="402"/>
      <c r="W98" s="402"/>
      <c r="X98" s="402"/>
      <c r="Y98" s="403"/>
      <c r="Z98" s="404"/>
      <c r="AA98" s="405"/>
      <c r="AB98" s="405"/>
      <c r="AC98" s="405"/>
      <c r="AD98" s="405"/>
      <c r="AE98" s="405"/>
      <c r="AF98" s="405"/>
      <c r="AG98" s="405"/>
      <c r="AH98" s="405"/>
      <c r="AI98" s="405"/>
      <c r="AJ98" s="406"/>
    </row>
    <row r="99" spans="1:36" ht="10" customHeight="1">
      <c r="A99" s="395"/>
      <c r="B99" s="396"/>
      <c r="C99" s="396"/>
      <c r="D99" s="396"/>
      <c r="E99" s="396"/>
      <c r="F99" s="396"/>
      <c r="G99" s="396"/>
      <c r="H99" s="396"/>
      <c r="I99" s="397"/>
      <c r="J99" s="407"/>
      <c r="K99" s="408"/>
      <c r="L99" s="409"/>
      <c r="M99" s="410"/>
      <c r="N99" s="411" t="s">
        <v>120</v>
      </c>
      <c r="O99" s="411"/>
      <c r="P99" s="411"/>
      <c r="Q99" s="74"/>
      <c r="R99" s="411" t="s">
        <v>121</v>
      </c>
      <c r="S99" s="411"/>
      <c r="T99" s="411"/>
      <c r="U99" s="74"/>
      <c r="V99" s="411" t="s">
        <v>122</v>
      </c>
      <c r="W99" s="411"/>
      <c r="X99" s="411"/>
      <c r="Y99" s="412"/>
      <c r="Z99" s="413" t="s">
        <v>123</v>
      </c>
      <c r="AA99" s="414"/>
      <c r="AB99" s="416"/>
      <c r="AC99" s="416"/>
      <c r="AD99" s="417" t="s">
        <v>98</v>
      </c>
      <c r="AE99" s="416"/>
      <c r="AF99" s="416"/>
      <c r="AG99" s="417" t="s">
        <v>99</v>
      </c>
      <c r="AH99" s="416"/>
      <c r="AI99" s="416"/>
      <c r="AJ99" s="418" t="s">
        <v>100</v>
      </c>
    </row>
    <row r="100" spans="1:36" ht="10" customHeight="1">
      <c r="A100" s="395"/>
      <c r="B100" s="396"/>
      <c r="C100" s="396"/>
      <c r="D100" s="396"/>
      <c r="E100" s="396"/>
      <c r="F100" s="396"/>
      <c r="G100" s="396"/>
      <c r="H100" s="396"/>
      <c r="I100" s="397"/>
      <c r="J100" s="407"/>
      <c r="K100" s="408"/>
      <c r="L100" s="409"/>
      <c r="M100" s="410"/>
      <c r="N100" s="411"/>
      <c r="O100" s="411"/>
      <c r="P100" s="411"/>
      <c r="Q100" s="74"/>
      <c r="R100" s="411"/>
      <c r="S100" s="411"/>
      <c r="T100" s="411"/>
      <c r="U100" s="74"/>
      <c r="V100" s="411"/>
      <c r="W100" s="411"/>
      <c r="X100" s="411"/>
      <c r="Y100" s="412"/>
      <c r="Z100" s="415"/>
      <c r="AA100" s="414"/>
      <c r="AB100" s="416"/>
      <c r="AC100" s="416"/>
      <c r="AD100" s="417"/>
      <c r="AE100" s="416"/>
      <c r="AF100" s="416"/>
      <c r="AG100" s="417"/>
      <c r="AH100" s="416"/>
      <c r="AI100" s="416"/>
      <c r="AJ100" s="418"/>
    </row>
    <row r="101" spans="1:36" ht="3" customHeight="1">
      <c r="A101" s="427"/>
      <c r="B101" s="428"/>
      <c r="C101" s="428"/>
      <c r="D101" s="428"/>
      <c r="E101" s="428"/>
      <c r="F101" s="428"/>
      <c r="G101" s="428"/>
      <c r="H101" s="428"/>
      <c r="I101" s="429"/>
      <c r="J101" s="75"/>
      <c r="K101" s="76"/>
      <c r="L101" s="77"/>
      <c r="M101" s="424"/>
      <c r="N101" s="425"/>
      <c r="O101" s="425"/>
      <c r="P101" s="425"/>
      <c r="Q101" s="425"/>
      <c r="R101" s="425"/>
      <c r="S101" s="425"/>
      <c r="T101" s="425"/>
      <c r="U101" s="425"/>
      <c r="V101" s="425"/>
      <c r="W101" s="425"/>
      <c r="X101" s="425"/>
      <c r="Y101" s="430"/>
      <c r="Z101" s="424"/>
      <c r="AA101" s="425"/>
      <c r="AB101" s="425"/>
      <c r="AC101" s="425"/>
      <c r="AD101" s="425"/>
      <c r="AE101" s="425"/>
      <c r="AF101" s="425"/>
      <c r="AG101" s="425"/>
      <c r="AH101" s="425"/>
      <c r="AI101" s="425"/>
      <c r="AJ101" s="426"/>
    </row>
    <row r="102" spans="1:36" ht="3" customHeight="1">
      <c r="A102" s="392" t="s">
        <v>143</v>
      </c>
      <c r="B102" s="393"/>
      <c r="C102" s="393"/>
      <c r="D102" s="393"/>
      <c r="E102" s="393"/>
      <c r="F102" s="393"/>
      <c r="G102" s="393"/>
      <c r="H102" s="393"/>
      <c r="I102" s="394"/>
      <c r="J102" s="71"/>
      <c r="K102" s="72"/>
      <c r="L102" s="73"/>
      <c r="M102" s="401"/>
      <c r="N102" s="402"/>
      <c r="O102" s="402"/>
      <c r="P102" s="402"/>
      <c r="Q102" s="402"/>
      <c r="R102" s="402"/>
      <c r="S102" s="402"/>
      <c r="T102" s="402"/>
      <c r="U102" s="402"/>
      <c r="V102" s="402"/>
      <c r="W102" s="402"/>
      <c r="X102" s="402"/>
      <c r="Y102" s="403"/>
      <c r="Z102" s="404"/>
      <c r="AA102" s="405"/>
      <c r="AB102" s="405"/>
      <c r="AC102" s="405"/>
      <c r="AD102" s="405"/>
      <c r="AE102" s="405"/>
      <c r="AF102" s="405"/>
      <c r="AG102" s="405"/>
      <c r="AH102" s="405"/>
      <c r="AI102" s="405"/>
      <c r="AJ102" s="406"/>
    </row>
    <row r="103" spans="1:36" ht="10" customHeight="1">
      <c r="A103" s="395"/>
      <c r="B103" s="396"/>
      <c r="C103" s="396"/>
      <c r="D103" s="396"/>
      <c r="E103" s="396"/>
      <c r="F103" s="396"/>
      <c r="G103" s="396"/>
      <c r="H103" s="396"/>
      <c r="I103" s="397"/>
      <c r="J103" s="407"/>
      <c r="K103" s="408"/>
      <c r="L103" s="409"/>
      <c r="M103" s="410"/>
      <c r="N103" s="411" t="s">
        <v>120</v>
      </c>
      <c r="O103" s="411"/>
      <c r="P103" s="411"/>
      <c r="Q103" s="74"/>
      <c r="R103" s="411" t="s">
        <v>121</v>
      </c>
      <c r="S103" s="411"/>
      <c r="T103" s="411"/>
      <c r="U103" s="74"/>
      <c r="V103" s="411" t="s">
        <v>122</v>
      </c>
      <c r="W103" s="411"/>
      <c r="X103" s="411"/>
      <c r="Y103" s="412"/>
      <c r="Z103" s="413" t="s">
        <v>123</v>
      </c>
      <c r="AA103" s="414"/>
      <c r="AB103" s="416"/>
      <c r="AC103" s="416"/>
      <c r="AD103" s="417" t="s">
        <v>98</v>
      </c>
      <c r="AE103" s="416"/>
      <c r="AF103" s="416"/>
      <c r="AG103" s="417" t="s">
        <v>99</v>
      </c>
      <c r="AH103" s="416"/>
      <c r="AI103" s="416"/>
      <c r="AJ103" s="418" t="s">
        <v>100</v>
      </c>
    </row>
    <row r="104" spans="1:36" ht="10" customHeight="1">
      <c r="A104" s="395"/>
      <c r="B104" s="396"/>
      <c r="C104" s="396"/>
      <c r="D104" s="396"/>
      <c r="E104" s="396"/>
      <c r="F104" s="396"/>
      <c r="G104" s="396"/>
      <c r="H104" s="396"/>
      <c r="I104" s="397"/>
      <c r="J104" s="407"/>
      <c r="K104" s="408"/>
      <c r="L104" s="409"/>
      <c r="M104" s="410"/>
      <c r="N104" s="411"/>
      <c r="O104" s="411"/>
      <c r="P104" s="411"/>
      <c r="Q104" s="74"/>
      <c r="R104" s="411"/>
      <c r="S104" s="411"/>
      <c r="T104" s="411"/>
      <c r="U104" s="74"/>
      <c r="V104" s="411"/>
      <c r="W104" s="411"/>
      <c r="X104" s="411"/>
      <c r="Y104" s="412"/>
      <c r="Z104" s="415"/>
      <c r="AA104" s="414"/>
      <c r="AB104" s="416"/>
      <c r="AC104" s="416"/>
      <c r="AD104" s="417"/>
      <c r="AE104" s="416"/>
      <c r="AF104" s="416"/>
      <c r="AG104" s="417"/>
      <c r="AH104" s="416"/>
      <c r="AI104" s="416"/>
      <c r="AJ104" s="418"/>
    </row>
    <row r="105" spans="1:36" ht="4.5" customHeight="1">
      <c r="A105" s="395"/>
      <c r="B105" s="396"/>
      <c r="C105" s="396"/>
      <c r="D105" s="396"/>
      <c r="E105" s="396"/>
      <c r="F105" s="396"/>
      <c r="G105" s="396"/>
      <c r="H105" s="396"/>
      <c r="I105" s="397"/>
      <c r="J105" s="78"/>
      <c r="K105" s="79"/>
      <c r="L105" s="80"/>
      <c r="M105" s="410"/>
      <c r="N105" s="423"/>
      <c r="O105" s="423"/>
      <c r="P105" s="423"/>
      <c r="Q105" s="423"/>
      <c r="R105" s="423"/>
      <c r="S105" s="423"/>
      <c r="T105" s="423"/>
      <c r="U105" s="423"/>
      <c r="V105" s="423"/>
      <c r="W105" s="423"/>
      <c r="X105" s="423"/>
      <c r="Y105" s="412"/>
      <c r="Z105" s="424"/>
      <c r="AA105" s="425"/>
      <c r="AB105" s="425"/>
      <c r="AC105" s="425"/>
      <c r="AD105" s="425"/>
      <c r="AE105" s="425"/>
      <c r="AF105" s="425"/>
      <c r="AG105" s="425"/>
      <c r="AH105" s="425"/>
      <c r="AI105" s="425"/>
      <c r="AJ105" s="426"/>
    </row>
    <row r="106" spans="1:36" ht="3" customHeight="1">
      <c r="A106" s="392" t="s">
        <v>144</v>
      </c>
      <c r="B106" s="393"/>
      <c r="C106" s="393"/>
      <c r="D106" s="393"/>
      <c r="E106" s="393"/>
      <c r="F106" s="393"/>
      <c r="G106" s="393"/>
      <c r="H106" s="393"/>
      <c r="I106" s="394"/>
      <c r="J106" s="71"/>
      <c r="K106" s="72"/>
      <c r="L106" s="73"/>
      <c r="M106" s="401"/>
      <c r="N106" s="402"/>
      <c r="O106" s="402"/>
      <c r="P106" s="402"/>
      <c r="Q106" s="402"/>
      <c r="R106" s="402"/>
      <c r="S106" s="402"/>
      <c r="T106" s="402"/>
      <c r="U106" s="402"/>
      <c r="V106" s="402"/>
      <c r="W106" s="402"/>
      <c r="X106" s="402"/>
      <c r="Y106" s="403"/>
      <c r="Z106" s="404"/>
      <c r="AA106" s="405"/>
      <c r="AB106" s="405"/>
      <c r="AC106" s="405"/>
      <c r="AD106" s="405"/>
      <c r="AE106" s="405"/>
      <c r="AF106" s="405"/>
      <c r="AG106" s="405"/>
      <c r="AH106" s="405"/>
      <c r="AI106" s="405"/>
      <c r="AJ106" s="406"/>
    </row>
    <row r="107" spans="1:36" ht="9.75" customHeight="1">
      <c r="A107" s="395"/>
      <c r="B107" s="396"/>
      <c r="C107" s="396"/>
      <c r="D107" s="396"/>
      <c r="E107" s="396"/>
      <c r="F107" s="396"/>
      <c r="G107" s="396"/>
      <c r="H107" s="396"/>
      <c r="I107" s="397"/>
      <c r="J107" s="407"/>
      <c r="K107" s="408"/>
      <c r="L107" s="409"/>
      <c r="M107" s="410"/>
      <c r="N107" s="411" t="s">
        <v>120</v>
      </c>
      <c r="O107" s="411"/>
      <c r="P107" s="411"/>
      <c r="Q107" s="74"/>
      <c r="R107" s="411" t="s">
        <v>121</v>
      </c>
      <c r="S107" s="411"/>
      <c r="T107" s="411"/>
      <c r="U107" s="74"/>
      <c r="V107" s="411" t="s">
        <v>122</v>
      </c>
      <c r="W107" s="411"/>
      <c r="X107" s="411"/>
      <c r="Y107" s="412"/>
      <c r="Z107" s="413" t="s">
        <v>123</v>
      </c>
      <c r="AA107" s="414"/>
      <c r="AB107" s="416"/>
      <c r="AC107" s="416"/>
      <c r="AD107" s="417" t="s">
        <v>98</v>
      </c>
      <c r="AE107" s="416"/>
      <c r="AF107" s="416"/>
      <c r="AG107" s="417" t="s">
        <v>99</v>
      </c>
      <c r="AH107" s="416"/>
      <c r="AI107" s="416"/>
      <c r="AJ107" s="418" t="s">
        <v>100</v>
      </c>
    </row>
    <row r="108" spans="1:36" ht="9.75" customHeight="1">
      <c r="A108" s="395"/>
      <c r="B108" s="396"/>
      <c r="C108" s="396"/>
      <c r="D108" s="396"/>
      <c r="E108" s="396"/>
      <c r="F108" s="396"/>
      <c r="G108" s="396"/>
      <c r="H108" s="396"/>
      <c r="I108" s="397"/>
      <c r="J108" s="407"/>
      <c r="K108" s="408"/>
      <c r="L108" s="409"/>
      <c r="M108" s="410"/>
      <c r="N108" s="411"/>
      <c r="O108" s="411"/>
      <c r="P108" s="411"/>
      <c r="Q108" s="74"/>
      <c r="R108" s="411"/>
      <c r="S108" s="411"/>
      <c r="T108" s="411"/>
      <c r="U108" s="74"/>
      <c r="V108" s="411"/>
      <c r="W108" s="411"/>
      <c r="X108" s="411"/>
      <c r="Y108" s="412"/>
      <c r="Z108" s="415"/>
      <c r="AA108" s="414"/>
      <c r="AB108" s="416"/>
      <c r="AC108" s="416"/>
      <c r="AD108" s="417"/>
      <c r="AE108" s="416"/>
      <c r="AF108" s="416"/>
      <c r="AG108" s="417"/>
      <c r="AH108" s="416"/>
      <c r="AI108" s="416"/>
      <c r="AJ108" s="418"/>
    </row>
    <row r="109" spans="1:36" ht="3" customHeight="1" thickBot="1">
      <c r="A109" s="398"/>
      <c r="B109" s="399"/>
      <c r="C109" s="399"/>
      <c r="D109" s="399"/>
      <c r="E109" s="399"/>
      <c r="F109" s="399"/>
      <c r="G109" s="399"/>
      <c r="H109" s="399"/>
      <c r="I109" s="400"/>
      <c r="J109" s="81"/>
      <c r="K109" s="82"/>
      <c r="L109" s="83"/>
      <c r="M109" s="419"/>
      <c r="N109" s="420"/>
      <c r="O109" s="420"/>
      <c r="P109" s="420"/>
      <c r="Q109" s="420"/>
      <c r="R109" s="420"/>
      <c r="S109" s="420"/>
      <c r="T109" s="420"/>
      <c r="U109" s="420"/>
      <c r="V109" s="420"/>
      <c r="W109" s="420"/>
      <c r="X109" s="420"/>
      <c r="Y109" s="421"/>
      <c r="Z109" s="419"/>
      <c r="AA109" s="420"/>
      <c r="AB109" s="420"/>
      <c r="AC109" s="420"/>
      <c r="AD109" s="420"/>
      <c r="AE109" s="420"/>
      <c r="AF109" s="420"/>
      <c r="AG109" s="420"/>
      <c r="AH109" s="420"/>
      <c r="AI109" s="420"/>
      <c r="AJ109" s="422"/>
    </row>
  </sheetData>
  <mergeCells count="421">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B78:I81"/>
    <mergeCell ref="M78:Y78"/>
    <mergeCell ref="Z78:AJ78"/>
    <mergeCell ref="J79:L80"/>
    <mergeCell ref="M79:M80"/>
    <mergeCell ref="N79:P80"/>
    <mergeCell ref="R79:T80"/>
    <mergeCell ref="V79:X80"/>
    <mergeCell ref="AH79:AI80"/>
    <mergeCell ref="AJ79:AJ80"/>
    <mergeCell ref="M81:Y81"/>
    <mergeCell ref="Z81:AJ81"/>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90:I93"/>
    <mergeCell ref="M90:Y90"/>
    <mergeCell ref="Z90:AJ90"/>
    <mergeCell ref="J91:L92"/>
    <mergeCell ref="M91:M92"/>
    <mergeCell ref="N91:P92"/>
    <mergeCell ref="R91:T92"/>
    <mergeCell ref="V91:X92"/>
    <mergeCell ref="AH91:AI92"/>
    <mergeCell ref="AJ91:AJ92"/>
    <mergeCell ref="M93:Y93"/>
    <mergeCell ref="Z93:AJ93"/>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s>
  <phoneticPr fontId="18"/>
  <dataValidations count="5">
    <dataValidation imeMode="fullAlpha" allowBlank="1" showInputMessage="1" showErrorMessage="1" sqref="K19:O19" xr:uid="{00A27FB5-5A53-4417-8DBF-4C6C1193FA0C}"/>
    <dataValidation imeMode="halfKatakana" allowBlank="1" showInputMessage="1" showErrorMessage="1" sqref="J17" xr:uid="{03D71162-8D77-4BD3-9EB1-E03E90B7A2A9}"/>
    <dataValidation imeMode="off" allowBlank="1" showInputMessage="1" showErrorMessage="1" sqref="AD4:AE4 AA4:AB4 AG4:AH4" xr:uid="{10F1676C-3C9E-47A4-936A-846954CE67D4}"/>
    <dataValidation type="list" errorStyle="warning" allowBlank="1" showInputMessage="1" showErrorMessage="1" sqref="J27:L28 J31:L32 J35:L36 J39:L40 J43:L44 J47:L48 J51:L52 J55:L56 J59:L60 J63:L64 J67:L68 J71:L72 J75:L76 J79:L80 J83:L84 J87:L88 J91:L92 J95:L96 J99:L100 J103:L104 J107:L108" xr:uid="{4BD56890-2846-4292-A684-94CD967B0349}">
      <formula1>"○"</formula1>
    </dataValidation>
    <dataValidation type="list" imeMode="off" allowBlank="1" showInputMessage="1" showErrorMessage="1" sqref="AL72" xr:uid="{7B17A052-FDFA-4D5F-A570-C0101315CF31}">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7C00-BD91-4F33-AF7A-314555A13650}">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239" customWidth="1"/>
    <col min="24" max="24" width="5.5" style="239" customWidth="1"/>
    <col min="25" max="25" width="4.33203125" style="239" customWidth="1"/>
    <col min="26" max="37" width="2.58203125" style="239" customWidth="1"/>
    <col min="38" max="38" width="2.5" style="239" customWidth="1"/>
    <col min="39" max="39" width="9" style="239" customWidth="1"/>
    <col min="40" max="40" width="2.5" style="239" customWidth="1"/>
    <col min="41" max="16384" width="8.58203125" style="239"/>
  </cols>
  <sheetData>
    <row r="1" spans="1:39" ht="20.149999999999999" customHeight="1">
      <c r="B1" s="239" t="s">
        <v>415</v>
      </c>
    </row>
    <row r="2" spans="1:39" ht="20.149999999999999" customHeight="1">
      <c r="AA2" s="888" t="s">
        <v>382</v>
      </c>
      <c r="AB2" s="888"/>
      <c r="AC2" s="888"/>
      <c r="AD2" s="888"/>
      <c r="AE2" s="888"/>
      <c r="AF2" s="888"/>
      <c r="AG2" s="888"/>
      <c r="AH2" s="888"/>
      <c r="AI2" s="888"/>
      <c r="AJ2" s="888"/>
    </row>
    <row r="3" spans="1:39" ht="20.149999999999999" customHeight="1"/>
    <row r="4" spans="1:39" ht="20.149999999999999" customHeight="1">
      <c r="B4" s="889" t="s">
        <v>416</v>
      </c>
      <c r="C4" s="889"/>
      <c r="D4" s="889"/>
      <c r="E4" s="889"/>
      <c r="F4" s="889"/>
      <c r="G4" s="889"/>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row>
    <row r="5" spans="1:39" s="241" customFormat="1" ht="20.149999999999999" customHeight="1">
      <c r="A5" s="240"/>
      <c r="B5" s="240"/>
      <c r="C5" s="240"/>
      <c r="D5" s="240"/>
      <c r="E5" s="240"/>
      <c r="F5" s="240"/>
      <c r="G5" s="240"/>
      <c r="H5" s="240"/>
    </row>
    <row r="6" spans="1:39" s="241" customFormat="1" ht="29.25" customHeight="1">
      <c r="A6" s="240"/>
      <c r="B6" s="890" t="s">
        <v>384</v>
      </c>
      <c r="C6" s="890"/>
      <c r="D6" s="890"/>
      <c r="E6" s="890"/>
      <c r="F6" s="890"/>
      <c r="G6" s="890"/>
      <c r="H6" s="890"/>
      <c r="I6" s="890"/>
      <c r="J6" s="890"/>
      <c r="K6" s="890"/>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row>
    <row r="7" spans="1:39" s="241" customFormat="1" ht="31.5" customHeight="1">
      <c r="A7" s="240"/>
      <c r="B7" s="890" t="s">
        <v>385</v>
      </c>
      <c r="C7" s="890"/>
      <c r="D7" s="890"/>
      <c r="E7" s="890"/>
      <c r="F7" s="890"/>
      <c r="G7" s="890"/>
      <c r="H7" s="890"/>
      <c r="I7" s="890"/>
      <c r="J7" s="890"/>
      <c r="K7" s="890"/>
      <c r="L7" s="891"/>
      <c r="M7" s="891"/>
      <c r="N7" s="891"/>
      <c r="O7" s="891"/>
      <c r="P7" s="891"/>
      <c r="Q7" s="891"/>
      <c r="R7" s="891"/>
      <c r="S7" s="891"/>
      <c r="T7" s="891"/>
      <c r="U7" s="891"/>
      <c r="V7" s="891"/>
      <c r="W7" s="891"/>
      <c r="X7" s="891"/>
      <c r="Y7" s="891"/>
      <c r="Z7" s="892" t="s">
        <v>386</v>
      </c>
      <c r="AA7" s="892"/>
      <c r="AB7" s="892"/>
      <c r="AC7" s="892"/>
      <c r="AD7" s="892"/>
      <c r="AE7" s="892"/>
      <c r="AF7" s="892"/>
      <c r="AG7" s="893" t="s">
        <v>417</v>
      </c>
      <c r="AH7" s="893"/>
      <c r="AI7" s="893"/>
      <c r="AJ7" s="893"/>
    </row>
    <row r="8" spans="1:39" s="241" customFormat="1" ht="29.25" customHeight="1">
      <c r="B8" s="883" t="s">
        <v>388</v>
      </c>
      <c r="C8" s="883"/>
      <c r="D8" s="883"/>
      <c r="E8" s="883"/>
      <c r="F8" s="883"/>
      <c r="G8" s="883"/>
      <c r="H8" s="883"/>
      <c r="I8" s="883"/>
      <c r="J8" s="883"/>
      <c r="K8" s="883"/>
      <c r="L8" s="884" t="s">
        <v>389</v>
      </c>
      <c r="M8" s="884"/>
      <c r="N8" s="884"/>
      <c r="O8" s="884"/>
      <c r="P8" s="884"/>
      <c r="Q8" s="884"/>
      <c r="R8" s="884"/>
      <c r="S8" s="884"/>
      <c r="T8" s="884"/>
      <c r="U8" s="884"/>
      <c r="V8" s="884"/>
      <c r="W8" s="884"/>
      <c r="X8" s="884"/>
      <c r="Y8" s="884"/>
      <c r="Z8" s="884"/>
      <c r="AA8" s="884"/>
      <c r="AB8" s="884"/>
      <c r="AC8" s="884"/>
      <c r="AD8" s="884"/>
      <c r="AE8" s="884"/>
      <c r="AF8" s="884"/>
      <c r="AG8" s="884"/>
      <c r="AH8" s="884"/>
      <c r="AI8" s="884"/>
      <c r="AJ8" s="884"/>
    </row>
    <row r="9" spans="1:39" ht="9.75" customHeight="1"/>
    <row r="10" spans="1:39" ht="21" customHeight="1">
      <c r="B10" s="869" t="s">
        <v>390</v>
      </c>
      <c r="C10" s="869"/>
      <c r="D10" s="869"/>
      <c r="E10" s="869"/>
      <c r="F10" s="869"/>
      <c r="G10" s="869"/>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c r="AF10" s="869"/>
      <c r="AG10" s="869"/>
      <c r="AH10" s="869"/>
      <c r="AI10" s="869"/>
      <c r="AJ10" s="869"/>
    </row>
    <row r="11" spans="1:39" ht="21" customHeight="1">
      <c r="B11" s="885" t="s">
        <v>391</v>
      </c>
      <c r="C11" s="885"/>
      <c r="D11" s="885"/>
      <c r="E11" s="885"/>
      <c r="F11" s="885"/>
      <c r="G11" s="885"/>
      <c r="H11" s="885"/>
      <c r="I11" s="885"/>
      <c r="J11" s="885"/>
      <c r="K11" s="885"/>
      <c r="L11" s="885"/>
      <c r="M11" s="885"/>
      <c r="N11" s="885"/>
      <c r="O11" s="885"/>
      <c r="P11" s="885"/>
      <c r="Q11" s="885"/>
      <c r="R11" s="885"/>
      <c r="S11" s="886"/>
      <c r="T11" s="886"/>
      <c r="U11" s="886"/>
      <c r="V11" s="886"/>
      <c r="W11" s="886"/>
      <c r="X11" s="886"/>
      <c r="Y11" s="886"/>
      <c r="Z11" s="886"/>
      <c r="AA11" s="886"/>
      <c r="AB11" s="886"/>
      <c r="AC11" s="242" t="s">
        <v>392</v>
      </c>
      <c r="AD11" s="243"/>
      <c r="AE11" s="887"/>
      <c r="AF11" s="887"/>
      <c r="AG11" s="887"/>
      <c r="AH11" s="887"/>
      <c r="AI11" s="887"/>
      <c r="AJ11" s="887"/>
      <c r="AM11" s="244"/>
    </row>
    <row r="12" spans="1:39" ht="21" customHeight="1" thickBot="1">
      <c r="B12" s="245"/>
      <c r="C12" s="881" t="s">
        <v>418</v>
      </c>
      <c r="D12" s="881"/>
      <c r="E12" s="881"/>
      <c r="F12" s="881"/>
      <c r="G12" s="881"/>
      <c r="H12" s="881"/>
      <c r="I12" s="881"/>
      <c r="J12" s="881"/>
      <c r="K12" s="881"/>
      <c r="L12" s="881"/>
      <c r="M12" s="881"/>
      <c r="N12" s="881"/>
      <c r="O12" s="881"/>
      <c r="P12" s="881"/>
      <c r="Q12" s="881"/>
      <c r="R12" s="881"/>
      <c r="S12" s="871">
        <f>ROUNDUP(S11*30%,1)</f>
        <v>0</v>
      </c>
      <c r="T12" s="871"/>
      <c r="U12" s="871"/>
      <c r="V12" s="871"/>
      <c r="W12" s="871"/>
      <c r="X12" s="871"/>
      <c r="Y12" s="871"/>
      <c r="Z12" s="871"/>
      <c r="AA12" s="871"/>
      <c r="AB12" s="871"/>
      <c r="AC12" s="246" t="s">
        <v>392</v>
      </c>
      <c r="AD12" s="246"/>
      <c r="AE12" s="872"/>
      <c r="AF12" s="872"/>
      <c r="AG12" s="872"/>
      <c r="AH12" s="872"/>
      <c r="AI12" s="872"/>
      <c r="AJ12" s="872"/>
    </row>
    <row r="13" spans="1:39" ht="21" customHeight="1" thickTop="1">
      <c r="B13" s="873" t="s">
        <v>394</v>
      </c>
      <c r="C13" s="873"/>
      <c r="D13" s="873"/>
      <c r="E13" s="873"/>
      <c r="F13" s="873"/>
      <c r="G13" s="873"/>
      <c r="H13" s="873"/>
      <c r="I13" s="873"/>
      <c r="J13" s="873"/>
      <c r="K13" s="873"/>
      <c r="L13" s="873"/>
      <c r="M13" s="873"/>
      <c r="N13" s="873"/>
      <c r="O13" s="873"/>
      <c r="P13" s="873"/>
      <c r="Q13" s="873"/>
      <c r="R13" s="873"/>
      <c r="S13" s="882" t="e">
        <f>ROUNDUP(AE25/L25,1)</f>
        <v>#DIV/0!</v>
      </c>
      <c r="T13" s="882"/>
      <c r="U13" s="882"/>
      <c r="V13" s="882"/>
      <c r="W13" s="882"/>
      <c r="X13" s="882"/>
      <c r="Y13" s="882"/>
      <c r="Z13" s="882"/>
      <c r="AA13" s="882"/>
      <c r="AB13" s="882"/>
      <c r="AC13" s="247" t="s">
        <v>392</v>
      </c>
      <c r="AD13" s="247"/>
      <c r="AE13" s="875" t="s">
        <v>395</v>
      </c>
      <c r="AF13" s="875"/>
      <c r="AG13" s="875"/>
      <c r="AH13" s="875"/>
      <c r="AI13" s="875"/>
      <c r="AJ13" s="875"/>
    </row>
    <row r="14" spans="1:39" ht="21" customHeight="1">
      <c r="B14" s="879" t="s">
        <v>396</v>
      </c>
      <c r="C14" s="879"/>
      <c r="D14" s="879"/>
      <c r="E14" s="879"/>
      <c r="F14" s="879"/>
      <c r="G14" s="879"/>
      <c r="H14" s="879"/>
      <c r="I14" s="879"/>
      <c r="J14" s="879"/>
      <c r="K14" s="879"/>
      <c r="L14" s="879" t="s">
        <v>397</v>
      </c>
      <c r="M14" s="879"/>
      <c r="N14" s="879"/>
      <c r="O14" s="879"/>
      <c r="P14" s="879"/>
      <c r="Q14" s="879"/>
      <c r="R14" s="879"/>
      <c r="S14" s="879"/>
      <c r="T14" s="879"/>
      <c r="U14" s="879"/>
      <c r="V14" s="879"/>
      <c r="W14" s="879"/>
      <c r="X14" s="879"/>
      <c r="Y14" s="879" t="s">
        <v>398</v>
      </c>
      <c r="Z14" s="879"/>
      <c r="AA14" s="879"/>
      <c r="AB14" s="879"/>
      <c r="AC14" s="879"/>
      <c r="AD14" s="879"/>
      <c r="AE14" s="879" t="s">
        <v>399</v>
      </c>
      <c r="AF14" s="879"/>
      <c r="AG14" s="879"/>
      <c r="AH14" s="879"/>
      <c r="AI14" s="879"/>
      <c r="AJ14" s="879"/>
    </row>
    <row r="15" spans="1:39" ht="21" customHeight="1">
      <c r="B15" s="248">
        <v>1</v>
      </c>
      <c r="C15" s="864"/>
      <c r="D15" s="864"/>
      <c r="E15" s="864"/>
      <c r="F15" s="864"/>
      <c r="G15" s="864"/>
      <c r="H15" s="864"/>
      <c r="I15" s="864"/>
      <c r="J15" s="864"/>
      <c r="K15" s="864"/>
      <c r="L15" s="864"/>
      <c r="M15" s="864"/>
      <c r="N15" s="864"/>
      <c r="O15" s="864"/>
      <c r="P15" s="864"/>
      <c r="Q15" s="864"/>
      <c r="R15" s="864"/>
      <c r="S15" s="864"/>
      <c r="T15" s="864"/>
      <c r="U15" s="864"/>
      <c r="V15" s="864"/>
      <c r="W15" s="864"/>
      <c r="X15" s="864"/>
      <c r="Y15" s="864"/>
      <c r="Z15" s="864"/>
      <c r="AA15" s="864"/>
      <c r="AB15" s="864"/>
      <c r="AC15" s="864"/>
      <c r="AD15" s="864"/>
      <c r="AE15" s="864"/>
      <c r="AF15" s="864"/>
      <c r="AG15" s="864"/>
      <c r="AH15" s="864"/>
      <c r="AI15" s="864"/>
      <c r="AJ15" s="864"/>
    </row>
    <row r="16" spans="1:39" ht="21" customHeight="1">
      <c r="B16" s="248">
        <v>2</v>
      </c>
      <c r="C16" s="864"/>
      <c r="D16" s="864"/>
      <c r="E16" s="864"/>
      <c r="F16" s="864"/>
      <c r="G16" s="864"/>
      <c r="H16" s="864"/>
      <c r="I16" s="864"/>
      <c r="J16" s="864"/>
      <c r="K16" s="864"/>
      <c r="L16" s="864"/>
      <c r="M16" s="864"/>
      <c r="N16" s="864"/>
      <c r="O16" s="864"/>
      <c r="P16" s="864"/>
      <c r="Q16" s="864"/>
      <c r="R16" s="864"/>
      <c r="S16" s="864"/>
      <c r="T16" s="864"/>
      <c r="U16" s="864"/>
      <c r="V16" s="864"/>
      <c r="W16" s="864"/>
      <c r="X16" s="864"/>
      <c r="Y16" s="864"/>
      <c r="Z16" s="864"/>
      <c r="AA16" s="864"/>
      <c r="AB16" s="864"/>
      <c r="AC16" s="864"/>
      <c r="AD16" s="864"/>
      <c r="AE16" s="864"/>
      <c r="AF16" s="864"/>
      <c r="AG16" s="864"/>
      <c r="AH16" s="864"/>
      <c r="AI16" s="864"/>
      <c r="AJ16" s="864"/>
    </row>
    <row r="17" spans="2:36" ht="21" customHeight="1">
      <c r="B17" s="248">
        <v>3</v>
      </c>
      <c r="C17" s="864"/>
      <c r="D17" s="864"/>
      <c r="E17" s="864"/>
      <c r="F17" s="864"/>
      <c r="G17" s="864"/>
      <c r="H17" s="864"/>
      <c r="I17" s="864"/>
      <c r="J17" s="864"/>
      <c r="K17" s="864"/>
      <c r="L17" s="864"/>
      <c r="M17" s="864"/>
      <c r="N17" s="864"/>
      <c r="O17" s="864"/>
      <c r="P17" s="864"/>
      <c r="Q17" s="864"/>
      <c r="R17" s="864"/>
      <c r="S17" s="864"/>
      <c r="T17" s="864"/>
      <c r="U17" s="864"/>
      <c r="V17" s="864"/>
      <c r="W17" s="864"/>
      <c r="X17" s="864"/>
      <c r="Y17" s="864"/>
      <c r="Z17" s="864"/>
      <c r="AA17" s="864"/>
      <c r="AB17" s="864"/>
      <c r="AC17" s="864"/>
      <c r="AD17" s="864"/>
      <c r="AE17" s="864"/>
      <c r="AF17" s="864"/>
      <c r="AG17" s="864"/>
      <c r="AH17" s="864"/>
      <c r="AI17" s="864"/>
      <c r="AJ17" s="864"/>
    </row>
    <row r="18" spans="2:36" ht="21" customHeight="1">
      <c r="B18" s="248">
        <v>4</v>
      </c>
      <c r="C18" s="864"/>
      <c r="D18" s="864"/>
      <c r="E18" s="864"/>
      <c r="F18" s="864"/>
      <c r="G18" s="864"/>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864"/>
      <c r="AF18" s="864"/>
      <c r="AG18" s="864"/>
      <c r="AH18" s="864"/>
      <c r="AI18" s="864"/>
      <c r="AJ18" s="864"/>
    </row>
    <row r="19" spans="2:36" ht="21" customHeight="1">
      <c r="B19" s="248">
        <v>5</v>
      </c>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row>
    <row r="20" spans="2:36" ht="21" customHeight="1">
      <c r="B20" s="248">
        <v>6</v>
      </c>
      <c r="C20" s="864"/>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row>
    <row r="21" spans="2:36" ht="21" customHeight="1">
      <c r="B21" s="248">
        <v>7</v>
      </c>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4"/>
      <c r="AI21" s="864"/>
      <c r="AJ21" s="864"/>
    </row>
    <row r="22" spans="2:36" ht="21" customHeight="1">
      <c r="B22" s="248">
        <v>8</v>
      </c>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4"/>
      <c r="AJ22" s="864"/>
    </row>
    <row r="23" spans="2:36" ht="21" customHeight="1">
      <c r="B23" s="248">
        <v>9</v>
      </c>
      <c r="C23" s="864"/>
      <c r="D23" s="864"/>
      <c r="E23" s="864"/>
      <c r="F23" s="864"/>
      <c r="G23" s="864"/>
      <c r="H23" s="864"/>
      <c r="I23" s="864"/>
      <c r="J23" s="864"/>
      <c r="K23" s="864"/>
      <c r="L23" s="864"/>
      <c r="M23" s="864"/>
      <c r="N23" s="864"/>
      <c r="O23" s="864"/>
      <c r="P23" s="864"/>
      <c r="Q23" s="864"/>
      <c r="R23" s="864"/>
      <c r="S23" s="864"/>
      <c r="T23" s="864"/>
      <c r="U23" s="864"/>
      <c r="V23" s="864"/>
      <c r="W23" s="864"/>
      <c r="X23" s="864"/>
      <c r="Y23" s="864"/>
      <c r="Z23" s="864"/>
      <c r="AA23" s="864"/>
      <c r="AB23" s="864"/>
      <c r="AC23" s="864"/>
      <c r="AD23" s="864"/>
      <c r="AE23" s="864"/>
      <c r="AF23" s="864"/>
      <c r="AG23" s="864"/>
      <c r="AH23" s="864"/>
      <c r="AI23" s="864"/>
      <c r="AJ23" s="864"/>
    </row>
    <row r="24" spans="2:36" ht="21" customHeight="1">
      <c r="B24" s="248">
        <v>10</v>
      </c>
      <c r="C24" s="864"/>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row>
    <row r="25" spans="2:36" ht="21" customHeight="1">
      <c r="B25" s="876" t="s">
        <v>400</v>
      </c>
      <c r="C25" s="876"/>
      <c r="D25" s="876"/>
      <c r="E25" s="876"/>
      <c r="F25" s="876"/>
      <c r="G25" s="876"/>
      <c r="H25" s="876"/>
      <c r="I25" s="876"/>
      <c r="J25" s="876"/>
      <c r="K25" s="876"/>
      <c r="L25" s="877"/>
      <c r="M25" s="877"/>
      <c r="N25" s="877"/>
      <c r="O25" s="877"/>
      <c r="P25" s="877"/>
      <c r="Q25" s="878" t="s">
        <v>401</v>
      </c>
      <c r="R25" s="878"/>
      <c r="S25" s="879" t="s">
        <v>402</v>
      </c>
      <c r="T25" s="879"/>
      <c r="U25" s="879"/>
      <c r="V25" s="879"/>
      <c r="W25" s="879"/>
      <c r="X25" s="879"/>
      <c r="Y25" s="879"/>
      <c r="Z25" s="879"/>
      <c r="AA25" s="879"/>
      <c r="AB25" s="879"/>
      <c r="AC25" s="879"/>
      <c r="AD25" s="879"/>
      <c r="AE25" s="880">
        <f>SUM(AE15:AJ24)</f>
        <v>0</v>
      </c>
      <c r="AF25" s="880"/>
      <c r="AG25" s="880"/>
      <c r="AH25" s="880"/>
      <c r="AI25" s="880"/>
      <c r="AJ25" s="880"/>
    </row>
    <row r="26" spans="2:36" ht="9" customHeight="1">
      <c r="B26" s="249"/>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row>
    <row r="27" spans="2:36" ht="21" customHeight="1">
      <c r="B27" s="869" t="s">
        <v>403</v>
      </c>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row>
    <row r="28" spans="2:36" ht="21" customHeight="1" thickBot="1">
      <c r="B28" s="870" t="s">
        <v>419</v>
      </c>
      <c r="C28" s="870"/>
      <c r="D28" s="870"/>
      <c r="E28" s="870"/>
      <c r="F28" s="870"/>
      <c r="G28" s="870"/>
      <c r="H28" s="870"/>
      <c r="I28" s="870"/>
      <c r="J28" s="870"/>
      <c r="K28" s="870"/>
      <c r="L28" s="870"/>
      <c r="M28" s="870"/>
      <c r="N28" s="870"/>
      <c r="O28" s="870"/>
      <c r="P28" s="870"/>
      <c r="Q28" s="870"/>
      <c r="R28" s="870"/>
      <c r="S28" s="871">
        <f>ROUNDUP(S11/50,1)</f>
        <v>0</v>
      </c>
      <c r="T28" s="871"/>
      <c r="U28" s="871"/>
      <c r="V28" s="871"/>
      <c r="W28" s="871"/>
      <c r="X28" s="871"/>
      <c r="Y28" s="871"/>
      <c r="Z28" s="871"/>
      <c r="AA28" s="871"/>
      <c r="AB28" s="871"/>
      <c r="AC28" s="251" t="s">
        <v>392</v>
      </c>
      <c r="AD28" s="252"/>
      <c r="AE28" s="872"/>
      <c r="AF28" s="872"/>
      <c r="AG28" s="872"/>
      <c r="AH28" s="872"/>
      <c r="AI28" s="872"/>
      <c r="AJ28" s="872"/>
    </row>
    <row r="29" spans="2:36" ht="21" customHeight="1" thickTop="1">
      <c r="B29" s="873" t="s">
        <v>405</v>
      </c>
      <c r="C29" s="873"/>
      <c r="D29" s="873"/>
      <c r="E29" s="873"/>
      <c r="F29" s="873"/>
      <c r="G29" s="873"/>
      <c r="H29" s="873"/>
      <c r="I29" s="873"/>
      <c r="J29" s="873"/>
      <c r="K29" s="873"/>
      <c r="L29" s="873"/>
      <c r="M29" s="873"/>
      <c r="N29" s="873"/>
      <c r="O29" s="873"/>
      <c r="P29" s="873"/>
      <c r="Q29" s="873"/>
      <c r="R29" s="873"/>
      <c r="S29" s="874"/>
      <c r="T29" s="874"/>
      <c r="U29" s="874"/>
      <c r="V29" s="874"/>
      <c r="W29" s="874"/>
      <c r="X29" s="874"/>
      <c r="Y29" s="874"/>
      <c r="Z29" s="874"/>
      <c r="AA29" s="874"/>
      <c r="AB29" s="874"/>
      <c r="AC29" s="253" t="s">
        <v>392</v>
      </c>
      <c r="AD29" s="254"/>
      <c r="AE29" s="875" t="s">
        <v>420</v>
      </c>
      <c r="AF29" s="875"/>
      <c r="AG29" s="875"/>
      <c r="AH29" s="875"/>
      <c r="AI29" s="875"/>
      <c r="AJ29" s="875"/>
    </row>
    <row r="30" spans="2:36" ht="21" customHeight="1">
      <c r="B30" s="868" t="s">
        <v>407</v>
      </c>
      <c r="C30" s="868"/>
      <c r="D30" s="868"/>
      <c r="E30" s="868"/>
      <c r="F30" s="868"/>
      <c r="G30" s="868"/>
      <c r="H30" s="868"/>
      <c r="I30" s="868"/>
      <c r="J30" s="868"/>
      <c r="K30" s="868"/>
      <c r="L30" s="868"/>
      <c r="M30" s="868"/>
      <c r="N30" s="868"/>
      <c r="O30" s="868"/>
      <c r="P30" s="868"/>
      <c r="Q30" s="868"/>
      <c r="R30" s="868"/>
      <c r="S30" s="868" t="s">
        <v>408</v>
      </c>
      <c r="T30" s="868"/>
      <c r="U30" s="868"/>
      <c r="V30" s="868"/>
      <c r="W30" s="868"/>
      <c r="X30" s="868"/>
      <c r="Y30" s="868"/>
      <c r="Z30" s="868"/>
      <c r="AA30" s="868"/>
      <c r="AB30" s="868"/>
      <c r="AC30" s="868"/>
      <c r="AD30" s="868"/>
      <c r="AE30" s="868"/>
      <c r="AF30" s="868"/>
      <c r="AG30" s="868"/>
      <c r="AH30" s="868"/>
      <c r="AI30" s="868"/>
      <c r="AJ30" s="868"/>
    </row>
    <row r="31" spans="2:36" ht="21" customHeight="1">
      <c r="B31" s="248">
        <v>1</v>
      </c>
      <c r="C31" s="864"/>
      <c r="D31" s="864"/>
      <c r="E31" s="864"/>
      <c r="F31" s="864"/>
      <c r="G31" s="864"/>
      <c r="H31" s="864"/>
      <c r="I31" s="864"/>
      <c r="J31" s="864"/>
      <c r="K31" s="864"/>
      <c r="L31" s="864"/>
      <c r="M31" s="864"/>
      <c r="N31" s="864"/>
      <c r="O31" s="864"/>
      <c r="P31" s="864"/>
      <c r="Q31" s="864"/>
      <c r="R31" s="864"/>
      <c r="S31" s="864"/>
      <c r="T31" s="864"/>
      <c r="U31" s="864"/>
      <c r="V31" s="864"/>
      <c r="W31" s="864"/>
      <c r="X31" s="864"/>
      <c r="Y31" s="864"/>
      <c r="Z31" s="864"/>
      <c r="AA31" s="864"/>
      <c r="AB31" s="864"/>
      <c r="AC31" s="864"/>
      <c r="AD31" s="864"/>
      <c r="AE31" s="864"/>
      <c r="AF31" s="864"/>
      <c r="AG31" s="864"/>
      <c r="AH31" s="864"/>
      <c r="AI31" s="864"/>
      <c r="AJ31" s="864"/>
    </row>
    <row r="32" spans="2:36" ht="21" customHeight="1">
      <c r="B32" s="248">
        <v>2</v>
      </c>
      <c r="C32" s="864"/>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row>
    <row r="33" spans="2:38" ht="21" customHeight="1">
      <c r="B33" s="248">
        <v>3</v>
      </c>
      <c r="C33" s="864"/>
      <c r="D33" s="864"/>
      <c r="E33" s="864"/>
      <c r="F33" s="864"/>
      <c r="G33" s="864"/>
      <c r="H33" s="864"/>
      <c r="I33" s="864"/>
      <c r="J33" s="864"/>
      <c r="K33" s="864"/>
      <c r="L33" s="864"/>
      <c r="M33" s="864"/>
      <c r="N33" s="864"/>
      <c r="O33" s="864"/>
      <c r="P33" s="864"/>
      <c r="Q33" s="864"/>
      <c r="R33" s="864"/>
      <c r="S33" s="864"/>
      <c r="T33" s="864"/>
      <c r="U33" s="864"/>
      <c r="V33" s="864"/>
      <c r="W33" s="864"/>
      <c r="X33" s="864"/>
      <c r="Y33" s="864"/>
      <c r="Z33" s="864"/>
      <c r="AA33" s="864"/>
      <c r="AB33" s="864"/>
      <c r="AC33" s="864"/>
      <c r="AD33" s="864"/>
      <c r="AE33" s="864"/>
      <c r="AF33" s="864"/>
      <c r="AG33" s="864"/>
      <c r="AH33" s="864"/>
      <c r="AI33" s="864"/>
      <c r="AJ33" s="864"/>
    </row>
    <row r="34" spans="2:38" ht="8.25" customHeight="1">
      <c r="B34" s="249"/>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row>
    <row r="35" spans="2:38" ht="22.5" customHeight="1">
      <c r="B35" s="865" t="s">
        <v>376</v>
      </c>
      <c r="C35" s="865"/>
      <c r="D35" s="865"/>
      <c r="E35" s="865"/>
      <c r="F35" s="865"/>
      <c r="G35" s="865"/>
      <c r="H35" s="866" t="s">
        <v>409</v>
      </c>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row>
    <row r="36" spans="2:38" ht="8.25" customHeight="1">
      <c r="B36" s="249"/>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row>
    <row r="37" spans="2:38" ht="18.75" customHeight="1">
      <c r="B37" s="867" t="s">
        <v>410</v>
      </c>
      <c r="C37" s="867"/>
      <c r="D37" s="867"/>
      <c r="E37" s="867"/>
      <c r="F37" s="867"/>
      <c r="G37" s="867"/>
      <c r="H37" s="867"/>
      <c r="I37" s="867"/>
      <c r="J37" s="867"/>
      <c r="K37" s="867"/>
      <c r="L37" s="867"/>
      <c r="M37" s="867"/>
      <c r="N37" s="867"/>
      <c r="O37" s="867"/>
      <c r="P37" s="867"/>
      <c r="Q37" s="867"/>
      <c r="R37" s="867"/>
      <c r="S37" s="867"/>
      <c r="T37" s="867"/>
      <c r="U37" s="867"/>
      <c r="V37" s="867"/>
      <c r="W37" s="867"/>
      <c r="X37" s="867"/>
      <c r="Y37" s="867"/>
      <c r="Z37" s="867"/>
      <c r="AA37" s="867"/>
      <c r="AB37" s="867"/>
      <c r="AC37" s="867"/>
      <c r="AD37" s="867"/>
      <c r="AE37" s="867"/>
      <c r="AF37" s="867"/>
      <c r="AG37" s="867"/>
      <c r="AH37" s="867"/>
      <c r="AI37" s="867"/>
      <c r="AJ37" s="867"/>
      <c r="AK37" s="867"/>
      <c r="AL37" s="255"/>
    </row>
    <row r="38" spans="2:38" ht="18.75" customHeight="1">
      <c r="B38" s="867"/>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c r="AG38" s="867"/>
      <c r="AH38" s="867"/>
      <c r="AI38" s="867"/>
      <c r="AJ38" s="867"/>
      <c r="AK38" s="867"/>
      <c r="AL38" s="255"/>
    </row>
    <row r="39" spans="2:38" ht="18.75" customHeight="1">
      <c r="B39" s="867"/>
      <c r="C39" s="867"/>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67"/>
      <c r="AB39" s="867"/>
      <c r="AC39" s="867"/>
      <c r="AD39" s="867"/>
      <c r="AE39" s="867"/>
      <c r="AF39" s="867"/>
      <c r="AG39" s="867"/>
      <c r="AH39" s="867"/>
      <c r="AI39" s="867"/>
      <c r="AJ39" s="867"/>
      <c r="AK39" s="867"/>
      <c r="AL39" s="255"/>
    </row>
    <row r="40" spans="2:38" ht="18.75" customHeight="1">
      <c r="B40" s="867"/>
      <c r="C40" s="867"/>
      <c r="D40" s="867"/>
      <c r="E40" s="867"/>
      <c r="F40" s="867"/>
      <c r="G40" s="867"/>
      <c r="H40" s="867"/>
      <c r="I40" s="867"/>
      <c r="J40" s="867"/>
      <c r="K40" s="867"/>
      <c r="L40" s="867"/>
      <c r="M40" s="867"/>
      <c r="N40" s="867"/>
      <c r="O40" s="867"/>
      <c r="P40" s="867"/>
      <c r="Q40" s="867"/>
      <c r="R40" s="867"/>
      <c r="S40" s="867"/>
      <c r="T40" s="867"/>
      <c r="U40" s="867"/>
      <c r="V40" s="867"/>
      <c r="W40" s="867"/>
      <c r="X40" s="867"/>
      <c r="Y40" s="867"/>
      <c r="Z40" s="867"/>
      <c r="AA40" s="867"/>
      <c r="AB40" s="867"/>
      <c r="AC40" s="867"/>
      <c r="AD40" s="867"/>
      <c r="AE40" s="867"/>
      <c r="AF40" s="867"/>
      <c r="AG40" s="867"/>
      <c r="AH40" s="867"/>
      <c r="AI40" s="867"/>
      <c r="AJ40" s="867"/>
      <c r="AK40" s="867"/>
      <c r="AL40" s="255"/>
    </row>
    <row r="41" spans="2:38" ht="81.75" customHeight="1">
      <c r="B41" s="867"/>
      <c r="C41" s="867"/>
      <c r="D41" s="867"/>
      <c r="E41" s="867"/>
      <c r="F41" s="867"/>
      <c r="G41" s="867"/>
      <c r="H41" s="867"/>
      <c r="I41" s="867"/>
      <c r="J41" s="867"/>
      <c r="K41" s="867"/>
      <c r="L41" s="867"/>
      <c r="M41" s="867"/>
      <c r="N41" s="867"/>
      <c r="O41" s="867"/>
      <c r="P41" s="867"/>
      <c r="Q41" s="867"/>
      <c r="R41" s="867"/>
      <c r="S41" s="867"/>
      <c r="T41" s="867"/>
      <c r="U41" s="867"/>
      <c r="V41" s="867"/>
      <c r="W41" s="867"/>
      <c r="X41" s="867"/>
      <c r="Y41" s="867"/>
      <c r="Z41" s="867"/>
      <c r="AA41" s="867"/>
      <c r="AB41" s="867"/>
      <c r="AC41" s="867"/>
      <c r="AD41" s="867"/>
      <c r="AE41" s="867"/>
      <c r="AF41" s="867"/>
      <c r="AG41" s="867"/>
      <c r="AH41" s="867"/>
      <c r="AI41" s="867"/>
      <c r="AJ41" s="867"/>
      <c r="AK41" s="867"/>
      <c r="AL41" s="255"/>
    </row>
    <row r="42" spans="2:38" ht="15" customHeight="1">
      <c r="B42" s="863" t="s">
        <v>411</v>
      </c>
      <c r="C42" s="863"/>
      <c r="D42" s="863"/>
      <c r="E42" s="863"/>
      <c r="F42" s="863"/>
      <c r="G42" s="863"/>
      <c r="H42" s="863"/>
      <c r="I42" s="863"/>
      <c r="J42" s="863"/>
      <c r="K42" s="863"/>
      <c r="L42" s="863"/>
      <c r="M42" s="863"/>
      <c r="N42" s="863"/>
      <c r="O42" s="863"/>
      <c r="P42" s="863"/>
      <c r="Q42" s="863"/>
      <c r="R42" s="863"/>
      <c r="S42" s="863"/>
      <c r="T42" s="863"/>
      <c r="U42" s="863"/>
      <c r="V42" s="863"/>
      <c r="W42" s="863"/>
      <c r="X42" s="863"/>
      <c r="Y42" s="863"/>
      <c r="Z42" s="863"/>
      <c r="AA42" s="863"/>
      <c r="AB42" s="863"/>
      <c r="AC42" s="863"/>
      <c r="AD42" s="863"/>
      <c r="AE42" s="863"/>
      <c r="AF42" s="863"/>
      <c r="AG42" s="863"/>
      <c r="AH42" s="863"/>
      <c r="AI42" s="863"/>
      <c r="AJ42" s="863"/>
      <c r="AK42" s="863"/>
      <c r="AL42" s="255"/>
    </row>
    <row r="43" spans="2:38" ht="15" customHeight="1">
      <c r="B43" s="863"/>
      <c r="C43" s="863"/>
      <c r="D43" s="863"/>
      <c r="E43" s="863"/>
      <c r="F43" s="863"/>
      <c r="G43" s="863"/>
      <c r="H43" s="863"/>
      <c r="I43" s="863"/>
      <c r="J43" s="863"/>
      <c r="K43" s="863"/>
      <c r="L43" s="863"/>
      <c r="M43" s="863"/>
      <c r="N43" s="863"/>
      <c r="O43" s="863"/>
      <c r="P43" s="863"/>
      <c r="Q43" s="863"/>
      <c r="R43" s="863"/>
      <c r="S43" s="863"/>
      <c r="T43" s="863"/>
      <c r="U43" s="863"/>
      <c r="V43" s="863"/>
      <c r="W43" s="863"/>
      <c r="X43" s="863"/>
      <c r="Y43" s="863"/>
      <c r="Z43" s="863"/>
      <c r="AA43" s="863"/>
      <c r="AB43" s="863"/>
      <c r="AC43" s="863"/>
      <c r="AD43" s="863"/>
      <c r="AE43" s="863"/>
      <c r="AF43" s="863"/>
      <c r="AG43" s="863"/>
      <c r="AH43" s="863"/>
      <c r="AI43" s="863"/>
      <c r="AJ43" s="863"/>
      <c r="AK43" s="863"/>
      <c r="AL43" s="255"/>
    </row>
    <row r="44" spans="2:38" ht="15" customHeight="1">
      <c r="B44" s="863"/>
      <c r="C44" s="863"/>
      <c r="D44" s="863"/>
      <c r="E44" s="863"/>
      <c r="F44" s="863"/>
      <c r="G44" s="863"/>
      <c r="H44" s="863"/>
      <c r="I44" s="863"/>
      <c r="J44" s="863"/>
      <c r="K44" s="863"/>
      <c r="L44" s="863"/>
      <c r="M44" s="863"/>
      <c r="N44" s="863"/>
      <c r="O44" s="863"/>
      <c r="P44" s="863"/>
      <c r="Q44" s="863"/>
      <c r="R44" s="863"/>
      <c r="S44" s="863"/>
      <c r="T44" s="863"/>
      <c r="U44" s="863"/>
      <c r="V44" s="863"/>
      <c r="W44" s="863"/>
      <c r="X44" s="863"/>
      <c r="Y44" s="863"/>
      <c r="Z44" s="863"/>
      <c r="AA44" s="863"/>
      <c r="AB44" s="863"/>
      <c r="AC44" s="863"/>
      <c r="AD44" s="863"/>
      <c r="AE44" s="863"/>
      <c r="AF44" s="863"/>
      <c r="AG44" s="863"/>
      <c r="AH44" s="863"/>
      <c r="AI44" s="863"/>
      <c r="AJ44" s="863"/>
      <c r="AK44" s="863"/>
      <c r="AL44" s="255"/>
    </row>
    <row r="45" spans="2:38" ht="15" customHeight="1">
      <c r="B45" s="863"/>
      <c r="C45" s="863"/>
      <c r="D45" s="863"/>
      <c r="E45" s="863"/>
      <c r="F45" s="863"/>
      <c r="G45" s="863"/>
      <c r="H45" s="863"/>
      <c r="I45" s="863"/>
      <c r="J45" s="863"/>
      <c r="K45" s="863"/>
      <c r="L45" s="863"/>
      <c r="M45" s="863"/>
      <c r="N45" s="863"/>
      <c r="O45" s="863"/>
      <c r="P45" s="863"/>
      <c r="Q45" s="863"/>
      <c r="R45" s="863"/>
      <c r="S45" s="863"/>
      <c r="T45" s="863"/>
      <c r="U45" s="863"/>
      <c r="V45" s="863"/>
      <c r="W45" s="863"/>
      <c r="X45" s="863"/>
      <c r="Y45" s="863"/>
      <c r="Z45" s="863"/>
      <c r="AA45" s="863"/>
      <c r="AB45" s="863"/>
      <c r="AC45" s="863"/>
      <c r="AD45" s="863"/>
      <c r="AE45" s="863"/>
      <c r="AF45" s="863"/>
      <c r="AG45" s="863"/>
      <c r="AH45" s="863"/>
      <c r="AI45" s="863"/>
      <c r="AJ45" s="863"/>
      <c r="AK45" s="863"/>
      <c r="AL45" s="255"/>
    </row>
    <row r="46" spans="2:38" ht="36" customHeight="1">
      <c r="B46" s="863"/>
      <c r="C46" s="863"/>
      <c r="D46" s="863"/>
      <c r="E46" s="863"/>
      <c r="F46" s="863"/>
      <c r="G46" s="863"/>
      <c r="H46" s="863"/>
      <c r="I46" s="863"/>
      <c r="J46" s="863"/>
      <c r="K46" s="863"/>
      <c r="L46" s="863"/>
      <c r="M46" s="863"/>
      <c r="N46" s="863"/>
      <c r="O46" s="863"/>
      <c r="P46" s="863"/>
      <c r="Q46" s="863"/>
      <c r="R46" s="863"/>
      <c r="S46" s="863"/>
      <c r="T46" s="863"/>
      <c r="U46" s="863"/>
      <c r="V46" s="863"/>
      <c r="W46" s="863"/>
      <c r="X46" s="863"/>
      <c r="Y46" s="863"/>
      <c r="Z46" s="863"/>
      <c r="AA46" s="863"/>
      <c r="AB46" s="863"/>
      <c r="AC46" s="863"/>
      <c r="AD46" s="863"/>
      <c r="AE46" s="863"/>
      <c r="AF46" s="863"/>
      <c r="AG46" s="863"/>
      <c r="AH46" s="863"/>
      <c r="AI46" s="863"/>
      <c r="AJ46" s="863"/>
      <c r="AK46" s="863"/>
      <c r="AL46" s="255"/>
    </row>
    <row r="47" spans="2:38" s="256" customFormat="1" ht="32.25" customHeight="1">
      <c r="B47" s="863" t="s">
        <v>412</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3"/>
      <c r="AK47" s="863"/>
    </row>
    <row r="48" spans="2:38" s="256" customFormat="1" ht="36" customHeight="1">
      <c r="B48" s="863" t="s">
        <v>413</v>
      </c>
      <c r="C48" s="863"/>
      <c r="D48" s="863"/>
      <c r="E48" s="863"/>
      <c r="F48" s="863"/>
      <c r="G48" s="863"/>
      <c r="H48" s="863"/>
      <c r="I48" s="863"/>
      <c r="J48" s="863"/>
      <c r="K48" s="863"/>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863"/>
      <c r="AJ48" s="863"/>
      <c r="AK48" s="863"/>
    </row>
    <row r="49" spans="2:37" s="256" customFormat="1" ht="21" customHeight="1">
      <c r="B49" s="256" t="s">
        <v>414</v>
      </c>
      <c r="AK49" s="257"/>
    </row>
    <row r="50" spans="2:37" s="256" customFormat="1" ht="21" customHeight="1">
      <c r="B50" s="256" t="s">
        <v>414</v>
      </c>
      <c r="AK50" s="257"/>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8"/>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BF4E5-E817-4274-8060-290BFD7F35B6}">
  <sheetPr>
    <tabColor theme="5" tint="0.39997558519241921"/>
  </sheetPr>
  <dimension ref="A1:I19"/>
  <sheetViews>
    <sheetView showGridLines="0" view="pageBreakPreview" zoomScaleNormal="100" zoomScaleSheetLayoutView="100" workbookViewId="0">
      <selection activeCell="A4" sqref="A4:G4"/>
    </sheetView>
  </sheetViews>
  <sheetFormatPr defaultColWidth="9" defaultRowHeight="13"/>
  <cols>
    <col min="1" max="1" width="0.83203125" style="259" customWidth="1"/>
    <col min="2" max="2" width="24.25" style="259" customWidth="1"/>
    <col min="3" max="3" width="4" style="259" customWidth="1"/>
    <col min="4" max="4" width="20.08203125" style="259" customWidth="1"/>
    <col min="5" max="5" width="23.75" style="259" customWidth="1"/>
    <col min="6" max="6" width="18.75" style="259" customWidth="1"/>
    <col min="7" max="7" width="3.08203125" style="259" customWidth="1"/>
    <col min="8" max="8" width="0.58203125" style="259" customWidth="1"/>
    <col min="9" max="9" width="2.5" style="259" hidden="1" customWidth="1"/>
    <col min="10" max="16384" width="9" style="259"/>
  </cols>
  <sheetData>
    <row r="1" spans="1:7" ht="27.75" customHeight="1">
      <c r="A1" s="258"/>
      <c r="B1" s="259" t="s">
        <v>421</v>
      </c>
    </row>
    <row r="2" spans="1:7" ht="27.75" customHeight="1">
      <c r="A2" s="258"/>
      <c r="B2" s="260"/>
      <c r="C2" s="260"/>
      <c r="D2" s="260"/>
      <c r="E2" s="260"/>
      <c r="F2" s="260" t="s">
        <v>422</v>
      </c>
      <c r="G2" s="260"/>
    </row>
    <row r="3" spans="1:7" ht="27.75" customHeight="1">
      <c r="A3" s="258"/>
      <c r="F3" s="260"/>
      <c r="G3" s="260"/>
    </row>
    <row r="4" spans="1:7" ht="36" customHeight="1">
      <c r="A4" s="898" t="s">
        <v>423</v>
      </c>
      <c r="B4" s="898"/>
      <c r="C4" s="898"/>
      <c r="D4" s="898"/>
      <c r="E4" s="898"/>
      <c r="F4" s="898"/>
      <c r="G4" s="898"/>
    </row>
    <row r="5" spans="1:7" ht="36" customHeight="1">
      <c r="A5" s="261"/>
      <c r="B5" s="261"/>
      <c r="C5" s="261"/>
      <c r="D5" s="261"/>
      <c r="E5" s="261"/>
      <c r="F5" s="261"/>
      <c r="G5" s="261"/>
    </row>
    <row r="6" spans="1:7" ht="36" customHeight="1">
      <c r="A6" s="261"/>
      <c r="B6" s="262" t="s">
        <v>351</v>
      </c>
      <c r="C6" s="899"/>
      <c r="D6" s="899"/>
      <c r="E6" s="899"/>
      <c r="F6" s="899"/>
      <c r="G6" s="899"/>
    </row>
    <row r="7" spans="1:7" ht="47.25" customHeight="1">
      <c r="A7" s="261"/>
      <c r="B7" s="263" t="s">
        <v>424</v>
      </c>
      <c r="C7" s="900" t="s">
        <v>425</v>
      </c>
      <c r="D7" s="900"/>
      <c r="E7" s="900"/>
      <c r="F7" s="900"/>
      <c r="G7" s="900"/>
    </row>
    <row r="8" spans="1:7" ht="36" customHeight="1">
      <c r="B8" s="262" t="s">
        <v>426</v>
      </c>
      <c r="C8" s="896" t="s">
        <v>427</v>
      </c>
      <c r="D8" s="896"/>
      <c r="E8" s="896"/>
      <c r="F8" s="896"/>
      <c r="G8" s="896"/>
    </row>
    <row r="9" spans="1:7" ht="13.5" customHeight="1">
      <c r="B9" s="264"/>
      <c r="C9" s="265"/>
      <c r="D9" s="265"/>
      <c r="E9" s="265"/>
      <c r="F9" s="265"/>
      <c r="G9" s="265"/>
    </row>
    <row r="10" spans="1:7" ht="29.25" customHeight="1">
      <c r="A10" s="901" t="s">
        <v>428</v>
      </c>
      <c r="B10" s="901"/>
      <c r="C10" s="901"/>
      <c r="D10" s="901"/>
      <c r="E10" s="901"/>
      <c r="F10" s="901"/>
      <c r="G10" s="901"/>
    </row>
    <row r="11" spans="1:7" ht="30.75" customHeight="1">
      <c r="B11" s="902" t="s">
        <v>429</v>
      </c>
      <c r="C11" s="903" t="s">
        <v>430</v>
      </c>
      <c r="D11" s="903"/>
      <c r="E11" s="904" t="s">
        <v>431</v>
      </c>
      <c r="F11" s="904"/>
      <c r="G11" s="904"/>
    </row>
    <row r="12" spans="1:7" ht="30.75" customHeight="1">
      <c r="B12" s="895"/>
      <c r="C12" s="905" t="s">
        <v>432</v>
      </c>
      <c r="D12" s="906"/>
      <c r="E12" s="907" t="s">
        <v>431</v>
      </c>
      <c r="F12" s="907"/>
      <c r="G12" s="907"/>
    </row>
    <row r="13" spans="1:7" ht="23.25" customHeight="1">
      <c r="B13" s="895" t="s">
        <v>433</v>
      </c>
      <c r="C13" s="895"/>
      <c r="D13" s="895"/>
      <c r="E13" s="896" t="s">
        <v>434</v>
      </c>
      <c r="F13" s="896"/>
      <c r="G13" s="896"/>
    </row>
    <row r="14" spans="1:7" ht="23.25" customHeight="1">
      <c r="B14" s="897" t="s">
        <v>435</v>
      </c>
      <c r="C14" s="897"/>
      <c r="D14" s="897"/>
      <c r="E14" s="896"/>
      <c r="F14" s="896"/>
      <c r="G14" s="896"/>
    </row>
    <row r="15" spans="1:7" ht="23.25" customHeight="1">
      <c r="B15" s="895" t="s">
        <v>436</v>
      </c>
      <c r="C15" s="895"/>
      <c r="D15" s="895"/>
      <c r="E15" s="896"/>
      <c r="F15" s="896"/>
      <c r="G15" s="896"/>
    </row>
    <row r="16" spans="1:7" ht="10.5" customHeight="1">
      <c r="B16" s="265"/>
      <c r="C16" s="265"/>
      <c r="D16" s="265"/>
      <c r="E16" s="265"/>
      <c r="F16" s="265"/>
      <c r="G16" s="265"/>
    </row>
    <row r="18" spans="2:9" ht="17.25" customHeight="1">
      <c r="B18" s="894" t="s">
        <v>437</v>
      </c>
      <c r="C18" s="894"/>
      <c r="D18" s="894"/>
      <c r="E18" s="894"/>
      <c r="F18" s="894"/>
      <c r="G18" s="894"/>
      <c r="H18" s="266"/>
      <c r="I18" s="266"/>
    </row>
    <row r="19" spans="2:9">
      <c r="B19" s="894" t="s">
        <v>438</v>
      </c>
      <c r="C19" s="894"/>
      <c r="D19" s="894"/>
      <c r="E19" s="894"/>
      <c r="F19" s="894"/>
      <c r="G19" s="894"/>
    </row>
  </sheetData>
  <mergeCells count="18">
    <mergeCell ref="B11:B12"/>
    <mergeCell ref="C11:D11"/>
    <mergeCell ref="E11:G11"/>
    <mergeCell ref="C12:D12"/>
    <mergeCell ref="E12:G12"/>
    <mergeCell ref="A4:G4"/>
    <mergeCell ref="C6:G6"/>
    <mergeCell ref="C7:G7"/>
    <mergeCell ref="C8:G8"/>
    <mergeCell ref="A10:G10"/>
    <mergeCell ref="B18:G18"/>
    <mergeCell ref="B19:G19"/>
    <mergeCell ref="B13:D13"/>
    <mergeCell ref="E13:G13"/>
    <mergeCell ref="B14:D14"/>
    <mergeCell ref="E14:G14"/>
    <mergeCell ref="B15:D15"/>
    <mergeCell ref="E15:G15"/>
  </mergeCells>
  <phoneticPr fontId="1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99F5-3D3D-4E02-B198-1425EB24A484}">
  <sheetPr>
    <tabColor theme="4"/>
  </sheetPr>
  <dimension ref="A1:I20"/>
  <sheetViews>
    <sheetView showGridLines="0" view="pageBreakPreview" zoomScaleNormal="100" zoomScaleSheetLayoutView="100" workbookViewId="0">
      <selection activeCell="A4" sqref="A4:G4"/>
    </sheetView>
  </sheetViews>
  <sheetFormatPr defaultRowHeight="13"/>
  <cols>
    <col min="1" max="1" width="1.08203125" style="267" customWidth="1"/>
    <col min="2" max="2" width="24.25" style="267" customWidth="1"/>
    <col min="3" max="3" width="4" style="267" customWidth="1"/>
    <col min="4" max="6" width="20.08203125" style="267" customWidth="1"/>
    <col min="7" max="7" width="3.08203125" style="267" customWidth="1"/>
    <col min="8" max="8" width="1" style="267" customWidth="1"/>
    <col min="9" max="9" width="2.5" style="267" customWidth="1"/>
    <col min="10" max="256" width="9" style="267"/>
    <col min="257" max="257" width="3.75" style="267" customWidth="1"/>
    <col min="258" max="258" width="24.25" style="267" customWidth="1"/>
    <col min="259" max="259" width="4" style="267" customWidth="1"/>
    <col min="260" max="262" width="20.08203125" style="267" customWidth="1"/>
    <col min="263" max="263" width="3.08203125" style="267" customWidth="1"/>
    <col min="264" max="264" width="3.75" style="267" customWidth="1"/>
    <col min="265" max="265" width="2.5" style="267" customWidth="1"/>
    <col min="266" max="512" width="9" style="267"/>
    <col min="513" max="513" width="3.75" style="267" customWidth="1"/>
    <col min="514" max="514" width="24.25" style="267" customWidth="1"/>
    <col min="515" max="515" width="4" style="267" customWidth="1"/>
    <col min="516" max="518" width="20.08203125" style="267" customWidth="1"/>
    <col min="519" max="519" width="3.08203125" style="267" customWidth="1"/>
    <col min="520" max="520" width="3.75" style="267" customWidth="1"/>
    <col min="521" max="521" width="2.5" style="267" customWidth="1"/>
    <col min="522" max="768" width="9" style="267"/>
    <col min="769" max="769" width="3.75" style="267" customWidth="1"/>
    <col min="770" max="770" width="24.25" style="267" customWidth="1"/>
    <col min="771" max="771" width="4" style="267" customWidth="1"/>
    <col min="772" max="774" width="20.08203125" style="267" customWidth="1"/>
    <col min="775" max="775" width="3.08203125" style="267" customWidth="1"/>
    <col min="776" max="776" width="3.75" style="267" customWidth="1"/>
    <col min="777" max="777" width="2.5" style="267" customWidth="1"/>
    <col min="778" max="1024" width="9" style="267"/>
    <col min="1025" max="1025" width="3.75" style="267" customWidth="1"/>
    <col min="1026" max="1026" width="24.25" style="267" customWidth="1"/>
    <col min="1027" max="1027" width="4" style="267" customWidth="1"/>
    <col min="1028" max="1030" width="20.08203125" style="267" customWidth="1"/>
    <col min="1031" max="1031" width="3.08203125" style="267" customWidth="1"/>
    <col min="1032" max="1032" width="3.75" style="267" customWidth="1"/>
    <col min="1033" max="1033" width="2.5" style="267" customWidth="1"/>
    <col min="1034" max="1280" width="9" style="267"/>
    <col min="1281" max="1281" width="3.75" style="267" customWidth="1"/>
    <col min="1282" max="1282" width="24.25" style="267" customWidth="1"/>
    <col min="1283" max="1283" width="4" style="267" customWidth="1"/>
    <col min="1284" max="1286" width="20.08203125" style="267" customWidth="1"/>
    <col min="1287" max="1287" width="3.08203125" style="267" customWidth="1"/>
    <col min="1288" max="1288" width="3.75" style="267" customWidth="1"/>
    <col min="1289" max="1289" width="2.5" style="267" customWidth="1"/>
    <col min="1290" max="1536" width="9" style="267"/>
    <col min="1537" max="1537" width="3.75" style="267" customWidth="1"/>
    <col min="1538" max="1538" width="24.25" style="267" customWidth="1"/>
    <col min="1539" max="1539" width="4" style="267" customWidth="1"/>
    <col min="1540" max="1542" width="20.08203125" style="267" customWidth="1"/>
    <col min="1543" max="1543" width="3.08203125" style="267" customWidth="1"/>
    <col min="1544" max="1544" width="3.75" style="267" customWidth="1"/>
    <col min="1545" max="1545" width="2.5" style="267" customWidth="1"/>
    <col min="1546" max="1792" width="9" style="267"/>
    <col min="1793" max="1793" width="3.75" style="267" customWidth="1"/>
    <col min="1794" max="1794" width="24.25" style="267" customWidth="1"/>
    <col min="1795" max="1795" width="4" style="267" customWidth="1"/>
    <col min="1796" max="1798" width="20.08203125" style="267" customWidth="1"/>
    <col min="1799" max="1799" width="3.08203125" style="267" customWidth="1"/>
    <col min="1800" max="1800" width="3.75" style="267" customWidth="1"/>
    <col min="1801" max="1801" width="2.5" style="267" customWidth="1"/>
    <col min="1802" max="2048" width="9" style="267"/>
    <col min="2049" max="2049" width="3.75" style="267" customWidth="1"/>
    <col min="2050" max="2050" width="24.25" style="267" customWidth="1"/>
    <col min="2051" max="2051" width="4" style="267" customWidth="1"/>
    <col min="2052" max="2054" width="20.08203125" style="267" customWidth="1"/>
    <col min="2055" max="2055" width="3.08203125" style="267" customWidth="1"/>
    <col min="2056" max="2056" width="3.75" style="267" customWidth="1"/>
    <col min="2057" max="2057" width="2.5" style="267" customWidth="1"/>
    <col min="2058" max="2304" width="9" style="267"/>
    <col min="2305" max="2305" width="3.75" style="267" customWidth="1"/>
    <col min="2306" max="2306" width="24.25" style="267" customWidth="1"/>
    <col min="2307" max="2307" width="4" style="267" customWidth="1"/>
    <col min="2308" max="2310" width="20.08203125" style="267" customWidth="1"/>
    <col min="2311" max="2311" width="3.08203125" style="267" customWidth="1"/>
    <col min="2312" max="2312" width="3.75" style="267" customWidth="1"/>
    <col min="2313" max="2313" width="2.5" style="267" customWidth="1"/>
    <col min="2314" max="2560" width="9" style="267"/>
    <col min="2561" max="2561" width="3.75" style="267" customWidth="1"/>
    <col min="2562" max="2562" width="24.25" style="267" customWidth="1"/>
    <col min="2563" max="2563" width="4" style="267" customWidth="1"/>
    <col min="2564" max="2566" width="20.08203125" style="267" customWidth="1"/>
    <col min="2567" max="2567" width="3.08203125" style="267" customWidth="1"/>
    <col min="2568" max="2568" width="3.75" style="267" customWidth="1"/>
    <col min="2569" max="2569" width="2.5" style="267" customWidth="1"/>
    <col min="2570" max="2816" width="9" style="267"/>
    <col min="2817" max="2817" width="3.75" style="267" customWidth="1"/>
    <col min="2818" max="2818" width="24.25" style="267" customWidth="1"/>
    <col min="2819" max="2819" width="4" style="267" customWidth="1"/>
    <col min="2820" max="2822" width="20.08203125" style="267" customWidth="1"/>
    <col min="2823" max="2823" width="3.08203125" style="267" customWidth="1"/>
    <col min="2824" max="2824" width="3.75" style="267" customWidth="1"/>
    <col min="2825" max="2825" width="2.5" style="267" customWidth="1"/>
    <col min="2826" max="3072" width="9" style="267"/>
    <col min="3073" max="3073" width="3.75" style="267" customWidth="1"/>
    <col min="3074" max="3074" width="24.25" style="267" customWidth="1"/>
    <col min="3075" max="3075" width="4" style="267" customWidth="1"/>
    <col min="3076" max="3078" width="20.08203125" style="267" customWidth="1"/>
    <col min="3079" max="3079" width="3.08203125" style="267" customWidth="1"/>
    <col min="3080" max="3080" width="3.75" style="267" customWidth="1"/>
    <col min="3081" max="3081" width="2.5" style="267" customWidth="1"/>
    <col min="3082" max="3328" width="9" style="267"/>
    <col min="3329" max="3329" width="3.75" style="267" customWidth="1"/>
    <col min="3330" max="3330" width="24.25" style="267" customWidth="1"/>
    <col min="3331" max="3331" width="4" style="267" customWidth="1"/>
    <col min="3332" max="3334" width="20.08203125" style="267" customWidth="1"/>
    <col min="3335" max="3335" width="3.08203125" style="267" customWidth="1"/>
    <col min="3336" max="3336" width="3.75" style="267" customWidth="1"/>
    <col min="3337" max="3337" width="2.5" style="267" customWidth="1"/>
    <col min="3338" max="3584" width="9" style="267"/>
    <col min="3585" max="3585" width="3.75" style="267" customWidth="1"/>
    <col min="3586" max="3586" width="24.25" style="267" customWidth="1"/>
    <col min="3587" max="3587" width="4" style="267" customWidth="1"/>
    <col min="3588" max="3590" width="20.08203125" style="267" customWidth="1"/>
    <col min="3591" max="3591" width="3.08203125" style="267" customWidth="1"/>
    <col min="3592" max="3592" width="3.75" style="267" customWidth="1"/>
    <col min="3593" max="3593" width="2.5" style="267" customWidth="1"/>
    <col min="3594" max="3840" width="9" style="267"/>
    <col min="3841" max="3841" width="3.75" style="267" customWidth="1"/>
    <col min="3842" max="3842" width="24.25" style="267" customWidth="1"/>
    <col min="3843" max="3843" width="4" style="267" customWidth="1"/>
    <col min="3844" max="3846" width="20.08203125" style="267" customWidth="1"/>
    <col min="3847" max="3847" width="3.08203125" style="267" customWidth="1"/>
    <col min="3848" max="3848" width="3.75" style="267" customWidth="1"/>
    <col min="3849" max="3849" width="2.5" style="267" customWidth="1"/>
    <col min="3850" max="4096" width="9" style="267"/>
    <col min="4097" max="4097" width="3.75" style="267" customWidth="1"/>
    <col min="4098" max="4098" width="24.25" style="267" customWidth="1"/>
    <col min="4099" max="4099" width="4" style="267" customWidth="1"/>
    <col min="4100" max="4102" width="20.08203125" style="267" customWidth="1"/>
    <col min="4103" max="4103" width="3.08203125" style="267" customWidth="1"/>
    <col min="4104" max="4104" width="3.75" style="267" customWidth="1"/>
    <col min="4105" max="4105" width="2.5" style="267" customWidth="1"/>
    <col min="4106" max="4352" width="9" style="267"/>
    <col min="4353" max="4353" width="3.75" style="267" customWidth="1"/>
    <col min="4354" max="4354" width="24.25" style="267" customWidth="1"/>
    <col min="4355" max="4355" width="4" style="267" customWidth="1"/>
    <col min="4356" max="4358" width="20.08203125" style="267" customWidth="1"/>
    <col min="4359" max="4359" width="3.08203125" style="267" customWidth="1"/>
    <col min="4360" max="4360" width="3.75" style="267" customWidth="1"/>
    <col min="4361" max="4361" width="2.5" style="267" customWidth="1"/>
    <col min="4362" max="4608" width="9" style="267"/>
    <col min="4609" max="4609" width="3.75" style="267" customWidth="1"/>
    <col min="4610" max="4610" width="24.25" style="267" customWidth="1"/>
    <col min="4611" max="4611" width="4" style="267" customWidth="1"/>
    <col min="4612" max="4614" width="20.08203125" style="267" customWidth="1"/>
    <col min="4615" max="4615" width="3.08203125" style="267" customWidth="1"/>
    <col min="4616" max="4616" width="3.75" style="267" customWidth="1"/>
    <col min="4617" max="4617" width="2.5" style="267" customWidth="1"/>
    <col min="4618" max="4864" width="9" style="267"/>
    <col min="4865" max="4865" width="3.75" style="267" customWidth="1"/>
    <col min="4866" max="4866" width="24.25" style="267" customWidth="1"/>
    <col min="4867" max="4867" width="4" style="267" customWidth="1"/>
    <col min="4868" max="4870" width="20.08203125" style="267" customWidth="1"/>
    <col min="4871" max="4871" width="3.08203125" style="267" customWidth="1"/>
    <col min="4872" max="4872" width="3.75" style="267" customWidth="1"/>
    <col min="4873" max="4873" width="2.5" style="267" customWidth="1"/>
    <col min="4874" max="5120" width="9" style="267"/>
    <col min="5121" max="5121" width="3.75" style="267" customWidth="1"/>
    <col min="5122" max="5122" width="24.25" style="267" customWidth="1"/>
    <col min="5123" max="5123" width="4" style="267" customWidth="1"/>
    <col min="5124" max="5126" width="20.08203125" style="267" customWidth="1"/>
    <col min="5127" max="5127" width="3.08203125" style="267" customWidth="1"/>
    <col min="5128" max="5128" width="3.75" style="267" customWidth="1"/>
    <col min="5129" max="5129" width="2.5" style="267" customWidth="1"/>
    <col min="5130" max="5376" width="9" style="267"/>
    <col min="5377" max="5377" width="3.75" style="267" customWidth="1"/>
    <col min="5378" max="5378" width="24.25" style="267" customWidth="1"/>
    <col min="5379" max="5379" width="4" style="267" customWidth="1"/>
    <col min="5380" max="5382" width="20.08203125" style="267" customWidth="1"/>
    <col min="5383" max="5383" width="3.08203125" style="267" customWidth="1"/>
    <col min="5384" max="5384" width="3.75" style="267" customWidth="1"/>
    <col min="5385" max="5385" width="2.5" style="267" customWidth="1"/>
    <col min="5386" max="5632" width="9" style="267"/>
    <col min="5633" max="5633" width="3.75" style="267" customWidth="1"/>
    <col min="5634" max="5634" width="24.25" style="267" customWidth="1"/>
    <col min="5635" max="5635" width="4" style="267" customWidth="1"/>
    <col min="5636" max="5638" width="20.08203125" style="267" customWidth="1"/>
    <col min="5639" max="5639" width="3.08203125" style="267" customWidth="1"/>
    <col min="5640" max="5640" width="3.75" style="267" customWidth="1"/>
    <col min="5641" max="5641" width="2.5" style="267" customWidth="1"/>
    <col min="5642" max="5888" width="9" style="267"/>
    <col min="5889" max="5889" width="3.75" style="267" customWidth="1"/>
    <col min="5890" max="5890" width="24.25" style="267" customWidth="1"/>
    <col min="5891" max="5891" width="4" style="267" customWidth="1"/>
    <col min="5892" max="5894" width="20.08203125" style="267" customWidth="1"/>
    <col min="5895" max="5895" width="3.08203125" style="267" customWidth="1"/>
    <col min="5896" max="5896" width="3.75" style="267" customWidth="1"/>
    <col min="5897" max="5897" width="2.5" style="267" customWidth="1"/>
    <col min="5898" max="6144" width="9" style="267"/>
    <col min="6145" max="6145" width="3.75" style="267" customWidth="1"/>
    <col min="6146" max="6146" width="24.25" style="267" customWidth="1"/>
    <col min="6147" max="6147" width="4" style="267" customWidth="1"/>
    <col min="6148" max="6150" width="20.08203125" style="267" customWidth="1"/>
    <col min="6151" max="6151" width="3.08203125" style="267" customWidth="1"/>
    <col min="6152" max="6152" width="3.75" style="267" customWidth="1"/>
    <col min="6153" max="6153" width="2.5" style="267" customWidth="1"/>
    <col min="6154" max="6400" width="9" style="267"/>
    <col min="6401" max="6401" width="3.75" style="267" customWidth="1"/>
    <col min="6402" max="6402" width="24.25" style="267" customWidth="1"/>
    <col min="6403" max="6403" width="4" style="267" customWidth="1"/>
    <col min="6404" max="6406" width="20.08203125" style="267" customWidth="1"/>
    <col min="6407" max="6407" width="3.08203125" style="267" customWidth="1"/>
    <col min="6408" max="6408" width="3.75" style="267" customWidth="1"/>
    <col min="6409" max="6409" width="2.5" style="267" customWidth="1"/>
    <col min="6410" max="6656" width="9" style="267"/>
    <col min="6657" max="6657" width="3.75" style="267" customWidth="1"/>
    <col min="6658" max="6658" width="24.25" style="267" customWidth="1"/>
    <col min="6659" max="6659" width="4" style="267" customWidth="1"/>
    <col min="6660" max="6662" width="20.08203125" style="267" customWidth="1"/>
    <col min="6663" max="6663" width="3.08203125" style="267" customWidth="1"/>
    <col min="6664" max="6664" width="3.75" style="267" customWidth="1"/>
    <col min="6665" max="6665" width="2.5" style="267" customWidth="1"/>
    <col min="6666" max="6912" width="9" style="267"/>
    <col min="6913" max="6913" width="3.75" style="267" customWidth="1"/>
    <col min="6914" max="6914" width="24.25" style="267" customWidth="1"/>
    <col min="6915" max="6915" width="4" style="267" customWidth="1"/>
    <col min="6916" max="6918" width="20.08203125" style="267" customWidth="1"/>
    <col min="6919" max="6919" width="3.08203125" style="267" customWidth="1"/>
    <col min="6920" max="6920" width="3.75" style="267" customWidth="1"/>
    <col min="6921" max="6921" width="2.5" style="267" customWidth="1"/>
    <col min="6922" max="7168" width="9" style="267"/>
    <col min="7169" max="7169" width="3.75" style="267" customWidth="1"/>
    <col min="7170" max="7170" width="24.25" style="267" customWidth="1"/>
    <col min="7171" max="7171" width="4" style="267" customWidth="1"/>
    <col min="7172" max="7174" width="20.08203125" style="267" customWidth="1"/>
    <col min="7175" max="7175" width="3.08203125" style="267" customWidth="1"/>
    <col min="7176" max="7176" width="3.75" style="267" customWidth="1"/>
    <col min="7177" max="7177" width="2.5" style="267" customWidth="1"/>
    <col min="7178" max="7424" width="9" style="267"/>
    <col min="7425" max="7425" width="3.75" style="267" customWidth="1"/>
    <col min="7426" max="7426" width="24.25" style="267" customWidth="1"/>
    <col min="7427" max="7427" width="4" style="267" customWidth="1"/>
    <col min="7428" max="7430" width="20.08203125" style="267" customWidth="1"/>
    <col min="7431" max="7431" width="3.08203125" style="267" customWidth="1"/>
    <col min="7432" max="7432" width="3.75" style="267" customWidth="1"/>
    <col min="7433" max="7433" width="2.5" style="267" customWidth="1"/>
    <col min="7434" max="7680" width="9" style="267"/>
    <col min="7681" max="7681" width="3.75" style="267" customWidth="1"/>
    <col min="7682" max="7682" width="24.25" style="267" customWidth="1"/>
    <col min="7683" max="7683" width="4" style="267" customWidth="1"/>
    <col min="7684" max="7686" width="20.08203125" style="267" customWidth="1"/>
    <col min="7687" max="7687" width="3.08203125" style="267" customWidth="1"/>
    <col min="7688" max="7688" width="3.75" style="267" customWidth="1"/>
    <col min="7689" max="7689" width="2.5" style="267" customWidth="1"/>
    <col min="7690" max="7936" width="9" style="267"/>
    <col min="7937" max="7937" width="3.75" style="267" customWidth="1"/>
    <col min="7938" max="7938" width="24.25" style="267" customWidth="1"/>
    <col min="7939" max="7939" width="4" style="267" customWidth="1"/>
    <col min="7940" max="7942" width="20.08203125" style="267" customWidth="1"/>
    <col min="7943" max="7943" width="3.08203125" style="267" customWidth="1"/>
    <col min="7944" max="7944" width="3.75" style="267" customWidth="1"/>
    <col min="7945" max="7945" width="2.5" style="267" customWidth="1"/>
    <col min="7946" max="8192" width="9" style="267"/>
    <col min="8193" max="8193" width="3.75" style="267" customWidth="1"/>
    <col min="8194" max="8194" width="24.25" style="267" customWidth="1"/>
    <col min="8195" max="8195" width="4" style="267" customWidth="1"/>
    <col min="8196" max="8198" width="20.08203125" style="267" customWidth="1"/>
    <col min="8199" max="8199" width="3.08203125" style="267" customWidth="1"/>
    <col min="8200" max="8200" width="3.75" style="267" customWidth="1"/>
    <col min="8201" max="8201" width="2.5" style="267" customWidth="1"/>
    <col min="8202" max="8448" width="9" style="267"/>
    <col min="8449" max="8449" width="3.75" style="267" customWidth="1"/>
    <col min="8450" max="8450" width="24.25" style="267" customWidth="1"/>
    <col min="8451" max="8451" width="4" style="267" customWidth="1"/>
    <col min="8452" max="8454" width="20.08203125" style="267" customWidth="1"/>
    <col min="8455" max="8455" width="3.08203125" style="267" customWidth="1"/>
    <col min="8456" max="8456" width="3.75" style="267" customWidth="1"/>
    <col min="8457" max="8457" width="2.5" style="267" customWidth="1"/>
    <col min="8458" max="8704" width="9" style="267"/>
    <col min="8705" max="8705" width="3.75" style="267" customWidth="1"/>
    <col min="8706" max="8706" width="24.25" style="267" customWidth="1"/>
    <col min="8707" max="8707" width="4" style="267" customWidth="1"/>
    <col min="8708" max="8710" width="20.08203125" style="267" customWidth="1"/>
    <col min="8711" max="8711" width="3.08203125" style="267" customWidth="1"/>
    <col min="8712" max="8712" width="3.75" style="267" customWidth="1"/>
    <col min="8713" max="8713" width="2.5" style="267" customWidth="1"/>
    <col min="8714" max="8960" width="9" style="267"/>
    <col min="8961" max="8961" width="3.75" style="267" customWidth="1"/>
    <col min="8962" max="8962" width="24.25" style="267" customWidth="1"/>
    <col min="8963" max="8963" width="4" style="267" customWidth="1"/>
    <col min="8964" max="8966" width="20.08203125" style="267" customWidth="1"/>
    <col min="8967" max="8967" width="3.08203125" style="267" customWidth="1"/>
    <col min="8968" max="8968" width="3.75" style="267" customWidth="1"/>
    <col min="8969" max="8969" width="2.5" style="267" customWidth="1"/>
    <col min="8970" max="9216" width="9" style="267"/>
    <col min="9217" max="9217" width="3.75" style="267" customWidth="1"/>
    <col min="9218" max="9218" width="24.25" style="267" customWidth="1"/>
    <col min="9219" max="9219" width="4" style="267" customWidth="1"/>
    <col min="9220" max="9222" width="20.08203125" style="267" customWidth="1"/>
    <col min="9223" max="9223" width="3.08203125" style="267" customWidth="1"/>
    <col min="9224" max="9224" width="3.75" style="267" customWidth="1"/>
    <col min="9225" max="9225" width="2.5" style="267" customWidth="1"/>
    <col min="9226" max="9472" width="9" style="267"/>
    <col min="9473" max="9473" width="3.75" style="267" customWidth="1"/>
    <col min="9474" max="9474" width="24.25" style="267" customWidth="1"/>
    <col min="9475" max="9475" width="4" style="267" customWidth="1"/>
    <col min="9476" max="9478" width="20.08203125" style="267" customWidth="1"/>
    <col min="9479" max="9479" width="3.08203125" style="267" customWidth="1"/>
    <col min="9480" max="9480" width="3.75" style="267" customWidth="1"/>
    <col min="9481" max="9481" width="2.5" style="267" customWidth="1"/>
    <col min="9482" max="9728" width="9" style="267"/>
    <col min="9729" max="9729" width="3.75" style="267" customWidth="1"/>
    <col min="9730" max="9730" width="24.25" style="267" customWidth="1"/>
    <col min="9731" max="9731" width="4" style="267" customWidth="1"/>
    <col min="9732" max="9734" width="20.08203125" style="267" customWidth="1"/>
    <col min="9735" max="9735" width="3.08203125" style="267" customWidth="1"/>
    <col min="9736" max="9736" width="3.75" style="267" customWidth="1"/>
    <col min="9737" max="9737" width="2.5" style="267" customWidth="1"/>
    <col min="9738" max="9984" width="9" style="267"/>
    <col min="9985" max="9985" width="3.75" style="267" customWidth="1"/>
    <col min="9986" max="9986" width="24.25" style="267" customWidth="1"/>
    <col min="9987" max="9987" width="4" style="267" customWidth="1"/>
    <col min="9988" max="9990" width="20.08203125" style="267" customWidth="1"/>
    <col min="9991" max="9991" width="3.08203125" style="267" customWidth="1"/>
    <col min="9992" max="9992" width="3.75" style="267" customWidth="1"/>
    <col min="9993" max="9993" width="2.5" style="267" customWidth="1"/>
    <col min="9994" max="10240" width="9" style="267"/>
    <col min="10241" max="10241" width="3.75" style="267" customWidth="1"/>
    <col min="10242" max="10242" width="24.25" style="267" customWidth="1"/>
    <col min="10243" max="10243" width="4" style="267" customWidth="1"/>
    <col min="10244" max="10246" width="20.08203125" style="267" customWidth="1"/>
    <col min="10247" max="10247" width="3.08203125" style="267" customWidth="1"/>
    <col min="10248" max="10248" width="3.75" style="267" customWidth="1"/>
    <col min="10249" max="10249" width="2.5" style="267" customWidth="1"/>
    <col min="10250" max="10496" width="9" style="267"/>
    <col min="10497" max="10497" width="3.75" style="267" customWidth="1"/>
    <col min="10498" max="10498" width="24.25" style="267" customWidth="1"/>
    <col min="10499" max="10499" width="4" style="267" customWidth="1"/>
    <col min="10500" max="10502" width="20.08203125" style="267" customWidth="1"/>
    <col min="10503" max="10503" width="3.08203125" style="267" customWidth="1"/>
    <col min="10504" max="10504" width="3.75" style="267" customWidth="1"/>
    <col min="10505" max="10505" width="2.5" style="267" customWidth="1"/>
    <col min="10506" max="10752" width="9" style="267"/>
    <col min="10753" max="10753" width="3.75" style="267" customWidth="1"/>
    <col min="10754" max="10754" width="24.25" style="267" customWidth="1"/>
    <col min="10755" max="10755" width="4" style="267" customWidth="1"/>
    <col min="10756" max="10758" width="20.08203125" style="267" customWidth="1"/>
    <col min="10759" max="10759" width="3.08203125" style="267" customWidth="1"/>
    <col min="10760" max="10760" width="3.75" style="267" customWidth="1"/>
    <col min="10761" max="10761" width="2.5" style="267" customWidth="1"/>
    <col min="10762" max="11008" width="9" style="267"/>
    <col min="11009" max="11009" width="3.75" style="267" customWidth="1"/>
    <col min="11010" max="11010" width="24.25" style="267" customWidth="1"/>
    <col min="11011" max="11011" width="4" style="267" customWidth="1"/>
    <col min="11012" max="11014" width="20.08203125" style="267" customWidth="1"/>
    <col min="11015" max="11015" width="3.08203125" style="267" customWidth="1"/>
    <col min="11016" max="11016" width="3.75" style="267" customWidth="1"/>
    <col min="11017" max="11017" width="2.5" style="267" customWidth="1"/>
    <col min="11018" max="11264" width="9" style="267"/>
    <col min="11265" max="11265" width="3.75" style="267" customWidth="1"/>
    <col min="11266" max="11266" width="24.25" style="267" customWidth="1"/>
    <col min="11267" max="11267" width="4" style="267" customWidth="1"/>
    <col min="11268" max="11270" width="20.08203125" style="267" customWidth="1"/>
    <col min="11271" max="11271" width="3.08203125" style="267" customWidth="1"/>
    <col min="11272" max="11272" width="3.75" style="267" customWidth="1"/>
    <col min="11273" max="11273" width="2.5" style="267" customWidth="1"/>
    <col min="11274" max="11520" width="9" style="267"/>
    <col min="11521" max="11521" width="3.75" style="267" customWidth="1"/>
    <col min="11522" max="11522" width="24.25" style="267" customWidth="1"/>
    <col min="11523" max="11523" width="4" style="267" customWidth="1"/>
    <col min="11524" max="11526" width="20.08203125" style="267" customWidth="1"/>
    <col min="11527" max="11527" width="3.08203125" style="267" customWidth="1"/>
    <col min="11528" max="11528" width="3.75" style="267" customWidth="1"/>
    <col min="11529" max="11529" width="2.5" style="267" customWidth="1"/>
    <col min="11530" max="11776" width="9" style="267"/>
    <col min="11777" max="11777" width="3.75" style="267" customWidth="1"/>
    <col min="11778" max="11778" width="24.25" style="267" customWidth="1"/>
    <col min="11779" max="11779" width="4" style="267" customWidth="1"/>
    <col min="11780" max="11782" width="20.08203125" style="267" customWidth="1"/>
    <col min="11783" max="11783" width="3.08203125" style="267" customWidth="1"/>
    <col min="11784" max="11784" width="3.75" style="267" customWidth="1"/>
    <col min="11785" max="11785" width="2.5" style="267" customWidth="1"/>
    <col min="11786" max="12032" width="9" style="267"/>
    <col min="12033" max="12033" width="3.75" style="267" customWidth="1"/>
    <col min="12034" max="12034" width="24.25" style="267" customWidth="1"/>
    <col min="12035" max="12035" width="4" style="267" customWidth="1"/>
    <col min="12036" max="12038" width="20.08203125" style="267" customWidth="1"/>
    <col min="12039" max="12039" width="3.08203125" style="267" customWidth="1"/>
    <col min="12040" max="12040" width="3.75" style="267" customWidth="1"/>
    <col min="12041" max="12041" width="2.5" style="267" customWidth="1"/>
    <col min="12042" max="12288" width="9" style="267"/>
    <col min="12289" max="12289" width="3.75" style="267" customWidth="1"/>
    <col min="12290" max="12290" width="24.25" style="267" customWidth="1"/>
    <col min="12291" max="12291" width="4" style="267" customWidth="1"/>
    <col min="12292" max="12294" width="20.08203125" style="267" customWidth="1"/>
    <col min="12295" max="12295" width="3.08203125" style="267" customWidth="1"/>
    <col min="12296" max="12296" width="3.75" style="267" customWidth="1"/>
    <col min="12297" max="12297" width="2.5" style="267" customWidth="1"/>
    <col min="12298" max="12544" width="9" style="267"/>
    <col min="12545" max="12545" width="3.75" style="267" customWidth="1"/>
    <col min="12546" max="12546" width="24.25" style="267" customWidth="1"/>
    <col min="12547" max="12547" width="4" style="267" customWidth="1"/>
    <col min="12548" max="12550" width="20.08203125" style="267" customWidth="1"/>
    <col min="12551" max="12551" width="3.08203125" style="267" customWidth="1"/>
    <col min="12552" max="12552" width="3.75" style="267" customWidth="1"/>
    <col min="12553" max="12553" width="2.5" style="267" customWidth="1"/>
    <col min="12554" max="12800" width="9" style="267"/>
    <col min="12801" max="12801" width="3.75" style="267" customWidth="1"/>
    <col min="12802" max="12802" width="24.25" style="267" customWidth="1"/>
    <col min="12803" max="12803" width="4" style="267" customWidth="1"/>
    <col min="12804" max="12806" width="20.08203125" style="267" customWidth="1"/>
    <col min="12807" max="12807" width="3.08203125" style="267" customWidth="1"/>
    <col min="12808" max="12808" width="3.75" style="267" customWidth="1"/>
    <col min="12809" max="12809" width="2.5" style="267" customWidth="1"/>
    <col min="12810" max="13056" width="9" style="267"/>
    <col min="13057" max="13057" width="3.75" style="267" customWidth="1"/>
    <col min="13058" max="13058" width="24.25" style="267" customWidth="1"/>
    <col min="13059" max="13059" width="4" style="267" customWidth="1"/>
    <col min="13060" max="13062" width="20.08203125" style="267" customWidth="1"/>
    <col min="13063" max="13063" width="3.08203125" style="267" customWidth="1"/>
    <col min="13064" max="13064" width="3.75" style="267" customWidth="1"/>
    <col min="13065" max="13065" width="2.5" style="267" customWidth="1"/>
    <col min="13066" max="13312" width="9" style="267"/>
    <col min="13313" max="13313" width="3.75" style="267" customWidth="1"/>
    <col min="13314" max="13314" width="24.25" style="267" customWidth="1"/>
    <col min="13315" max="13315" width="4" style="267" customWidth="1"/>
    <col min="13316" max="13318" width="20.08203125" style="267" customWidth="1"/>
    <col min="13319" max="13319" width="3.08203125" style="267" customWidth="1"/>
    <col min="13320" max="13320" width="3.75" style="267" customWidth="1"/>
    <col min="13321" max="13321" width="2.5" style="267" customWidth="1"/>
    <col min="13322" max="13568" width="9" style="267"/>
    <col min="13569" max="13569" width="3.75" style="267" customWidth="1"/>
    <col min="13570" max="13570" width="24.25" style="267" customWidth="1"/>
    <col min="13571" max="13571" width="4" style="267" customWidth="1"/>
    <col min="13572" max="13574" width="20.08203125" style="267" customWidth="1"/>
    <col min="13575" max="13575" width="3.08203125" style="267" customWidth="1"/>
    <col min="13576" max="13576" width="3.75" style="267" customWidth="1"/>
    <col min="13577" max="13577" width="2.5" style="267" customWidth="1"/>
    <col min="13578" max="13824" width="9" style="267"/>
    <col min="13825" max="13825" width="3.75" style="267" customWidth="1"/>
    <col min="13826" max="13826" width="24.25" style="267" customWidth="1"/>
    <col min="13827" max="13827" width="4" style="267" customWidth="1"/>
    <col min="13828" max="13830" width="20.08203125" style="267" customWidth="1"/>
    <col min="13831" max="13831" width="3.08203125" style="267" customWidth="1"/>
    <col min="13832" max="13832" width="3.75" style="267" customWidth="1"/>
    <col min="13833" max="13833" width="2.5" style="267" customWidth="1"/>
    <col min="13834" max="14080" width="9" style="267"/>
    <col min="14081" max="14081" width="3.75" style="267" customWidth="1"/>
    <col min="14082" max="14082" width="24.25" style="267" customWidth="1"/>
    <col min="14083" max="14083" width="4" style="267" customWidth="1"/>
    <col min="14084" max="14086" width="20.08203125" style="267" customWidth="1"/>
    <col min="14087" max="14087" width="3.08203125" style="267" customWidth="1"/>
    <col min="14088" max="14088" width="3.75" style="267" customWidth="1"/>
    <col min="14089" max="14089" width="2.5" style="267" customWidth="1"/>
    <col min="14090" max="14336" width="9" style="267"/>
    <col min="14337" max="14337" width="3.75" style="267" customWidth="1"/>
    <col min="14338" max="14338" width="24.25" style="267" customWidth="1"/>
    <col min="14339" max="14339" width="4" style="267" customWidth="1"/>
    <col min="14340" max="14342" width="20.08203125" style="267" customWidth="1"/>
    <col min="14343" max="14343" width="3.08203125" style="267" customWidth="1"/>
    <col min="14344" max="14344" width="3.75" style="267" customWidth="1"/>
    <col min="14345" max="14345" width="2.5" style="267" customWidth="1"/>
    <col min="14346" max="14592" width="9" style="267"/>
    <col min="14593" max="14593" width="3.75" style="267" customWidth="1"/>
    <col min="14594" max="14594" width="24.25" style="267" customWidth="1"/>
    <col min="14595" max="14595" width="4" style="267" customWidth="1"/>
    <col min="14596" max="14598" width="20.08203125" style="267" customWidth="1"/>
    <col min="14599" max="14599" width="3.08203125" style="267" customWidth="1"/>
    <col min="14600" max="14600" width="3.75" style="267" customWidth="1"/>
    <col min="14601" max="14601" width="2.5" style="267" customWidth="1"/>
    <col min="14602" max="14848" width="9" style="267"/>
    <col min="14849" max="14849" width="3.75" style="267" customWidth="1"/>
    <col min="14850" max="14850" width="24.25" style="267" customWidth="1"/>
    <col min="14851" max="14851" width="4" style="267" customWidth="1"/>
    <col min="14852" max="14854" width="20.08203125" style="267" customWidth="1"/>
    <col min="14855" max="14855" width="3.08203125" style="267" customWidth="1"/>
    <col min="14856" max="14856" width="3.75" style="267" customWidth="1"/>
    <col min="14857" max="14857" width="2.5" style="267" customWidth="1"/>
    <col min="14858" max="15104" width="9" style="267"/>
    <col min="15105" max="15105" width="3.75" style="267" customWidth="1"/>
    <col min="15106" max="15106" width="24.25" style="267" customWidth="1"/>
    <col min="15107" max="15107" width="4" style="267" customWidth="1"/>
    <col min="15108" max="15110" width="20.08203125" style="267" customWidth="1"/>
    <col min="15111" max="15111" width="3.08203125" style="267" customWidth="1"/>
    <col min="15112" max="15112" width="3.75" style="267" customWidth="1"/>
    <col min="15113" max="15113" width="2.5" style="267" customWidth="1"/>
    <col min="15114" max="15360" width="9" style="267"/>
    <col min="15361" max="15361" width="3.75" style="267" customWidth="1"/>
    <col min="15362" max="15362" width="24.25" style="267" customWidth="1"/>
    <col min="15363" max="15363" width="4" style="267" customWidth="1"/>
    <col min="15364" max="15366" width="20.08203125" style="267" customWidth="1"/>
    <col min="15367" max="15367" width="3.08203125" style="267" customWidth="1"/>
    <col min="15368" max="15368" width="3.75" style="267" customWidth="1"/>
    <col min="15369" max="15369" width="2.5" style="267" customWidth="1"/>
    <col min="15370" max="15616" width="9" style="267"/>
    <col min="15617" max="15617" width="3.75" style="267" customWidth="1"/>
    <col min="15618" max="15618" width="24.25" style="267" customWidth="1"/>
    <col min="15619" max="15619" width="4" style="267" customWidth="1"/>
    <col min="15620" max="15622" width="20.08203125" style="267" customWidth="1"/>
    <col min="15623" max="15623" width="3.08203125" style="267" customWidth="1"/>
    <col min="15624" max="15624" width="3.75" style="267" customWidth="1"/>
    <col min="15625" max="15625" width="2.5" style="267" customWidth="1"/>
    <col min="15626" max="15872" width="9" style="267"/>
    <col min="15873" max="15873" width="3.75" style="267" customWidth="1"/>
    <col min="15874" max="15874" width="24.25" style="267" customWidth="1"/>
    <col min="15875" max="15875" width="4" style="267" customWidth="1"/>
    <col min="15876" max="15878" width="20.08203125" style="267" customWidth="1"/>
    <col min="15879" max="15879" width="3.08203125" style="267" customWidth="1"/>
    <col min="15880" max="15880" width="3.75" style="267" customWidth="1"/>
    <col min="15881" max="15881" width="2.5" style="267" customWidth="1"/>
    <col min="15882" max="16128" width="9" style="267"/>
    <col min="16129" max="16129" width="3.75" style="267" customWidth="1"/>
    <col min="16130" max="16130" width="24.25" style="267" customWidth="1"/>
    <col min="16131" max="16131" width="4" style="267" customWidth="1"/>
    <col min="16132" max="16134" width="20.08203125" style="267" customWidth="1"/>
    <col min="16135" max="16135" width="3.08203125" style="267" customWidth="1"/>
    <col min="16136" max="16136" width="3.75" style="267" customWidth="1"/>
    <col min="16137" max="16137" width="2.5" style="267" customWidth="1"/>
    <col min="16138" max="16384" width="9" style="267"/>
  </cols>
  <sheetData>
    <row r="1" spans="1:7" ht="20.149999999999999" customHeight="1">
      <c r="B1" s="267" t="s">
        <v>439</v>
      </c>
    </row>
    <row r="2" spans="1:7" ht="20.149999999999999" customHeight="1">
      <c r="A2" s="268"/>
      <c r="F2" s="918" t="s">
        <v>440</v>
      </c>
      <c r="G2" s="918"/>
    </row>
    <row r="3" spans="1:7" ht="20.149999999999999" customHeight="1">
      <c r="A3" s="268"/>
      <c r="F3" s="269"/>
      <c r="G3" s="269"/>
    </row>
    <row r="4" spans="1:7" ht="20.149999999999999" customHeight="1">
      <c r="A4" s="919" t="s">
        <v>441</v>
      </c>
      <c r="B4" s="919"/>
      <c r="C4" s="919"/>
      <c r="D4" s="919"/>
      <c r="E4" s="919"/>
      <c r="F4" s="919"/>
      <c r="G4" s="919"/>
    </row>
    <row r="5" spans="1:7" ht="20.149999999999999" customHeight="1">
      <c r="A5" s="270"/>
      <c r="B5" s="270"/>
      <c r="C5" s="270"/>
      <c r="D5" s="270"/>
      <c r="E5" s="270"/>
      <c r="F5" s="270"/>
      <c r="G5" s="270"/>
    </row>
    <row r="6" spans="1:7" ht="40" customHeight="1">
      <c r="A6" s="270"/>
      <c r="B6" s="271" t="s">
        <v>279</v>
      </c>
      <c r="C6" s="920"/>
      <c r="D6" s="920"/>
      <c r="E6" s="920"/>
      <c r="F6" s="920"/>
      <c r="G6" s="921"/>
    </row>
    <row r="7" spans="1:7" ht="40" customHeight="1">
      <c r="B7" s="271" t="s">
        <v>442</v>
      </c>
      <c r="C7" s="922"/>
      <c r="D7" s="922"/>
      <c r="E7" s="922"/>
      <c r="F7" s="922"/>
      <c r="G7" s="923"/>
    </row>
    <row r="8" spans="1:7" ht="40" customHeight="1">
      <c r="B8" s="271" t="s">
        <v>443</v>
      </c>
      <c r="C8" s="922" t="s">
        <v>281</v>
      </c>
      <c r="D8" s="922"/>
      <c r="E8" s="922"/>
      <c r="F8" s="922"/>
      <c r="G8" s="923"/>
    </row>
    <row r="9" spans="1:7" ht="80.150000000000006" customHeight="1">
      <c r="B9" s="272" t="s">
        <v>444</v>
      </c>
      <c r="C9" s="924" t="s">
        <v>445</v>
      </c>
      <c r="D9" s="925"/>
      <c r="E9" s="925"/>
      <c r="F9" s="925"/>
      <c r="G9" s="926"/>
    </row>
    <row r="10" spans="1:7" ht="9.75" customHeight="1">
      <c r="B10" s="908" t="s">
        <v>446</v>
      </c>
      <c r="C10" s="273"/>
      <c r="D10" s="273"/>
      <c r="E10" s="273"/>
      <c r="F10" s="273"/>
      <c r="G10" s="274"/>
    </row>
    <row r="11" spans="1:7" ht="40.5" customHeight="1">
      <c r="B11" s="909"/>
      <c r="C11" s="275"/>
      <c r="D11" s="276" t="s">
        <v>447</v>
      </c>
      <c r="E11" s="277" t="s">
        <v>448</v>
      </c>
      <c r="F11" s="277" t="s">
        <v>449</v>
      </c>
      <c r="G11" s="278"/>
    </row>
    <row r="12" spans="1:7" ht="44.25" customHeight="1">
      <c r="B12" s="909"/>
      <c r="D12" s="279" t="s">
        <v>287</v>
      </c>
      <c r="E12" s="279" t="s">
        <v>287</v>
      </c>
      <c r="F12" s="279" t="s">
        <v>450</v>
      </c>
      <c r="G12" s="278"/>
    </row>
    <row r="13" spans="1:7">
      <c r="B13" s="909"/>
      <c r="C13" s="911" t="s">
        <v>451</v>
      </c>
      <c r="D13" s="912"/>
      <c r="E13" s="912"/>
      <c r="F13" s="912"/>
      <c r="G13" s="913"/>
    </row>
    <row r="14" spans="1:7" ht="12.75" customHeight="1">
      <c r="B14" s="910"/>
      <c r="C14" s="914"/>
      <c r="D14" s="915"/>
      <c r="E14" s="915"/>
      <c r="F14" s="915"/>
      <c r="G14" s="916"/>
    </row>
    <row r="15" spans="1:7" ht="12" customHeight="1">
      <c r="B15" s="267" t="s">
        <v>452</v>
      </c>
    </row>
    <row r="16" spans="1:7" ht="17.149999999999999" customHeight="1">
      <c r="B16" s="280" t="s">
        <v>293</v>
      </c>
      <c r="C16" s="280"/>
      <c r="D16" s="280"/>
      <c r="E16" s="280"/>
      <c r="F16" s="280"/>
      <c r="G16" s="280"/>
    </row>
    <row r="17" spans="2:9" ht="17.149999999999999" customHeight="1">
      <c r="B17" s="280" t="s">
        <v>453</v>
      </c>
      <c r="C17" s="280"/>
      <c r="D17" s="280"/>
      <c r="E17" s="280"/>
      <c r="F17" s="280"/>
      <c r="G17" s="280"/>
    </row>
    <row r="18" spans="2:9" ht="17.149999999999999" customHeight="1">
      <c r="B18" s="280" t="s">
        <v>454</v>
      </c>
      <c r="C18" s="280"/>
      <c r="D18" s="280"/>
      <c r="E18" s="280"/>
      <c r="F18" s="280"/>
      <c r="G18" s="280"/>
    </row>
    <row r="19" spans="2:9" ht="33" customHeight="1">
      <c r="B19" s="917" t="s">
        <v>455</v>
      </c>
      <c r="C19" s="917"/>
      <c r="D19" s="917"/>
      <c r="E19" s="917"/>
      <c r="F19" s="917"/>
      <c r="G19" s="280"/>
    </row>
    <row r="20" spans="2:9" ht="17.149999999999999" customHeight="1">
      <c r="B20" s="280"/>
      <c r="C20" s="280"/>
      <c r="D20" s="280"/>
      <c r="E20" s="280"/>
      <c r="F20" s="280"/>
      <c r="G20" s="280"/>
      <c r="H20" s="280"/>
      <c r="I20" s="280"/>
    </row>
  </sheetData>
  <mergeCells count="9">
    <mergeCell ref="B10:B14"/>
    <mergeCell ref="C13:G14"/>
    <mergeCell ref="B19:F19"/>
    <mergeCell ref="F2:G2"/>
    <mergeCell ref="A4:G4"/>
    <mergeCell ref="C6:G6"/>
    <mergeCell ref="C7:G7"/>
    <mergeCell ref="C8:G8"/>
    <mergeCell ref="C9:G9"/>
  </mergeCells>
  <phoneticPr fontId="18"/>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8A78-4F7B-488C-867A-87A8C80AAA02}">
  <sheetPr>
    <tabColor theme="4"/>
  </sheetPr>
  <dimension ref="B1:AI25"/>
  <sheetViews>
    <sheetView showGridLines="0" view="pageBreakPreview" zoomScaleNormal="100" zoomScaleSheetLayoutView="100" workbookViewId="0">
      <selection activeCell="B4" sqref="B4:H4"/>
    </sheetView>
  </sheetViews>
  <sheetFormatPr defaultColWidth="8.83203125" defaultRowHeight="13"/>
  <cols>
    <col min="1" max="1" width="5" style="281" customWidth="1"/>
    <col min="2" max="3" width="3" style="281" customWidth="1"/>
    <col min="4" max="4" width="21.08203125" style="281" customWidth="1"/>
    <col min="5" max="7" width="18.08203125" style="281" customWidth="1"/>
    <col min="8" max="8" width="10.33203125" style="281" customWidth="1"/>
    <col min="9" max="9" width="1.08203125" style="281" customWidth="1"/>
    <col min="10" max="16384" width="8.83203125" style="281"/>
  </cols>
  <sheetData>
    <row r="1" spans="2:8" ht="20.149999999999999" customHeight="1">
      <c r="B1" s="281" t="s">
        <v>456</v>
      </c>
    </row>
    <row r="2" spans="2:8" ht="20.149999999999999" customHeight="1">
      <c r="C2" s="282"/>
      <c r="H2" s="283" t="s">
        <v>457</v>
      </c>
    </row>
    <row r="3" spans="2:8" ht="20.149999999999999" customHeight="1">
      <c r="C3" s="282"/>
      <c r="H3" s="283"/>
    </row>
    <row r="4" spans="2:8" ht="20.149999999999999" customHeight="1">
      <c r="B4" s="941" t="s">
        <v>458</v>
      </c>
      <c r="C4" s="942"/>
      <c r="D4" s="942"/>
      <c r="E4" s="942"/>
      <c r="F4" s="942"/>
      <c r="G4" s="942"/>
      <c r="H4" s="942"/>
    </row>
    <row r="5" spans="2:8" ht="20.149999999999999" customHeight="1"/>
    <row r="6" spans="2:8" ht="24" customHeight="1">
      <c r="B6" s="943" t="s">
        <v>459</v>
      </c>
      <c r="C6" s="943"/>
      <c r="D6" s="943"/>
      <c r="E6" s="943"/>
      <c r="F6" s="943"/>
      <c r="G6" s="943"/>
      <c r="H6" s="943"/>
    </row>
    <row r="7" spans="2:8" ht="24" customHeight="1">
      <c r="B7" s="943" t="s">
        <v>460</v>
      </c>
      <c r="C7" s="943"/>
      <c r="D7" s="943"/>
      <c r="E7" s="943" t="s">
        <v>461</v>
      </c>
      <c r="F7" s="943"/>
      <c r="G7" s="943"/>
      <c r="H7" s="943"/>
    </row>
    <row r="8" spans="2:8" ht="21.75" customHeight="1">
      <c r="B8" s="938" t="s">
        <v>462</v>
      </c>
      <c r="C8" s="939"/>
      <c r="D8" s="939"/>
      <c r="E8" s="939"/>
      <c r="F8" s="939"/>
      <c r="G8" s="940"/>
      <c r="H8" s="284" t="s">
        <v>463</v>
      </c>
    </row>
    <row r="9" spans="2:8" ht="60" customHeight="1">
      <c r="B9" s="933">
        <v>1</v>
      </c>
      <c r="C9" s="936" t="s">
        <v>464</v>
      </c>
      <c r="D9" s="936"/>
      <c r="E9" s="936"/>
      <c r="F9" s="937"/>
      <c r="G9" s="937"/>
      <c r="H9" s="285"/>
    </row>
    <row r="10" spans="2:8" ht="81.75" customHeight="1">
      <c r="B10" s="934"/>
      <c r="D10" s="931" t="s">
        <v>465</v>
      </c>
      <c r="E10" s="931"/>
      <c r="F10" s="932"/>
      <c r="G10" s="932"/>
      <c r="H10" s="285"/>
    </row>
    <row r="11" spans="2:8" ht="36" customHeight="1">
      <c r="B11" s="934"/>
      <c r="D11" s="931" t="s">
        <v>466</v>
      </c>
      <c r="E11" s="931"/>
      <c r="F11" s="932"/>
      <c r="G11" s="932"/>
      <c r="H11" s="285"/>
    </row>
    <row r="12" spans="2:8" ht="60" customHeight="1">
      <c r="B12" s="934"/>
      <c r="D12" s="931" t="s">
        <v>467</v>
      </c>
      <c r="E12" s="931"/>
      <c r="F12" s="932"/>
      <c r="G12" s="932"/>
      <c r="H12" s="285"/>
    </row>
    <row r="13" spans="2:8" ht="39.75" customHeight="1">
      <c r="B13" s="935"/>
      <c r="D13" s="931" t="s">
        <v>468</v>
      </c>
      <c r="E13" s="931"/>
      <c r="F13" s="932"/>
      <c r="G13" s="932"/>
      <c r="H13" s="285"/>
    </row>
    <row r="14" spans="2:8" ht="60" customHeight="1">
      <c r="B14" s="286">
        <v>2</v>
      </c>
      <c r="C14" s="931" t="s">
        <v>469</v>
      </c>
      <c r="D14" s="931"/>
      <c r="E14" s="931"/>
      <c r="F14" s="932"/>
      <c r="G14" s="932"/>
      <c r="H14" s="285"/>
    </row>
    <row r="15" spans="2:8" ht="60" customHeight="1">
      <c r="B15" s="286">
        <v>3</v>
      </c>
      <c r="C15" s="931" t="s">
        <v>470</v>
      </c>
      <c r="D15" s="931"/>
      <c r="E15" s="931"/>
      <c r="F15" s="932"/>
      <c r="G15" s="932"/>
      <c r="H15" s="285"/>
    </row>
    <row r="16" spans="2:8" ht="60" customHeight="1">
      <c r="B16" s="286">
        <v>4</v>
      </c>
      <c r="C16" s="931" t="s">
        <v>471</v>
      </c>
      <c r="D16" s="931"/>
      <c r="E16" s="931"/>
      <c r="F16" s="932"/>
      <c r="G16" s="932"/>
      <c r="H16" s="285"/>
    </row>
    <row r="17" spans="2:35" ht="60" customHeight="1">
      <c r="B17" s="286">
        <v>5</v>
      </c>
      <c r="C17" s="931" t="s">
        <v>472</v>
      </c>
      <c r="D17" s="931"/>
      <c r="E17" s="931"/>
      <c r="F17" s="932"/>
      <c r="G17" s="932"/>
      <c r="H17" s="285"/>
    </row>
    <row r="19" spans="2:35" ht="13.15" customHeight="1">
      <c r="B19" s="927" t="s">
        <v>473</v>
      </c>
      <c r="C19" s="927"/>
      <c r="D19" s="930" t="s">
        <v>474</v>
      </c>
      <c r="E19" s="930"/>
      <c r="F19" s="930"/>
      <c r="G19" s="930"/>
      <c r="H19" s="930"/>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row>
    <row r="20" spans="2:35">
      <c r="D20" s="930"/>
      <c r="E20" s="930"/>
      <c r="F20" s="930"/>
      <c r="G20" s="930"/>
      <c r="H20" s="930"/>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row>
    <row r="21" spans="2:35">
      <c r="B21" s="927" t="s">
        <v>475</v>
      </c>
      <c r="C21" s="927"/>
      <c r="D21" s="928" t="s">
        <v>476</v>
      </c>
      <c r="E21" s="928"/>
      <c r="F21" s="928"/>
      <c r="G21" s="928"/>
      <c r="H21" s="928"/>
    </row>
    <row r="22" spans="2:35" ht="13.15" customHeight="1">
      <c r="B22" s="927" t="s">
        <v>477</v>
      </c>
      <c r="C22" s="927"/>
      <c r="D22" s="929" t="s">
        <v>478</v>
      </c>
      <c r="E22" s="929"/>
      <c r="F22" s="929"/>
      <c r="G22" s="929"/>
      <c r="H22" s="929"/>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row>
    <row r="23" spans="2:35">
      <c r="C23" s="289"/>
      <c r="D23" s="929"/>
      <c r="E23" s="929"/>
      <c r="F23" s="929"/>
      <c r="G23" s="929"/>
      <c r="H23" s="929"/>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row>
    <row r="24" spans="2:35" ht="13.15" customHeight="1">
      <c r="B24" s="927" t="s">
        <v>479</v>
      </c>
      <c r="C24" s="927"/>
      <c r="D24" s="930" t="s">
        <v>480</v>
      </c>
      <c r="E24" s="930"/>
      <c r="F24" s="930"/>
      <c r="G24" s="930"/>
      <c r="H24" s="930"/>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row>
    <row r="25" spans="2:35">
      <c r="D25" s="930"/>
      <c r="E25" s="930"/>
      <c r="F25" s="930"/>
      <c r="G25" s="930"/>
      <c r="H25" s="930"/>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18"/>
  <dataValidations count="1">
    <dataValidation type="list" allowBlank="1" showInputMessage="1" showErrorMessage="1" sqref="H9:H17" xr:uid="{6C3F1B10-7DCD-48FD-B0F0-E1887BABA600}">
      <formula1>"✓"</formula1>
    </dataValidation>
  </dataValidations>
  <pageMargins left="0.69" right="0.47" top="0.98399999999999999" bottom="0.98399999999999999" header="0.51200000000000001" footer="0.51200000000000001"/>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E159-4E58-49E5-9DA1-F9A60ED39F79}">
  <sheetPr>
    <tabColor theme="4"/>
  </sheetPr>
  <dimension ref="B1:AK27"/>
  <sheetViews>
    <sheetView showGridLines="0" view="pageBreakPreview" zoomScaleNormal="100" zoomScaleSheetLayoutView="100" workbookViewId="0">
      <selection activeCell="B4" sqref="B4:AJ4"/>
    </sheetView>
  </sheetViews>
  <sheetFormatPr defaultColWidth="9" defaultRowHeight="12"/>
  <cols>
    <col min="1" max="1" width="1.33203125" style="290" customWidth="1"/>
    <col min="2" max="11" width="2.5" style="290" customWidth="1"/>
    <col min="12" max="12" width="0.83203125" style="290" customWidth="1"/>
    <col min="13" max="27" width="2.5" style="290" customWidth="1"/>
    <col min="28" max="28" width="5" style="290" customWidth="1"/>
    <col min="29" max="29" width="4.25" style="290" customWidth="1"/>
    <col min="30" max="36" width="2.5" style="290" customWidth="1"/>
    <col min="37" max="37" width="1.33203125" style="290" customWidth="1"/>
    <col min="38" max="61" width="2.58203125" style="290" customWidth="1"/>
    <col min="62" max="16384" width="9" style="290"/>
  </cols>
  <sheetData>
    <row r="1" spans="2:37" ht="20.149999999999999" customHeight="1">
      <c r="B1" s="290" t="s">
        <v>481</v>
      </c>
    </row>
    <row r="2" spans="2:37" ht="20.149999999999999" customHeight="1">
      <c r="AJ2" s="291" t="s">
        <v>482</v>
      </c>
    </row>
    <row r="3" spans="2:37" ht="20.149999999999999" customHeight="1">
      <c r="AJ3" s="291"/>
    </row>
    <row r="4" spans="2:37" ht="20.149999999999999" customHeight="1">
      <c r="B4" s="768" t="s">
        <v>483</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292"/>
    </row>
    <row r="5" spans="2:37" ht="20.149999999999999" customHeight="1">
      <c r="B5" s="293"/>
      <c r="C5" s="293"/>
      <c r="D5" s="293"/>
      <c r="E5" s="293"/>
      <c r="F5" s="293"/>
      <c r="G5" s="292"/>
      <c r="H5" s="292"/>
      <c r="I5" s="292"/>
      <c r="J5" s="292"/>
      <c r="K5" s="292"/>
      <c r="L5" s="292"/>
      <c r="M5" s="292"/>
      <c r="N5" s="292"/>
      <c r="O5" s="292"/>
      <c r="P5" s="292"/>
      <c r="Q5" s="294"/>
      <c r="R5" s="294"/>
      <c r="S5" s="294"/>
      <c r="T5" s="294"/>
      <c r="U5" s="294"/>
      <c r="V5" s="294"/>
      <c r="W5" s="294"/>
      <c r="X5" s="294"/>
      <c r="Y5" s="294"/>
      <c r="Z5" s="294"/>
      <c r="AA5" s="294"/>
      <c r="AB5" s="294"/>
      <c r="AC5" s="294"/>
      <c r="AD5" s="294"/>
      <c r="AE5" s="294"/>
      <c r="AF5" s="294"/>
      <c r="AG5" s="294"/>
      <c r="AH5" s="294"/>
      <c r="AI5" s="294"/>
      <c r="AJ5" s="294"/>
      <c r="AK5" s="295"/>
    </row>
    <row r="6" spans="2:37" ht="24.75" customHeight="1">
      <c r="B6" s="978" t="s">
        <v>484</v>
      </c>
      <c r="C6" s="947"/>
      <c r="D6" s="947"/>
      <c r="E6" s="947"/>
      <c r="F6" s="947"/>
      <c r="G6" s="947"/>
      <c r="H6" s="947"/>
      <c r="I6" s="947"/>
      <c r="J6" s="947"/>
      <c r="K6" s="948"/>
      <c r="L6" s="979"/>
      <c r="M6" s="949"/>
      <c r="N6" s="949"/>
      <c r="O6" s="949"/>
      <c r="P6" s="949"/>
      <c r="Q6" s="949"/>
      <c r="R6" s="949"/>
      <c r="S6" s="949"/>
      <c r="T6" s="949"/>
      <c r="U6" s="949"/>
      <c r="V6" s="949"/>
      <c r="W6" s="949"/>
      <c r="X6" s="949"/>
      <c r="Y6" s="949"/>
      <c r="Z6" s="949"/>
      <c r="AA6" s="949"/>
      <c r="AB6" s="949"/>
      <c r="AC6" s="949"/>
      <c r="AD6" s="949"/>
      <c r="AE6" s="949"/>
      <c r="AF6" s="949"/>
      <c r="AG6" s="949"/>
      <c r="AH6" s="949"/>
      <c r="AI6" s="949"/>
      <c r="AJ6" s="980"/>
      <c r="AK6" s="295"/>
    </row>
    <row r="7" spans="2:37" ht="24.75" customHeight="1">
      <c r="B7" s="981" t="s">
        <v>442</v>
      </c>
      <c r="C7" s="981"/>
      <c r="D7" s="981"/>
      <c r="E7" s="981"/>
      <c r="F7" s="981"/>
      <c r="G7" s="981"/>
      <c r="H7" s="981"/>
      <c r="I7" s="981"/>
      <c r="J7" s="981"/>
      <c r="K7" s="981"/>
      <c r="L7" s="979"/>
      <c r="M7" s="949"/>
      <c r="N7" s="949"/>
      <c r="O7" s="949"/>
      <c r="P7" s="949"/>
      <c r="Q7" s="949"/>
      <c r="R7" s="949"/>
      <c r="S7" s="949"/>
      <c r="T7" s="949"/>
      <c r="U7" s="949"/>
      <c r="V7" s="949"/>
      <c r="W7" s="949"/>
      <c r="X7" s="949"/>
      <c r="Y7" s="949"/>
      <c r="Z7" s="949"/>
      <c r="AA7" s="949"/>
      <c r="AB7" s="949"/>
      <c r="AC7" s="949"/>
      <c r="AD7" s="949"/>
      <c r="AE7" s="949"/>
      <c r="AF7" s="949"/>
      <c r="AG7" s="949"/>
      <c r="AH7" s="949"/>
      <c r="AI7" s="949"/>
      <c r="AJ7" s="980"/>
      <c r="AK7" s="295"/>
    </row>
    <row r="8" spans="2:37" ht="24.75" customHeight="1">
      <c r="B8" s="981" t="s">
        <v>485</v>
      </c>
      <c r="C8" s="981"/>
      <c r="D8" s="981"/>
      <c r="E8" s="981"/>
      <c r="F8" s="981"/>
      <c r="G8" s="981"/>
      <c r="H8" s="981"/>
      <c r="I8" s="981"/>
      <c r="J8" s="981"/>
      <c r="K8" s="981"/>
      <c r="L8" s="979" t="s">
        <v>486</v>
      </c>
      <c r="M8" s="949"/>
      <c r="N8" s="949"/>
      <c r="O8" s="949"/>
      <c r="P8" s="949"/>
      <c r="Q8" s="949"/>
      <c r="R8" s="949"/>
      <c r="S8" s="949"/>
      <c r="T8" s="949"/>
      <c r="U8" s="949"/>
      <c r="V8" s="949"/>
      <c r="W8" s="949"/>
      <c r="X8" s="949"/>
      <c r="Y8" s="949"/>
      <c r="Z8" s="949"/>
      <c r="AA8" s="949"/>
      <c r="AB8" s="949"/>
      <c r="AC8" s="949"/>
      <c r="AD8" s="949"/>
      <c r="AE8" s="949"/>
      <c r="AF8" s="949"/>
      <c r="AG8" s="949"/>
      <c r="AH8" s="949"/>
      <c r="AI8" s="949"/>
      <c r="AJ8" s="980"/>
      <c r="AK8" s="295"/>
    </row>
    <row r="9" spans="2:37" ht="24.75" customHeight="1">
      <c r="B9" s="956" t="s">
        <v>487</v>
      </c>
      <c r="C9" s="957"/>
      <c r="D9" s="963" t="s">
        <v>488</v>
      </c>
      <c r="E9" s="953"/>
      <c r="F9" s="953"/>
      <c r="G9" s="953"/>
      <c r="H9" s="953"/>
      <c r="I9" s="953"/>
      <c r="J9" s="953"/>
      <c r="K9" s="964"/>
      <c r="L9" s="296"/>
      <c r="M9" s="949" t="s">
        <v>489</v>
      </c>
      <c r="N9" s="949"/>
      <c r="O9" s="949"/>
      <c r="P9" s="949"/>
      <c r="Q9" s="297"/>
      <c r="R9" s="297"/>
      <c r="S9" s="297"/>
      <c r="T9" s="297"/>
      <c r="U9" s="298"/>
      <c r="V9" s="299"/>
      <c r="W9" s="949" t="s">
        <v>289</v>
      </c>
      <c r="X9" s="949"/>
      <c r="Y9" s="946" t="s">
        <v>150</v>
      </c>
      <c r="Z9" s="946"/>
      <c r="AA9" s="946"/>
      <c r="AB9" s="300" t="s">
        <v>490</v>
      </c>
      <c r="AC9" s="966" t="s">
        <v>290</v>
      </c>
      <c r="AD9" s="967"/>
      <c r="AE9" s="967"/>
      <c r="AF9" s="946"/>
      <c r="AG9" s="946"/>
      <c r="AH9" s="946"/>
      <c r="AI9" s="947" t="s">
        <v>490</v>
      </c>
      <c r="AJ9" s="948"/>
    </row>
    <row r="10" spans="2:37" ht="24.75" customHeight="1">
      <c r="B10" s="958"/>
      <c r="C10" s="959"/>
      <c r="D10" s="472"/>
      <c r="E10" s="473"/>
      <c r="F10" s="473"/>
      <c r="G10" s="473"/>
      <c r="H10" s="473"/>
      <c r="I10" s="473"/>
      <c r="J10" s="473"/>
      <c r="K10" s="965"/>
      <c r="L10" s="301"/>
      <c r="M10" s="949" t="s">
        <v>491</v>
      </c>
      <c r="N10" s="949"/>
      <c r="O10" s="949"/>
      <c r="P10" s="949"/>
      <c r="Q10" s="302"/>
      <c r="R10" s="302"/>
      <c r="S10" s="302"/>
      <c r="T10" s="302"/>
      <c r="U10" s="303"/>
      <c r="V10" s="304"/>
      <c r="W10" s="950" t="s">
        <v>289</v>
      </c>
      <c r="X10" s="950"/>
      <c r="Y10" s="951"/>
      <c r="Z10" s="951"/>
      <c r="AA10" s="951"/>
      <c r="AB10" s="305" t="s">
        <v>490</v>
      </c>
      <c r="AC10" s="952" t="s">
        <v>290</v>
      </c>
      <c r="AD10" s="953"/>
      <c r="AE10" s="953"/>
      <c r="AF10" s="951"/>
      <c r="AG10" s="951"/>
      <c r="AH10" s="951"/>
      <c r="AI10" s="954" t="s">
        <v>490</v>
      </c>
      <c r="AJ10" s="955"/>
    </row>
    <row r="11" spans="2:37" ht="53.25" customHeight="1">
      <c r="B11" s="958"/>
      <c r="C11" s="959"/>
      <c r="D11" s="968" t="s">
        <v>492</v>
      </c>
      <c r="E11" s="967"/>
      <c r="F11" s="967"/>
      <c r="G11" s="967"/>
      <c r="H11" s="967"/>
      <c r="I11" s="967"/>
      <c r="J11" s="967"/>
      <c r="K11" s="967"/>
      <c r="L11" s="306"/>
      <c r="M11" s="949" t="s">
        <v>493</v>
      </c>
      <c r="N11" s="949"/>
      <c r="O11" s="949"/>
      <c r="P11" s="969"/>
      <c r="Q11" s="307"/>
      <c r="R11" s="307"/>
      <c r="S11" s="307"/>
      <c r="T11" s="307"/>
      <c r="U11" s="307"/>
      <c r="V11" s="307"/>
      <c r="W11" s="307"/>
      <c r="X11" s="307"/>
      <c r="Y11" s="307"/>
      <c r="Z11" s="307"/>
      <c r="AA11" s="307"/>
      <c r="AB11" s="307"/>
      <c r="AC11" s="307"/>
      <c r="AD11" s="307"/>
      <c r="AE11" s="307"/>
      <c r="AF11" s="307"/>
      <c r="AG11" s="307"/>
      <c r="AH11" s="307"/>
      <c r="AI11" s="307"/>
      <c r="AJ11" s="308"/>
    </row>
    <row r="12" spans="2:37" ht="24.75" customHeight="1">
      <c r="B12" s="958"/>
      <c r="C12" s="960"/>
      <c r="D12" s="970" t="s">
        <v>494</v>
      </c>
      <c r="E12" s="971"/>
      <c r="F12" s="974" t="s">
        <v>495</v>
      </c>
      <c r="G12" s="975"/>
      <c r="H12" s="975"/>
      <c r="I12" s="975"/>
      <c r="J12" s="975"/>
      <c r="K12" s="975"/>
      <c r="L12" s="982"/>
      <c r="M12" s="982"/>
      <c r="N12" s="982"/>
      <c r="O12" s="982"/>
      <c r="P12" s="982"/>
      <c r="Q12" s="982"/>
      <c r="R12" s="982"/>
      <c r="S12" s="982"/>
      <c r="T12" s="982"/>
      <c r="U12" s="982"/>
      <c r="V12" s="982"/>
      <c r="W12" s="982"/>
      <c r="X12" s="982"/>
      <c r="Y12" s="982"/>
      <c r="Z12" s="982"/>
      <c r="AA12" s="982"/>
      <c r="AB12" s="982"/>
      <c r="AC12" s="982"/>
      <c r="AD12" s="982"/>
      <c r="AE12" s="982"/>
      <c r="AF12" s="982"/>
      <c r="AG12" s="982"/>
      <c r="AH12" s="982"/>
      <c r="AI12" s="982"/>
      <c r="AJ12" s="983"/>
    </row>
    <row r="13" spans="2:37" ht="24.75" customHeight="1">
      <c r="B13" s="958"/>
      <c r="C13" s="960"/>
      <c r="D13" s="970"/>
      <c r="E13" s="971"/>
      <c r="F13" s="976"/>
      <c r="G13" s="977"/>
      <c r="H13" s="977"/>
      <c r="I13" s="977"/>
      <c r="J13" s="977"/>
      <c r="K13" s="977"/>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5"/>
    </row>
    <row r="14" spans="2:37" ht="24.75" customHeight="1">
      <c r="B14" s="958"/>
      <c r="C14" s="960"/>
      <c r="D14" s="970"/>
      <c r="E14" s="971"/>
      <c r="F14" s="976" t="s">
        <v>496</v>
      </c>
      <c r="G14" s="977"/>
      <c r="H14" s="977"/>
      <c r="I14" s="977"/>
      <c r="J14" s="977"/>
      <c r="K14" s="977"/>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5"/>
    </row>
    <row r="15" spans="2:37" ht="24.75" customHeight="1">
      <c r="B15" s="958"/>
      <c r="C15" s="960"/>
      <c r="D15" s="970"/>
      <c r="E15" s="971"/>
      <c r="F15" s="976"/>
      <c r="G15" s="977"/>
      <c r="H15" s="977"/>
      <c r="I15" s="977"/>
      <c r="J15" s="977"/>
      <c r="K15" s="977"/>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4"/>
      <c r="AI15" s="984"/>
      <c r="AJ15" s="985"/>
    </row>
    <row r="16" spans="2:37" ht="24.75" customHeight="1">
      <c r="B16" s="958"/>
      <c r="C16" s="960"/>
      <c r="D16" s="970"/>
      <c r="E16" s="971"/>
      <c r="F16" s="976"/>
      <c r="G16" s="977"/>
      <c r="H16" s="977"/>
      <c r="I16" s="977"/>
      <c r="J16" s="977"/>
      <c r="K16" s="977"/>
      <c r="L16" s="984"/>
      <c r="M16" s="984"/>
      <c r="N16" s="984"/>
      <c r="O16" s="984"/>
      <c r="P16" s="984"/>
      <c r="Q16" s="984"/>
      <c r="R16" s="984"/>
      <c r="S16" s="984"/>
      <c r="T16" s="984"/>
      <c r="U16" s="984"/>
      <c r="V16" s="984"/>
      <c r="W16" s="984"/>
      <c r="X16" s="984"/>
      <c r="Y16" s="984"/>
      <c r="Z16" s="984"/>
      <c r="AA16" s="984"/>
      <c r="AB16" s="984"/>
      <c r="AC16" s="984"/>
      <c r="AD16" s="984"/>
      <c r="AE16" s="984"/>
      <c r="AF16" s="984"/>
      <c r="AG16" s="984"/>
      <c r="AH16" s="984"/>
      <c r="AI16" s="984"/>
      <c r="AJ16" s="985"/>
    </row>
    <row r="17" spans="2:36" ht="24.75" customHeight="1">
      <c r="B17" s="958"/>
      <c r="C17" s="960"/>
      <c r="D17" s="970"/>
      <c r="E17" s="971"/>
      <c r="F17" s="976"/>
      <c r="G17" s="977"/>
      <c r="H17" s="977"/>
      <c r="I17" s="977"/>
      <c r="J17" s="977"/>
      <c r="K17" s="977"/>
      <c r="L17" s="984"/>
      <c r="M17" s="984"/>
      <c r="N17" s="984"/>
      <c r="O17" s="984"/>
      <c r="P17" s="984"/>
      <c r="Q17" s="984"/>
      <c r="R17" s="984"/>
      <c r="S17" s="984"/>
      <c r="T17" s="984"/>
      <c r="U17" s="984"/>
      <c r="V17" s="984"/>
      <c r="W17" s="984"/>
      <c r="X17" s="984"/>
      <c r="Y17" s="984"/>
      <c r="Z17" s="984"/>
      <c r="AA17" s="984"/>
      <c r="AB17" s="984"/>
      <c r="AC17" s="984"/>
      <c r="AD17" s="984"/>
      <c r="AE17" s="984"/>
      <c r="AF17" s="984"/>
      <c r="AG17" s="984"/>
      <c r="AH17" s="984"/>
      <c r="AI17" s="984"/>
      <c r="AJ17" s="985"/>
    </row>
    <row r="18" spans="2:36" ht="24.75" customHeight="1">
      <c r="B18" s="958"/>
      <c r="C18" s="960"/>
      <c r="D18" s="970"/>
      <c r="E18" s="971"/>
      <c r="F18" s="986" t="s">
        <v>497</v>
      </c>
      <c r="G18" s="987"/>
      <c r="H18" s="987"/>
      <c r="I18" s="987"/>
      <c r="J18" s="987"/>
      <c r="K18" s="987"/>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0"/>
      <c r="AJ18" s="991"/>
    </row>
    <row r="19" spans="2:36" ht="24.75" customHeight="1">
      <c r="B19" s="958"/>
      <c r="C19" s="960"/>
      <c r="D19" s="970"/>
      <c r="E19" s="971"/>
      <c r="F19" s="986"/>
      <c r="G19" s="987"/>
      <c r="H19" s="987"/>
      <c r="I19" s="987"/>
      <c r="J19" s="987"/>
      <c r="K19" s="987"/>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0"/>
      <c r="AI19" s="990"/>
      <c r="AJ19" s="991"/>
    </row>
    <row r="20" spans="2:36" ht="24.75" customHeight="1">
      <c r="B20" s="958"/>
      <c r="C20" s="960"/>
      <c r="D20" s="970"/>
      <c r="E20" s="971"/>
      <c r="F20" s="986"/>
      <c r="G20" s="987"/>
      <c r="H20" s="987"/>
      <c r="I20" s="987"/>
      <c r="J20" s="987"/>
      <c r="K20" s="987"/>
      <c r="L20" s="990"/>
      <c r="M20" s="990"/>
      <c r="N20" s="990"/>
      <c r="O20" s="990"/>
      <c r="P20" s="990"/>
      <c r="Q20" s="990"/>
      <c r="R20" s="990"/>
      <c r="S20" s="990"/>
      <c r="T20" s="990"/>
      <c r="U20" s="990"/>
      <c r="V20" s="990"/>
      <c r="W20" s="990"/>
      <c r="X20" s="990"/>
      <c r="Y20" s="990"/>
      <c r="Z20" s="990"/>
      <c r="AA20" s="990"/>
      <c r="AB20" s="990"/>
      <c r="AC20" s="990"/>
      <c r="AD20" s="990"/>
      <c r="AE20" s="990"/>
      <c r="AF20" s="990"/>
      <c r="AG20" s="990"/>
      <c r="AH20" s="990"/>
      <c r="AI20" s="990"/>
      <c r="AJ20" s="991"/>
    </row>
    <row r="21" spans="2:36" ht="24.75" customHeight="1">
      <c r="B21" s="958"/>
      <c r="C21" s="960"/>
      <c r="D21" s="970"/>
      <c r="E21" s="971"/>
      <c r="F21" s="986"/>
      <c r="G21" s="987"/>
      <c r="H21" s="987"/>
      <c r="I21" s="987"/>
      <c r="J21" s="987"/>
      <c r="K21" s="987"/>
      <c r="L21" s="990"/>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c r="AJ21" s="991"/>
    </row>
    <row r="22" spans="2:36" ht="24.75" customHeight="1">
      <c r="B22" s="958"/>
      <c r="C22" s="960"/>
      <c r="D22" s="970"/>
      <c r="E22" s="971"/>
      <c r="F22" s="986"/>
      <c r="G22" s="987"/>
      <c r="H22" s="987"/>
      <c r="I22" s="987"/>
      <c r="J22" s="987"/>
      <c r="K22" s="987"/>
      <c r="L22" s="990"/>
      <c r="M22" s="990"/>
      <c r="N22" s="990"/>
      <c r="O22" s="990"/>
      <c r="P22" s="990"/>
      <c r="Q22" s="990"/>
      <c r="R22" s="990"/>
      <c r="S22" s="990"/>
      <c r="T22" s="990"/>
      <c r="U22" s="990"/>
      <c r="V22" s="990"/>
      <c r="W22" s="990"/>
      <c r="X22" s="990"/>
      <c r="Y22" s="990"/>
      <c r="Z22" s="990"/>
      <c r="AA22" s="990"/>
      <c r="AB22" s="990"/>
      <c r="AC22" s="990"/>
      <c r="AD22" s="990"/>
      <c r="AE22" s="990"/>
      <c r="AF22" s="990"/>
      <c r="AG22" s="990"/>
      <c r="AH22" s="990"/>
      <c r="AI22" s="990"/>
      <c r="AJ22" s="991"/>
    </row>
    <row r="23" spans="2:36" ht="24.75" customHeight="1">
      <c r="B23" s="961"/>
      <c r="C23" s="962"/>
      <c r="D23" s="972"/>
      <c r="E23" s="973"/>
      <c r="F23" s="988"/>
      <c r="G23" s="989"/>
      <c r="H23" s="989"/>
      <c r="I23" s="989"/>
      <c r="J23" s="989"/>
      <c r="K23" s="989"/>
      <c r="L23" s="992"/>
      <c r="M23" s="992"/>
      <c r="N23" s="992"/>
      <c r="O23" s="992"/>
      <c r="P23" s="992"/>
      <c r="Q23" s="992"/>
      <c r="R23" s="992"/>
      <c r="S23" s="992"/>
      <c r="T23" s="992"/>
      <c r="U23" s="992"/>
      <c r="V23" s="992"/>
      <c r="W23" s="992"/>
      <c r="X23" s="992"/>
      <c r="Y23" s="992"/>
      <c r="Z23" s="992"/>
      <c r="AA23" s="992"/>
      <c r="AB23" s="992"/>
      <c r="AC23" s="992"/>
      <c r="AD23" s="992"/>
      <c r="AE23" s="992"/>
      <c r="AF23" s="992"/>
      <c r="AG23" s="992"/>
      <c r="AH23" s="992"/>
      <c r="AI23" s="992"/>
      <c r="AJ23" s="993"/>
    </row>
    <row r="24" spans="2:36" ht="39" customHeight="1">
      <c r="B24" s="944" t="s">
        <v>498</v>
      </c>
      <c r="C24" s="944"/>
      <c r="D24" s="944"/>
      <c r="E24" s="944"/>
      <c r="F24" s="944"/>
      <c r="G24" s="944"/>
      <c r="H24" s="944"/>
      <c r="I24" s="944"/>
      <c r="J24" s="944"/>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c r="AJ24" s="944"/>
    </row>
    <row r="25" spans="2:36" ht="20.25" customHeight="1">
      <c r="B25" s="945"/>
      <c r="C25" s="945"/>
      <c r="D25" s="945"/>
      <c r="E25" s="945"/>
      <c r="F25" s="945"/>
      <c r="G25" s="945"/>
      <c r="H25" s="945"/>
      <c r="I25" s="945"/>
      <c r="J25" s="945"/>
      <c r="K25" s="945"/>
      <c r="L25" s="945"/>
      <c r="M25" s="945"/>
      <c r="N25" s="945"/>
      <c r="O25" s="945"/>
      <c r="P25" s="945"/>
      <c r="Q25" s="945"/>
      <c r="R25" s="945"/>
      <c r="S25" s="945"/>
      <c r="T25" s="945"/>
      <c r="U25" s="945"/>
      <c r="V25" s="945"/>
      <c r="W25" s="945"/>
      <c r="X25" s="945"/>
      <c r="Y25" s="945"/>
      <c r="Z25" s="945"/>
      <c r="AA25" s="945"/>
      <c r="AB25" s="945"/>
      <c r="AC25" s="945"/>
      <c r="AD25" s="945"/>
      <c r="AE25" s="945"/>
      <c r="AF25" s="945"/>
      <c r="AG25" s="945"/>
      <c r="AH25" s="945"/>
      <c r="AI25" s="945"/>
      <c r="AJ25" s="945"/>
    </row>
    <row r="26" spans="2:36" ht="39" customHeight="1">
      <c r="B26" s="945"/>
      <c r="C26" s="945"/>
      <c r="D26" s="945"/>
      <c r="E26" s="945"/>
      <c r="F26" s="945"/>
      <c r="G26" s="945"/>
      <c r="H26" s="945"/>
      <c r="I26" s="945"/>
      <c r="J26" s="945"/>
      <c r="K26" s="945"/>
      <c r="L26" s="945"/>
      <c r="M26" s="945"/>
      <c r="N26" s="945"/>
      <c r="O26" s="945"/>
      <c r="P26" s="945"/>
      <c r="Q26" s="945"/>
      <c r="R26" s="945"/>
      <c r="S26" s="945"/>
      <c r="T26" s="945"/>
      <c r="U26" s="945"/>
      <c r="V26" s="945"/>
      <c r="W26" s="945"/>
      <c r="X26" s="945"/>
      <c r="Y26" s="945"/>
      <c r="Z26" s="945"/>
      <c r="AA26" s="945"/>
      <c r="AB26" s="945"/>
      <c r="AC26" s="945"/>
      <c r="AD26" s="945"/>
      <c r="AE26" s="945"/>
      <c r="AF26" s="945"/>
      <c r="AG26" s="945"/>
      <c r="AH26" s="945"/>
      <c r="AI26" s="945"/>
      <c r="AJ26" s="945"/>
    </row>
    <row r="27" spans="2:36" ht="48.75" customHeight="1">
      <c r="B27" s="945"/>
      <c r="C27" s="945"/>
      <c r="D27" s="945"/>
      <c r="E27" s="945"/>
      <c r="F27" s="945"/>
      <c r="G27" s="945"/>
      <c r="H27" s="945"/>
      <c r="I27" s="945"/>
      <c r="J27" s="945"/>
      <c r="K27" s="945"/>
      <c r="L27" s="945"/>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18"/>
  <dataValidations count="1">
    <dataValidation type="list" errorStyle="warning" allowBlank="1" showInputMessage="1" showErrorMessage="1" sqref="Y9:AA10 AF9:AH10" xr:uid="{5877A429-F3F6-4D89-920C-4C075249DCEE}">
      <formula1>"　,１,２,３,４,５"</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48EF-936A-42C2-AFD0-43DD769590F2}">
  <sheetPr>
    <tabColor theme="5" tint="0.39997558519241921"/>
  </sheetPr>
  <dimension ref="A1:J10"/>
  <sheetViews>
    <sheetView showGridLines="0" view="pageBreakPreview" zoomScaleNormal="100" zoomScaleSheetLayoutView="100" workbookViewId="0">
      <selection activeCell="A2" sqref="A2:H2"/>
    </sheetView>
  </sheetViews>
  <sheetFormatPr defaultColWidth="9" defaultRowHeight="13"/>
  <cols>
    <col min="1" max="1" width="9" style="310"/>
    <col min="2" max="8" width="10.58203125" style="310" customWidth="1"/>
    <col min="9" max="16384" width="9" style="310"/>
  </cols>
  <sheetData>
    <row r="1" spans="1:10" ht="31" customHeight="1">
      <c r="A1" s="309" t="s">
        <v>499</v>
      </c>
      <c r="G1" s="999"/>
      <c r="H1" s="999"/>
    </row>
    <row r="2" spans="1:10" ht="31" customHeight="1">
      <c r="A2" s="1000" t="s">
        <v>500</v>
      </c>
      <c r="B2" s="1000"/>
      <c r="C2" s="1000"/>
      <c r="D2" s="1000"/>
      <c r="E2" s="1000"/>
      <c r="F2" s="1000"/>
      <c r="G2" s="1000"/>
      <c r="H2" s="1000"/>
      <c r="I2" s="311"/>
      <c r="J2" s="311"/>
    </row>
    <row r="3" spans="1:10" ht="31" customHeight="1">
      <c r="A3" s="311"/>
      <c r="B3" s="311"/>
      <c r="C3" s="311"/>
      <c r="D3" s="311"/>
      <c r="E3" s="311"/>
      <c r="F3" s="311"/>
      <c r="G3" s="311"/>
      <c r="H3" s="311"/>
      <c r="I3" s="311"/>
      <c r="J3" s="311"/>
    </row>
    <row r="4" spans="1:10" ht="31" customHeight="1">
      <c r="A4" s="994" t="s">
        <v>501</v>
      </c>
      <c r="B4" s="994"/>
      <c r="C4" s="995"/>
      <c r="D4" s="996"/>
      <c r="E4" s="996"/>
      <c r="F4" s="996"/>
      <c r="G4" s="996"/>
      <c r="H4" s="997"/>
    </row>
    <row r="5" spans="1:10" ht="31" customHeight="1">
      <c r="A5" s="994" t="s">
        <v>502</v>
      </c>
      <c r="B5" s="994"/>
      <c r="C5" s="995"/>
      <c r="D5" s="996"/>
      <c r="E5" s="996"/>
      <c r="F5" s="996"/>
      <c r="G5" s="996"/>
      <c r="H5" s="997"/>
    </row>
    <row r="6" spans="1:10" ht="31" customHeight="1">
      <c r="A6" s="994" t="s">
        <v>153</v>
      </c>
      <c r="B6" s="994"/>
      <c r="C6" s="995" t="s">
        <v>154</v>
      </c>
      <c r="D6" s="996"/>
      <c r="E6" s="996"/>
      <c r="F6" s="996"/>
      <c r="G6" s="996"/>
      <c r="H6" s="997"/>
    </row>
    <row r="7" spans="1:10" ht="31" customHeight="1"/>
    <row r="8" spans="1:10" ht="31" customHeight="1"/>
    <row r="9" spans="1:10" ht="31" customHeight="1">
      <c r="A9" s="1237"/>
      <c r="B9" s="998" t="s">
        <v>632</v>
      </c>
      <c r="C9" s="998"/>
      <c r="D9" s="998"/>
      <c r="E9" s="994" t="s">
        <v>633</v>
      </c>
      <c r="F9" s="994"/>
      <c r="G9" s="994"/>
      <c r="H9" s="1238"/>
    </row>
    <row r="10" spans="1:10" ht="25" customHeight="1"/>
  </sheetData>
  <mergeCells count="10">
    <mergeCell ref="A6:B6"/>
    <mergeCell ref="C6:H6"/>
    <mergeCell ref="G1:H1"/>
    <mergeCell ref="A2:H2"/>
    <mergeCell ref="A4:B4"/>
    <mergeCell ref="C4:H4"/>
    <mergeCell ref="A5:B5"/>
    <mergeCell ref="C5:H5"/>
    <mergeCell ref="B9:D9"/>
    <mergeCell ref="E9:G9"/>
  </mergeCells>
  <phoneticPr fontId="18"/>
  <dataValidations count="1">
    <dataValidation type="list" allowBlank="1" showInputMessage="1" showErrorMessage="1" sqref="V4 S4 H5:H6 P4:P5" xr:uid="{E8D73381-383C-4E77-A56C-C706725BB99C}">
      <formula1>"□,■"</formula1>
    </dataValidation>
  </dataValidations>
  <printOptions horizontalCentered="1"/>
  <pageMargins left="0.19685039370078741" right="0.19685039370078741" top="0.39370078740157483" bottom="0.39370078740157483" header="0.39370078740157483"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36258-8AFC-467B-A817-61BCFD080575}">
  <sheetPr>
    <tabColor theme="5" tint="0.39997558519241921"/>
  </sheetPr>
  <dimension ref="A1:F15"/>
  <sheetViews>
    <sheetView showGridLines="0" view="pageBreakPreview" zoomScale="110" zoomScaleNormal="100" zoomScaleSheetLayoutView="110" workbookViewId="0">
      <selection activeCell="B1" sqref="B1"/>
    </sheetView>
  </sheetViews>
  <sheetFormatPr defaultColWidth="9" defaultRowHeight="13"/>
  <cols>
    <col min="1" max="1" width="1.33203125" style="259" customWidth="1"/>
    <col min="2" max="2" width="24.25" style="259" customWidth="1"/>
    <col min="3" max="3" width="6.75" style="259" customWidth="1"/>
    <col min="4" max="5" width="21.25" style="259" customWidth="1"/>
    <col min="6" max="6" width="3.08203125" style="259" customWidth="1"/>
    <col min="7" max="16384" width="9" style="259"/>
  </cols>
  <sheetData>
    <row r="1" spans="1:6" ht="18" customHeight="1">
      <c r="A1" s="312"/>
      <c r="B1" s="313" t="s">
        <v>503</v>
      </c>
      <c r="C1" s="314"/>
      <c r="D1" s="314"/>
      <c r="E1" s="314"/>
      <c r="F1" s="314"/>
    </row>
    <row r="2" spans="1:6" ht="27.75" customHeight="1">
      <c r="A2" s="312"/>
      <c r="B2" s="314"/>
      <c r="C2" s="314"/>
      <c r="D2" s="314"/>
      <c r="E2" s="1005" t="s">
        <v>277</v>
      </c>
      <c r="F2" s="1006"/>
    </row>
    <row r="3" spans="1:6" ht="18.75" customHeight="1">
      <c r="A3" s="312"/>
      <c r="B3" s="314"/>
      <c r="C3" s="314"/>
      <c r="D3" s="314"/>
      <c r="E3" s="315"/>
      <c r="F3" s="315"/>
    </row>
    <row r="4" spans="1:6" ht="36" customHeight="1">
      <c r="A4" s="1007" t="s">
        <v>504</v>
      </c>
      <c r="B4" s="1007"/>
      <c r="C4" s="1007"/>
      <c r="D4" s="1007"/>
      <c r="E4" s="1007"/>
      <c r="F4" s="1007"/>
    </row>
    <row r="5" spans="1:6" ht="25.5" customHeight="1">
      <c r="A5" s="316"/>
      <c r="B5" s="316"/>
      <c r="C5" s="316"/>
      <c r="D5" s="316"/>
      <c r="E5" s="316"/>
      <c r="F5" s="316"/>
    </row>
    <row r="6" spans="1:6" ht="42" customHeight="1">
      <c r="A6" s="316"/>
      <c r="B6" s="317" t="s">
        <v>351</v>
      </c>
      <c r="C6" s="1008"/>
      <c r="D6" s="1009"/>
      <c r="E6" s="1009"/>
      <c r="F6" s="1010"/>
    </row>
    <row r="7" spans="1:6" ht="42" customHeight="1">
      <c r="A7" s="314"/>
      <c r="B7" s="318" t="s">
        <v>505</v>
      </c>
      <c r="C7" s="1011" t="s">
        <v>506</v>
      </c>
      <c r="D7" s="1012"/>
      <c r="E7" s="1012"/>
      <c r="F7" s="1013"/>
    </row>
    <row r="8" spans="1:6" ht="71.25" customHeight="1">
      <c r="A8" s="314"/>
      <c r="B8" s="319" t="s">
        <v>507</v>
      </c>
      <c r="C8" s="320">
        <v>1</v>
      </c>
      <c r="D8" s="1003" t="s">
        <v>508</v>
      </c>
      <c r="E8" s="1003"/>
      <c r="F8" s="1004"/>
    </row>
    <row r="9" spans="1:6" ht="71.25" customHeight="1">
      <c r="A9" s="314"/>
      <c r="B9" s="1014" t="s">
        <v>509</v>
      </c>
      <c r="C9" s="317">
        <v>1</v>
      </c>
      <c r="D9" s="1003" t="s">
        <v>510</v>
      </c>
      <c r="E9" s="1003"/>
      <c r="F9" s="1004"/>
    </row>
    <row r="10" spans="1:6" ht="71.25" customHeight="1">
      <c r="A10" s="314"/>
      <c r="B10" s="1015"/>
      <c r="C10" s="317">
        <v>2</v>
      </c>
      <c r="D10" s="1003" t="s">
        <v>511</v>
      </c>
      <c r="E10" s="1003"/>
      <c r="F10" s="1004"/>
    </row>
    <row r="11" spans="1:6" ht="71.25" customHeight="1">
      <c r="A11" s="314"/>
      <c r="B11" s="1001" t="s">
        <v>512</v>
      </c>
      <c r="C11" s="317">
        <v>1</v>
      </c>
      <c r="D11" s="1003" t="s">
        <v>513</v>
      </c>
      <c r="E11" s="1003"/>
      <c r="F11" s="1004"/>
    </row>
    <row r="12" spans="1:6" ht="71.25" customHeight="1">
      <c r="A12" s="314"/>
      <c r="B12" s="1002"/>
      <c r="C12" s="321">
        <v>2</v>
      </c>
      <c r="D12" s="322" t="s">
        <v>514</v>
      </c>
      <c r="E12" s="322"/>
      <c r="F12" s="323"/>
    </row>
    <row r="13" spans="1:6" ht="7.5" customHeight="1">
      <c r="A13" s="314"/>
      <c r="B13" s="314"/>
      <c r="C13" s="314"/>
      <c r="D13" s="314"/>
      <c r="E13" s="314"/>
      <c r="F13" s="314"/>
    </row>
    <row r="14" spans="1:6">
      <c r="A14" s="314"/>
      <c r="B14" s="314" t="s">
        <v>515</v>
      </c>
      <c r="C14" s="314"/>
      <c r="D14" s="314"/>
      <c r="E14" s="314"/>
      <c r="F14" s="314"/>
    </row>
    <row r="15" spans="1:6" ht="18.75" customHeight="1">
      <c r="B15" s="259" t="s">
        <v>516</v>
      </c>
    </row>
  </sheetData>
  <mergeCells count="10">
    <mergeCell ref="B11:B12"/>
    <mergeCell ref="D11:F11"/>
    <mergeCell ref="E2:F2"/>
    <mergeCell ref="A4:F4"/>
    <mergeCell ref="C6:F6"/>
    <mergeCell ref="C7:F7"/>
    <mergeCell ref="D8:F8"/>
    <mergeCell ref="B9:B10"/>
    <mergeCell ref="D9:F9"/>
    <mergeCell ref="D10:F10"/>
  </mergeCells>
  <phoneticPr fontId="18"/>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4989-C4B7-4DC8-A7D0-E2C42E8E7131}">
  <sheetPr>
    <tabColor theme="5" tint="0.39997558519241921"/>
  </sheetPr>
  <dimension ref="A1:J36"/>
  <sheetViews>
    <sheetView showGridLines="0" view="pageBreakPreview" zoomScaleNormal="100" zoomScaleSheetLayoutView="100" workbookViewId="0">
      <selection activeCell="A2" sqref="A2:J2"/>
    </sheetView>
  </sheetViews>
  <sheetFormatPr defaultColWidth="9" defaultRowHeight="13"/>
  <cols>
    <col min="1" max="1" width="5.25" style="325" customWidth="1"/>
    <col min="2" max="3" width="9" style="325" customWidth="1"/>
    <col min="4" max="5" width="8.5" style="325" customWidth="1"/>
    <col min="6" max="6" width="8.33203125" style="325" customWidth="1"/>
    <col min="7" max="7" width="7.33203125" style="325" customWidth="1"/>
    <col min="8" max="9" width="8.5" style="325" customWidth="1"/>
    <col min="10" max="10" width="17.08203125" style="325" customWidth="1"/>
    <col min="11" max="16384" width="9" style="325"/>
  </cols>
  <sheetData>
    <row r="1" spans="1:10" ht="27.75" customHeight="1">
      <c r="A1" s="324" t="s">
        <v>517</v>
      </c>
      <c r="B1" s="324"/>
      <c r="G1" s="1051" t="s">
        <v>518</v>
      </c>
      <c r="H1" s="1052"/>
      <c r="I1" s="1052"/>
      <c r="J1" s="1052"/>
    </row>
    <row r="2" spans="1:10" ht="84.75" customHeight="1">
      <c r="A2" s="1053" t="s">
        <v>519</v>
      </c>
      <c r="B2" s="1054"/>
      <c r="C2" s="1054"/>
      <c r="D2" s="1054"/>
      <c r="E2" s="1054"/>
      <c r="F2" s="1054"/>
      <c r="G2" s="1054"/>
      <c r="H2" s="1054"/>
      <c r="I2" s="1054"/>
      <c r="J2" s="1054"/>
    </row>
    <row r="3" spans="1:10" ht="24" customHeight="1">
      <c r="A3" s="1055" t="s">
        <v>520</v>
      </c>
      <c r="B3" s="1055"/>
      <c r="C3" s="1055"/>
      <c r="D3" s="1056"/>
      <c r="E3" s="1057"/>
      <c r="F3" s="1057"/>
      <c r="G3" s="1057"/>
      <c r="H3" s="1057"/>
      <c r="I3" s="1057"/>
      <c r="J3" s="1058"/>
    </row>
    <row r="4" spans="1:10" ht="24" customHeight="1">
      <c r="A4" s="1059" t="s">
        <v>521</v>
      </c>
      <c r="B4" s="1055"/>
      <c r="C4" s="1055"/>
      <c r="D4" s="1056"/>
      <c r="E4" s="1057"/>
      <c r="F4" s="1057"/>
      <c r="G4" s="1057"/>
      <c r="H4" s="1057"/>
      <c r="I4" s="1057"/>
      <c r="J4" s="1058"/>
    </row>
    <row r="5" spans="1:10" ht="24" customHeight="1">
      <c r="A5" s="1055" t="s">
        <v>426</v>
      </c>
      <c r="B5" s="1055"/>
      <c r="C5" s="1055"/>
      <c r="D5" s="1056" t="s">
        <v>522</v>
      </c>
      <c r="E5" s="1057"/>
      <c r="F5" s="1057"/>
      <c r="G5" s="1057"/>
      <c r="H5" s="1057"/>
      <c r="I5" s="1057"/>
      <c r="J5" s="1058"/>
    </row>
    <row r="6" spans="1:10" ht="15.75" customHeight="1">
      <c r="A6" s="1035"/>
      <c r="B6" s="1035"/>
      <c r="C6" s="1035"/>
      <c r="D6" s="1036"/>
      <c r="E6" s="1043"/>
      <c r="F6" s="326"/>
    </row>
    <row r="7" spans="1:10" ht="17.25" customHeight="1">
      <c r="A7" s="1035"/>
      <c r="B7" s="1035"/>
      <c r="C7" s="1035"/>
      <c r="D7" s="1036"/>
      <c r="E7" s="1043"/>
      <c r="F7" s="326"/>
      <c r="G7" s="1044" t="s">
        <v>523</v>
      </c>
      <c r="H7" s="1044"/>
      <c r="I7" s="1045" t="s">
        <v>154</v>
      </c>
      <c r="J7" s="1046"/>
    </row>
    <row r="8" spans="1:10" ht="17.25" customHeight="1">
      <c r="A8" s="1035"/>
      <c r="B8" s="1035"/>
      <c r="C8" s="1035"/>
      <c r="D8" s="1036"/>
      <c r="E8" s="1043"/>
      <c r="F8" s="327"/>
      <c r="G8" s="1044"/>
      <c r="H8" s="1044"/>
      <c r="I8" s="1047"/>
      <c r="J8" s="1048"/>
    </row>
    <row r="9" spans="1:10" ht="17.25" customHeight="1">
      <c r="A9" s="1035"/>
      <c r="B9" s="1035"/>
      <c r="C9" s="1035"/>
      <c r="D9" s="1036"/>
      <c r="E9" s="1036"/>
      <c r="F9" s="327"/>
      <c r="G9" s="1044"/>
      <c r="H9" s="1044"/>
      <c r="I9" s="1049"/>
      <c r="J9" s="1050"/>
    </row>
    <row r="10" spans="1:10" ht="15.75" customHeight="1"/>
    <row r="11" spans="1:10" ht="15.75" customHeight="1" thickBot="1">
      <c r="A11" s="328" t="s">
        <v>524</v>
      </c>
      <c r="B11" s="329"/>
      <c r="C11" s="329"/>
      <c r="D11" s="329"/>
      <c r="E11" s="329"/>
      <c r="F11" s="329"/>
      <c r="G11" s="329"/>
      <c r="H11" s="329"/>
      <c r="I11" s="329"/>
      <c r="J11" s="329"/>
    </row>
    <row r="12" spans="1:10" s="329" customFormat="1" ht="48.75" customHeight="1">
      <c r="A12" s="330"/>
      <c r="B12" s="1037" t="s">
        <v>164</v>
      </c>
      <c r="C12" s="1037"/>
      <c r="D12" s="1038" t="s">
        <v>525</v>
      </c>
      <c r="E12" s="1039"/>
      <c r="F12" s="1037" t="s">
        <v>526</v>
      </c>
      <c r="G12" s="1040"/>
      <c r="H12" s="1041" t="s">
        <v>527</v>
      </c>
      <c r="I12" s="1042"/>
      <c r="J12" s="331" t="s">
        <v>528</v>
      </c>
    </row>
    <row r="13" spans="1:10" s="329" customFormat="1" ht="17.25" customHeight="1">
      <c r="A13" s="330">
        <v>1</v>
      </c>
      <c r="B13" s="1018"/>
      <c r="C13" s="1018"/>
      <c r="D13" s="1034"/>
      <c r="E13" s="1018"/>
      <c r="F13" s="1018"/>
      <c r="G13" s="1021"/>
      <c r="H13" s="1022"/>
      <c r="I13" s="1030"/>
      <c r="J13" s="332" t="s">
        <v>529</v>
      </c>
    </row>
    <row r="14" spans="1:10" s="329" customFormat="1" ht="17.25" customHeight="1">
      <c r="A14" s="330">
        <v>2</v>
      </c>
      <c r="B14" s="1018"/>
      <c r="C14" s="1018"/>
      <c r="D14" s="1034"/>
      <c r="E14" s="1018"/>
      <c r="F14" s="1018"/>
      <c r="G14" s="1021"/>
      <c r="H14" s="1022"/>
      <c r="I14" s="1030"/>
      <c r="J14" s="332" t="s">
        <v>529</v>
      </c>
    </row>
    <row r="15" spans="1:10" s="329" customFormat="1" ht="17.25" customHeight="1">
      <c r="A15" s="330">
        <v>3</v>
      </c>
      <c r="B15" s="1018"/>
      <c r="C15" s="1018"/>
      <c r="D15" s="1034"/>
      <c r="E15" s="1034"/>
      <c r="F15" s="1018"/>
      <c r="G15" s="1021"/>
      <c r="H15" s="1022"/>
      <c r="I15" s="1023"/>
      <c r="J15" s="332" t="s">
        <v>529</v>
      </c>
    </row>
    <row r="16" spans="1:10" s="329" customFormat="1" ht="17.25" customHeight="1">
      <c r="A16" s="330">
        <v>4</v>
      </c>
      <c r="B16" s="1018"/>
      <c r="C16" s="1018"/>
      <c r="D16" s="1034"/>
      <c r="E16" s="1034"/>
      <c r="F16" s="1018"/>
      <c r="G16" s="1021"/>
      <c r="H16" s="1022"/>
      <c r="I16" s="1023"/>
      <c r="J16" s="332" t="s">
        <v>529</v>
      </c>
    </row>
    <row r="17" spans="1:10" s="329" customFormat="1" ht="17.25" customHeight="1">
      <c r="A17" s="330">
        <v>5</v>
      </c>
      <c r="B17" s="1018"/>
      <c r="C17" s="1018"/>
      <c r="D17" s="1034"/>
      <c r="E17" s="1034"/>
      <c r="F17" s="1018"/>
      <c r="G17" s="1021"/>
      <c r="H17" s="1022"/>
      <c r="I17" s="1023"/>
      <c r="J17" s="332" t="s">
        <v>529</v>
      </c>
    </row>
    <row r="18" spans="1:10" s="329" customFormat="1" ht="17.25" customHeight="1">
      <c r="A18" s="330">
        <v>6</v>
      </c>
      <c r="B18" s="1018"/>
      <c r="C18" s="1018"/>
      <c r="D18" s="1034"/>
      <c r="E18" s="1034"/>
      <c r="F18" s="1018"/>
      <c r="G18" s="1021"/>
      <c r="H18" s="1022"/>
      <c r="I18" s="1023"/>
      <c r="J18" s="332" t="s">
        <v>529</v>
      </c>
    </row>
    <row r="19" spans="1:10" s="329" customFormat="1" ht="17.25" customHeight="1">
      <c r="A19" s="330">
        <v>7</v>
      </c>
      <c r="B19" s="1018"/>
      <c r="C19" s="1018"/>
      <c r="D19" s="1018"/>
      <c r="E19" s="1018"/>
      <c r="F19" s="1018"/>
      <c r="G19" s="1021"/>
      <c r="H19" s="1033"/>
      <c r="I19" s="1030"/>
      <c r="J19" s="332" t="s">
        <v>529</v>
      </c>
    </row>
    <row r="20" spans="1:10" s="329" customFormat="1" ht="17.25" customHeight="1">
      <c r="A20" s="330">
        <v>8</v>
      </c>
      <c r="B20" s="1018"/>
      <c r="C20" s="1018"/>
      <c r="D20" s="1018"/>
      <c r="E20" s="1018"/>
      <c r="F20" s="1018"/>
      <c r="G20" s="1021"/>
      <c r="H20" s="1033"/>
      <c r="I20" s="1030"/>
      <c r="J20" s="332" t="s">
        <v>529</v>
      </c>
    </row>
    <row r="21" spans="1:10" s="329" customFormat="1" ht="17.25" customHeight="1">
      <c r="A21" s="330">
        <v>9</v>
      </c>
      <c r="B21" s="1018"/>
      <c r="C21" s="1018"/>
      <c r="D21" s="1018"/>
      <c r="E21" s="1018"/>
      <c r="F21" s="1018"/>
      <c r="G21" s="1021"/>
      <c r="H21" s="1033"/>
      <c r="I21" s="1030"/>
      <c r="J21" s="332" t="s">
        <v>529</v>
      </c>
    </row>
    <row r="22" spans="1:10" s="329" customFormat="1" ht="17.25" customHeight="1">
      <c r="A22" s="330">
        <v>10</v>
      </c>
      <c r="B22" s="1018"/>
      <c r="C22" s="1018"/>
      <c r="D22" s="1018"/>
      <c r="E22" s="1018"/>
      <c r="F22" s="1018"/>
      <c r="G22" s="1021"/>
      <c r="H22" s="1033"/>
      <c r="I22" s="1030"/>
      <c r="J22" s="332" t="s">
        <v>529</v>
      </c>
    </row>
    <row r="23" spans="1:10" s="329" customFormat="1" ht="17.25" customHeight="1">
      <c r="A23" s="330">
        <v>11</v>
      </c>
      <c r="B23" s="1021"/>
      <c r="C23" s="1025"/>
      <c r="D23" s="1024"/>
      <c r="E23" s="1028"/>
      <c r="F23" s="1018"/>
      <c r="G23" s="1021"/>
      <c r="H23" s="1022"/>
      <c r="I23" s="1023"/>
      <c r="J23" s="332" t="s">
        <v>529</v>
      </c>
    </row>
    <row r="24" spans="1:10" s="329" customFormat="1" ht="17.25" customHeight="1">
      <c r="A24" s="330">
        <v>12</v>
      </c>
      <c r="B24" s="1018"/>
      <c r="C24" s="1018"/>
      <c r="D24" s="1019"/>
      <c r="E24" s="1020"/>
      <c r="F24" s="1018"/>
      <c r="G24" s="1021"/>
      <c r="H24" s="1022"/>
      <c r="I24" s="1030"/>
      <c r="J24" s="332" t="s">
        <v>529</v>
      </c>
    </row>
    <row r="25" spans="1:10" s="329" customFormat="1" ht="17.25" customHeight="1">
      <c r="A25" s="330">
        <v>13</v>
      </c>
      <c r="B25" s="1021"/>
      <c r="C25" s="1025"/>
      <c r="D25" s="1024"/>
      <c r="E25" s="1028"/>
      <c r="F25" s="1021"/>
      <c r="G25" s="1029"/>
      <c r="H25" s="1022"/>
      <c r="I25" s="1023"/>
      <c r="J25" s="332" t="s">
        <v>529</v>
      </c>
    </row>
    <row r="26" spans="1:10" s="329" customFormat="1" ht="17.25" customHeight="1">
      <c r="A26" s="330">
        <v>14</v>
      </c>
      <c r="B26" s="1018"/>
      <c r="C26" s="1018"/>
      <c r="D26" s="1019"/>
      <c r="E26" s="1020"/>
      <c r="F26" s="1018"/>
      <c r="G26" s="1021"/>
      <c r="H26" s="1022"/>
      <c r="I26" s="1030"/>
      <c r="J26" s="332" t="s">
        <v>529</v>
      </c>
    </row>
    <row r="27" spans="1:10" s="329" customFormat="1" ht="17.25" customHeight="1">
      <c r="A27" s="330">
        <v>15</v>
      </c>
      <c r="B27" s="1018"/>
      <c r="C27" s="1018"/>
      <c r="D27" s="1024"/>
      <c r="E27" s="1025"/>
      <c r="F27" s="1018"/>
      <c r="G27" s="1021"/>
      <c r="H27" s="1022"/>
      <c r="I27" s="1030"/>
      <c r="J27" s="332" t="s">
        <v>529</v>
      </c>
    </row>
    <row r="28" spans="1:10" s="329" customFormat="1" ht="17.25" customHeight="1">
      <c r="A28" s="330">
        <v>16</v>
      </c>
      <c r="B28" s="1021"/>
      <c r="C28" s="1025"/>
      <c r="D28" s="1024"/>
      <c r="E28" s="1028"/>
      <c r="F28" s="1018"/>
      <c r="G28" s="1021"/>
      <c r="H28" s="1031"/>
      <c r="I28" s="1032"/>
      <c r="J28" s="332" t="s">
        <v>529</v>
      </c>
    </row>
    <row r="29" spans="1:10" s="329" customFormat="1" ht="17.25" customHeight="1">
      <c r="A29" s="330">
        <v>17</v>
      </c>
      <c r="B29" s="1018"/>
      <c r="C29" s="1018"/>
      <c r="D29" s="1019"/>
      <c r="E29" s="1020"/>
      <c r="F29" s="1018"/>
      <c r="G29" s="1021"/>
      <c r="H29" s="1022"/>
      <c r="I29" s="1023"/>
      <c r="J29" s="332" t="s">
        <v>529</v>
      </c>
    </row>
    <row r="30" spans="1:10" s="329" customFormat="1" ht="17.25" customHeight="1">
      <c r="A30" s="330">
        <v>18</v>
      </c>
      <c r="B30" s="1021"/>
      <c r="C30" s="1025"/>
      <c r="D30" s="1024"/>
      <c r="E30" s="1028"/>
      <c r="F30" s="1021"/>
      <c r="G30" s="1029"/>
      <c r="H30" s="1022"/>
      <c r="I30" s="1023"/>
      <c r="J30" s="332" t="s">
        <v>529</v>
      </c>
    </row>
    <row r="31" spans="1:10" s="329" customFormat="1" ht="17.25" customHeight="1">
      <c r="A31" s="330">
        <v>19</v>
      </c>
      <c r="B31" s="1018"/>
      <c r="C31" s="1018"/>
      <c r="D31" s="1019"/>
      <c r="E31" s="1020"/>
      <c r="F31" s="1018"/>
      <c r="G31" s="1021"/>
      <c r="H31" s="1022"/>
      <c r="I31" s="1023"/>
      <c r="J31" s="332" t="s">
        <v>529</v>
      </c>
    </row>
    <row r="32" spans="1:10" s="329" customFormat="1" ht="17.25" customHeight="1" thickBot="1">
      <c r="A32" s="330">
        <v>20</v>
      </c>
      <c r="B32" s="1018"/>
      <c r="C32" s="1018"/>
      <c r="D32" s="1024"/>
      <c r="E32" s="1025"/>
      <c r="F32" s="1018"/>
      <c r="G32" s="1021"/>
      <c r="H32" s="1026"/>
      <c r="I32" s="1027"/>
      <c r="J32" s="332" t="s">
        <v>529</v>
      </c>
    </row>
    <row r="33" spans="1:10" ht="21.25" customHeight="1">
      <c r="A33" s="1016" t="s">
        <v>530</v>
      </c>
      <c r="B33" s="1016"/>
      <c r="C33" s="1016"/>
      <c r="D33" s="1016"/>
      <c r="E33" s="1016"/>
      <c r="F33" s="1016"/>
      <c r="G33" s="1016"/>
      <c r="H33" s="1017"/>
      <c r="I33" s="1017"/>
      <c r="J33" s="1016"/>
    </row>
    <row r="34" spans="1:10" ht="14.25" customHeight="1">
      <c r="A34" s="1017"/>
      <c r="B34" s="1017"/>
      <c r="C34" s="1017"/>
      <c r="D34" s="1017"/>
      <c r="E34" s="1017"/>
      <c r="F34" s="1017"/>
      <c r="G34" s="1017"/>
      <c r="H34" s="1017"/>
      <c r="I34" s="1017"/>
      <c r="J34" s="1017"/>
    </row>
    <row r="35" spans="1:10">
      <c r="A35" s="1017"/>
      <c r="B35" s="1017"/>
      <c r="C35" s="1017"/>
      <c r="D35" s="1017"/>
      <c r="E35" s="1017"/>
      <c r="F35" s="1017"/>
      <c r="G35" s="1017"/>
      <c r="H35" s="1017"/>
      <c r="I35" s="1017"/>
      <c r="J35" s="1017"/>
    </row>
    <row r="36" spans="1:10">
      <c r="A36" s="1017"/>
      <c r="B36" s="1017"/>
      <c r="C36" s="1017"/>
      <c r="D36" s="1017"/>
      <c r="E36" s="1017"/>
      <c r="F36" s="1017"/>
      <c r="G36" s="1017"/>
      <c r="H36" s="1017"/>
      <c r="I36" s="1017"/>
      <c r="J36" s="1017"/>
    </row>
  </sheetData>
  <mergeCells count="103">
    <mergeCell ref="G1:J1"/>
    <mergeCell ref="A2:J2"/>
    <mergeCell ref="A3:C3"/>
    <mergeCell ref="D3:J3"/>
    <mergeCell ref="A4:C4"/>
    <mergeCell ref="D4:J4"/>
    <mergeCell ref="A5:C5"/>
    <mergeCell ref="D5:J5"/>
    <mergeCell ref="A6:C6"/>
    <mergeCell ref="D6:E6"/>
    <mergeCell ref="A7:C7"/>
    <mergeCell ref="D7:E7"/>
    <mergeCell ref="G7:H9"/>
    <mergeCell ref="I7:J9"/>
    <mergeCell ref="A8:C8"/>
    <mergeCell ref="D8:E8"/>
    <mergeCell ref="B13:C13"/>
    <mergeCell ref="D13:E13"/>
    <mergeCell ref="F13:G13"/>
    <mergeCell ref="H13:I13"/>
    <mergeCell ref="B14:C14"/>
    <mergeCell ref="D14:E14"/>
    <mergeCell ref="F14:G14"/>
    <mergeCell ref="H14:I14"/>
    <mergeCell ref="A9:C9"/>
    <mergeCell ref="D9:E9"/>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A33:J36"/>
    <mergeCell ref="B31:C31"/>
    <mergeCell ref="D31:E31"/>
    <mergeCell ref="F31:G31"/>
    <mergeCell ref="H31:I31"/>
    <mergeCell ref="B32:C32"/>
    <mergeCell ref="D32:E32"/>
    <mergeCell ref="F32:G32"/>
    <mergeCell ref="H32:I32"/>
  </mergeCells>
  <phoneticPr fontId="18"/>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F704-A532-44AA-B487-0F5DDDDA3947}">
  <sheetPr>
    <tabColor theme="8"/>
  </sheetPr>
  <dimension ref="A1:G13"/>
  <sheetViews>
    <sheetView showGridLines="0" view="pageBreakPreview" zoomScaleNormal="100" zoomScaleSheetLayoutView="100" workbookViewId="0">
      <selection activeCell="A4" sqref="A4:F4"/>
    </sheetView>
  </sheetViews>
  <sheetFormatPr defaultRowHeight="13"/>
  <cols>
    <col min="1" max="1" width="26.33203125" style="378" customWidth="1"/>
    <col min="2" max="2" width="15.58203125" style="378" customWidth="1"/>
    <col min="3" max="3" width="15.25" style="378" customWidth="1"/>
    <col min="4" max="4" width="17.5" style="378" customWidth="1"/>
    <col min="5" max="5" width="15" style="378" customWidth="1"/>
    <col min="6" max="6" width="15.25" style="378" hidden="1" customWidth="1"/>
    <col min="7" max="7" width="1.75" style="378" customWidth="1"/>
    <col min="8" max="8" width="2.5" style="378" customWidth="1"/>
    <col min="9" max="255" width="9" style="378"/>
    <col min="256" max="256" width="1.08203125" style="378" customWidth="1"/>
    <col min="257" max="258" width="15.58203125" style="378" customWidth="1"/>
    <col min="259" max="259" width="15.25" style="378" customWidth="1"/>
    <col min="260" max="260" width="17.5" style="378" customWidth="1"/>
    <col min="261" max="261" width="15.08203125" style="378" customWidth="1"/>
    <col min="262" max="262" width="15.25" style="378" customWidth="1"/>
    <col min="263" max="263" width="3.75" style="378" customWidth="1"/>
    <col min="264" max="264" width="2.5" style="378" customWidth="1"/>
    <col min="265" max="511" width="9" style="378"/>
    <col min="512" max="512" width="1.08203125" style="378" customWidth="1"/>
    <col min="513" max="514" width="15.58203125" style="378" customWidth="1"/>
    <col min="515" max="515" width="15.25" style="378" customWidth="1"/>
    <col min="516" max="516" width="17.5" style="378" customWidth="1"/>
    <col min="517" max="517" width="15.08203125" style="378" customWidth="1"/>
    <col min="518" max="518" width="15.25" style="378" customWidth="1"/>
    <col min="519" max="519" width="3.75" style="378" customWidth="1"/>
    <col min="520" max="520" width="2.5" style="378" customWidth="1"/>
    <col min="521" max="767" width="9" style="378"/>
    <col min="768" max="768" width="1.08203125" style="378" customWidth="1"/>
    <col min="769" max="770" width="15.58203125" style="378" customWidth="1"/>
    <col min="771" max="771" width="15.25" style="378" customWidth="1"/>
    <col min="772" max="772" width="17.5" style="378" customWidth="1"/>
    <col min="773" max="773" width="15.08203125" style="378" customWidth="1"/>
    <col min="774" max="774" width="15.25" style="378" customWidth="1"/>
    <col min="775" max="775" width="3.75" style="378" customWidth="1"/>
    <col min="776" max="776" width="2.5" style="378" customWidth="1"/>
    <col min="777" max="1023" width="9" style="378"/>
    <col min="1024" max="1024" width="1.08203125" style="378" customWidth="1"/>
    <col min="1025" max="1026" width="15.58203125" style="378" customWidth="1"/>
    <col min="1027" max="1027" width="15.25" style="378" customWidth="1"/>
    <col min="1028" max="1028" width="17.5" style="378" customWidth="1"/>
    <col min="1029" max="1029" width="15.08203125" style="378" customWidth="1"/>
    <col min="1030" max="1030" width="15.25" style="378" customWidth="1"/>
    <col min="1031" max="1031" width="3.75" style="378" customWidth="1"/>
    <col min="1032" max="1032" width="2.5" style="378" customWidth="1"/>
    <col min="1033" max="1279" width="9" style="378"/>
    <col min="1280" max="1280" width="1.08203125" style="378" customWidth="1"/>
    <col min="1281" max="1282" width="15.58203125" style="378" customWidth="1"/>
    <col min="1283" max="1283" width="15.25" style="378" customWidth="1"/>
    <col min="1284" max="1284" width="17.5" style="378" customWidth="1"/>
    <col min="1285" max="1285" width="15.08203125" style="378" customWidth="1"/>
    <col min="1286" max="1286" width="15.25" style="378" customWidth="1"/>
    <col min="1287" max="1287" width="3.75" style="378" customWidth="1"/>
    <col min="1288" max="1288" width="2.5" style="378" customWidth="1"/>
    <col min="1289" max="1535" width="9" style="378"/>
    <col min="1536" max="1536" width="1.08203125" style="378" customWidth="1"/>
    <col min="1537" max="1538" width="15.58203125" style="378" customWidth="1"/>
    <col min="1539" max="1539" width="15.25" style="378" customWidth="1"/>
    <col min="1540" max="1540" width="17.5" style="378" customWidth="1"/>
    <col min="1541" max="1541" width="15.08203125" style="378" customWidth="1"/>
    <col min="1542" max="1542" width="15.25" style="378" customWidth="1"/>
    <col min="1543" max="1543" width="3.75" style="378" customWidth="1"/>
    <col min="1544" max="1544" width="2.5" style="378" customWidth="1"/>
    <col min="1545" max="1791" width="9" style="378"/>
    <col min="1792" max="1792" width="1.08203125" style="378" customWidth="1"/>
    <col min="1793" max="1794" width="15.58203125" style="378" customWidth="1"/>
    <col min="1795" max="1795" width="15.25" style="378" customWidth="1"/>
    <col min="1796" max="1796" width="17.5" style="378" customWidth="1"/>
    <col min="1797" max="1797" width="15.08203125" style="378" customWidth="1"/>
    <col min="1798" max="1798" width="15.25" style="378" customWidth="1"/>
    <col min="1799" max="1799" width="3.75" style="378" customWidth="1"/>
    <col min="1800" max="1800" width="2.5" style="378" customWidth="1"/>
    <col min="1801" max="2047" width="9" style="378"/>
    <col min="2048" max="2048" width="1.08203125" style="378" customWidth="1"/>
    <col min="2049" max="2050" width="15.58203125" style="378" customWidth="1"/>
    <col min="2051" max="2051" width="15.25" style="378" customWidth="1"/>
    <col min="2052" max="2052" width="17.5" style="378" customWidth="1"/>
    <col min="2053" max="2053" width="15.08203125" style="378" customWidth="1"/>
    <col min="2054" max="2054" width="15.25" style="378" customWidth="1"/>
    <col min="2055" max="2055" width="3.75" style="378" customWidth="1"/>
    <col min="2056" max="2056" width="2.5" style="378" customWidth="1"/>
    <col min="2057" max="2303" width="9" style="378"/>
    <col min="2304" max="2304" width="1.08203125" style="378" customWidth="1"/>
    <col min="2305" max="2306" width="15.58203125" style="378" customWidth="1"/>
    <col min="2307" max="2307" width="15.25" style="378" customWidth="1"/>
    <col min="2308" max="2308" width="17.5" style="378" customWidth="1"/>
    <col min="2309" max="2309" width="15.08203125" style="378" customWidth="1"/>
    <col min="2310" max="2310" width="15.25" style="378" customWidth="1"/>
    <col min="2311" max="2311" width="3.75" style="378" customWidth="1"/>
    <col min="2312" max="2312" width="2.5" style="378" customWidth="1"/>
    <col min="2313" max="2559" width="9" style="378"/>
    <col min="2560" max="2560" width="1.08203125" style="378" customWidth="1"/>
    <col min="2561" max="2562" width="15.58203125" style="378" customWidth="1"/>
    <col min="2563" max="2563" width="15.25" style="378" customWidth="1"/>
    <col min="2564" max="2564" width="17.5" style="378" customWidth="1"/>
    <col min="2565" max="2565" width="15.08203125" style="378" customWidth="1"/>
    <col min="2566" max="2566" width="15.25" style="378" customWidth="1"/>
    <col min="2567" max="2567" width="3.75" style="378" customWidth="1"/>
    <col min="2568" max="2568" width="2.5" style="378" customWidth="1"/>
    <col min="2569" max="2815" width="9" style="378"/>
    <col min="2816" max="2816" width="1.08203125" style="378" customWidth="1"/>
    <col min="2817" max="2818" width="15.58203125" style="378" customWidth="1"/>
    <col min="2819" max="2819" width="15.25" style="378" customWidth="1"/>
    <col min="2820" max="2820" width="17.5" style="378" customWidth="1"/>
    <col min="2821" max="2821" width="15.08203125" style="378" customWidth="1"/>
    <col min="2822" max="2822" width="15.25" style="378" customWidth="1"/>
    <col min="2823" max="2823" width="3.75" style="378" customWidth="1"/>
    <col min="2824" max="2824" width="2.5" style="378" customWidth="1"/>
    <col min="2825" max="3071" width="9" style="378"/>
    <col min="3072" max="3072" width="1.08203125" style="378" customWidth="1"/>
    <col min="3073" max="3074" width="15.58203125" style="378" customWidth="1"/>
    <col min="3075" max="3075" width="15.25" style="378" customWidth="1"/>
    <col min="3076" max="3076" width="17.5" style="378" customWidth="1"/>
    <col min="3077" max="3077" width="15.08203125" style="378" customWidth="1"/>
    <col min="3078" max="3078" width="15.25" style="378" customWidth="1"/>
    <col min="3079" max="3079" width="3.75" style="378" customWidth="1"/>
    <col min="3080" max="3080" width="2.5" style="378" customWidth="1"/>
    <col min="3081" max="3327" width="9" style="378"/>
    <col min="3328" max="3328" width="1.08203125" style="378" customWidth="1"/>
    <col min="3329" max="3330" width="15.58203125" style="378" customWidth="1"/>
    <col min="3331" max="3331" width="15.25" style="378" customWidth="1"/>
    <col min="3332" max="3332" width="17.5" style="378" customWidth="1"/>
    <col min="3333" max="3333" width="15.08203125" style="378" customWidth="1"/>
    <col min="3334" max="3334" width="15.25" style="378" customWidth="1"/>
    <col min="3335" max="3335" width="3.75" style="378" customWidth="1"/>
    <col min="3336" max="3336" width="2.5" style="378" customWidth="1"/>
    <col min="3337" max="3583" width="9" style="378"/>
    <col min="3584" max="3584" width="1.08203125" style="378" customWidth="1"/>
    <col min="3585" max="3586" width="15.58203125" style="378" customWidth="1"/>
    <col min="3587" max="3587" width="15.25" style="378" customWidth="1"/>
    <col min="3588" max="3588" width="17.5" style="378" customWidth="1"/>
    <col min="3589" max="3589" width="15.08203125" style="378" customWidth="1"/>
    <col min="3590" max="3590" width="15.25" style="378" customWidth="1"/>
    <col min="3591" max="3591" width="3.75" style="378" customWidth="1"/>
    <col min="3592" max="3592" width="2.5" style="378" customWidth="1"/>
    <col min="3593" max="3839" width="9" style="378"/>
    <col min="3840" max="3840" width="1.08203125" style="378" customWidth="1"/>
    <col min="3841" max="3842" width="15.58203125" style="378" customWidth="1"/>
    <col min="3843" max="3843" width="15.25" style="378" customWidth="1"/>
    <col min="3844" max="3844" width="17.5" style="378" customWidth="1"/>
    <col min="3845" max="3845" width="15.08203125" style="378" customWidth="1"/>
    <col min="3846" max="3846" width="15.25" style="378" customWidth="1"/>
    <col min="3847" max="3847" width="3.75" style="378" customWidth="1"/>
    <col min="3848" max="3848" width="2.5" style="378" customWidth="1"/>
    <col min="3849" max="4095" width="9" style="378"/>
    <col min="4096" max="4096" width="1.08203125" style="378" customWidth="1"/>
    <col min="4097" max="4098" width="15.58203125" style="378" customWidth="1"/>
    <col min="4099" max="4099" width="15.25" style="378" customWidth="1"/>
    <col min="4100" max="4100" width="17.5" style="378" customWidth="1"/>
    <col min="4101" max="4101" width="15.08203125" style="378" customWidth="1"/>
    <col min="4102" max="4102" width="15.25" style="378" customWidth="1"/>
    <col min="4103" max="4103" width="3.75" style="378" customWidth="1"/>
    <col min="4104" max="4104" width="2.5" style="378" customWidth="1"/>
    <col min="4105" max="4351" width="9" style="378"/>
    <col min="4352" max="4352" width="1.08203125" style="378" customWidth="1"/>
    <col min="4353" max="4354" width="15.58203125" style="378" customWidth="1"/>
    <col min="4355" max="4355" width="15.25" style="378" customWidth="1"/>
    <col min="4356" max="4356" width="17.5" style="378" customWidth="1"/>
    <col min="4357" max="4357" width="15.08203125" style="378" customWidth="1"/>
    <col min="4358" max="4358" width="15.25" style="378" customWidth="1"/>
    <col min="4359" max="4359" width="3.75" style="378" customWidth="1"/>
    <col min="4360" max="4360" width="2.5" style="378" customWidth="1"/>
    <col min="4361" max="4607" width="9" style="378"/>
    <col min="4608" max="4608" width="1.08203125" style="378" customWidth="1"/>
    <col min="4609" max="4610" width="15.58203125" style="378" customWidth="1"/>
    <col min="4611" max="4611" width="15.25" style="378" customWidth="1"/>
    <col min="4612" max="4612" width="17.5" style="378" customWidth="1"/>
    <col min="4613" max="4613" width="15.08203125" style="378" customWidth="1"/>
    <col min="4614" max="4614" width="15.25" style="378" customWidth="1"/>
    <col min="4615" max="4615" width="3.75" style="378" customWidth="1"/>
    <col min="4616" max="4616" width="2.5" style="378" customWidth="1"/>
    <col min="4617" max="4863" width="9" style="378"/>
    <col min="4864" max="4864" width="1.08203125" style="378" customWidth="1"/>
    <col min="4865" max="4866" width="15.58203125" style="378" customWidth="1"/>
    <col min="4867" max="4867" width="15.25" style="378" customWidth="1"/>
    <col min="4868" max="4868" width="17.5" style="378" customWidth="1"/>
    <col min="4869" max="4869" width="15.08203125" style="378" customWidth="1"/>
    <col min="4870" max="4870" width="15.25" style="378" customWidth="1"/>
    <col min="4871" max="4871" width="3.75" style="378" customWidth="1"/>
    <col min="4872" max="4872" width="2.5" style="378" customWidth="1"/>
    <col min="4873" max="5119" width="9" style="378"/>
    <col min="5120" max="5120" width="1.08203125" style="378" customWidth="1"/>
    <col min="5121" max="5122" width="15.58203125" style="378" customWidth="1"/>
    <col min="5123" max="5123" width="15.25" style="378" customWidth="1"/>
    <col min="5124" max="5124" width="17.5" style="378" customWidth="1"/>
    <col min="5125" max="5125" width="15.08203125" style="378" customWidth="1"/>
    <col min="5126" max="5126" width="15.25" style="378" customWidth="1"/>
    <col min="5127" max="5127" width="3.75" style="378" customWidth="1"/>
    <col min="5128" max="5128" width="2.5" style="378" customWidth="1"/>
    <col min="5129" max="5375" width="9" style="378"/>
    <col min="5376" max="5376" width="1.08203125" style="378" customWidth="1"/>
    <col min="5377" max="5378" width="15.58203125" style="378" customWidth="1"/>
    <col min="5379" max="5379" width="15.25" style="378" customWidth="1"/>
    <col min="5380" max="5380" width="17.5" style="378" customWidth="1"/>
    <col min="5381" max="5381" width="15.08203125" style="378" customWidth="1"/>
    <col min="5382" max="5382" width="15.25" style="378" customWidth="1"/>
    <col min="5383" max="5383" width="3.75" style="378" customWidth="1"/>
    <col min="5384" max="5384" width="2.5" style="378" customWidth="1"/>
    <col min="5385" max="5631" width="9" style="378"/>
    <col min="5632" max="5632" width="1.08203125" style="378" customWidth="1"/>
    <col min="5633" max="5634" width="15.58203125" style="378" customWidth="1"/>
    <col min="5635" max="5635" width="15.25" style="378" customWidth="1"/>
    <col min="5636" max="5636" width="17.5" style="378" customWidth="1"/>
    <col min="5637" max="5637" width="15.08203125" style="378" customWidth="1"/>
    <col min="5638" max="5638" width="15.25" style="378" customWidth="1"/>
    <col min="5639" max="5639" width="3.75" style="378" customWidth="1"/>
    <col min="5640" max="5640" width="2.5" style="378" customWidth="1"/>
    <col min="5641" max="5887" width="9" style="378"/>
    <col min="5888" max="5888" width="1.08203125" style="378" customWidth="1"/>
    <col min="5889" max="5890" width="15.58203125" style="378" customWidth="1"/>
    <col min="5891" max="5891" width="15.25" style="378" customWidth="1"/>
    <col min="5892" max="5892" width="17.5" style="378" customWidth="1"/>
    <col min="5893" max="5893" width="15.08203125" style="378" customWidth="1"/>
    <col min="5894" max="5894" width="15.25" style="378" customWidth="1"/>
    <col min="5895" max="5895" width="3.75" style="378" customWidth="1"/>
    <col min="5896" max="5896" width="2.5" style="378" customWidth="1"/>
    <col min="5897" max="6143" width="9" style="378"/>
    <col min="6144" max="6144" width="1.08203125" style="378" customWidth="1"/>
    <col min="6145" max="6146" width="15.58203125" style="378" customWidth="1"/>
    <col min="6147" max="6147" width="15.25" style="378" customWidth="1"/>
    <col min="6148" max="6148" width="17.5" style="378" customWidth="1"/>
    <col min="6149" max="6149" width="15.08203125" style="378" customWidth="1"/>
    <col min="6150" max="6150" width="15.25" style="378" customWidth="1"/>
    <col min="6151" max="6151" width="3.75" style="378" customWidth="1"/>
    <col min="6152" max="6152" width="2.5" style="378" customWidth="1"/>
    <col min="6153" max="6399" width="9" style="378"/>
    <col min="6400" max="6400" width="1.08203125" style="378" customWidth="1"/>
    <col min="6401" max="6402" width="15.58203125" style="378" customWidth="1"/>
    <col min="6403" max="6403" width="15.25" style="378" customWidth="1"/>
    <col min="6404" max="6404" width="17.5" style="378" customWidth="1"/>
    <col min="6405" max="6405" width="15.08203125" style="378" customWidth="1"/>
    <col min="6406" max="6406" width="15.25" style="378" customWidth="1"/>
    <col min="6407" max="6407" width="3.75" style="378" customWidth="1"/>
    <col min="6408" max="6408" width="2.5" style="378" customWidth="1"/>
    <col min="6409" max="6655" width="9" style="378"/>
    <col min="6656" max="6656" width="1.08203125" style="378" customWidth="1"/>
    <col min="6657" max="6658" width="15.58203125" style="378" customWidth="1"/>
    <col min="6659" max="6659" width="15.25" style="378" customWidth="1"/>
    <col min="6660" max="6660" width="17.5" style="378" customWidth="1"/>
    <col min="6661" max="6661" width="15.08203125" style="378" customWidth="1"/>
    <col min="6662" max="6662" width="15.25" style="378" customWidth="1"/>
    <col min="6663" max="6663" width="3.75" style="378" customWidth="1"/>
    <col min="6664" max="6664" width="2.5" style="378" customWidth="1"/>
    <col min="6665" max="6911" width="9" style="378"/>
    <col min="6912" max="6912" width="1.08203125" style="378" customWidth="1"/>
    <col min="6913" max="6914" width="15.58203125" style="378" customWidth="1"/>
    <col min="6915" max="6915" width="15.25" style="378" customWidth="1"/>
    <col min="6916" max="6916" width="17.5" style="378" customWidth="1"/>
    <col min="6917" max="6917" width="15.08203125" style="378" customWidth="1"/>
    <col min="6918" max="6918" width="15.25" style="378" customWidth="1"/>
    <col min="6919" max="6919" width="3.75" style="378" customWidth="1"/>
    <col min="6920" max="6920" width="2.5" style="378" customWidth="1"/>
    <col min="6921" max="7167" width="9" style="378"/>
    <col min="7168" max="7168" width="1.08203125" style="378" customWidth="1"/>
    <col min="7169" max="7170" width="15.58203125" style="378" customWidth="1"/>
    <col min="7171" max="7171" width="15.25" style="378" customWidth="1"/>
    <col min="7172" max="7172" width="17.5" style="378" customWidth="1"/>
    <col min="7173" max="7173" width="15.08203125" style="378" customWidth="1"/>
    <col min="7174" max="7174" width="15.25" style="378" customWidth="1"/>
    <col min="7175" max="7175" width="3.75" style="378" customWidth="1"/>
    <col min="7176" max="7176" width="2.5" style="378" customWidth="1"/>
    <col min="7177" max="7423" width="9" style="378"/>
    <col min="7424" max="7424" width="1.08203125" style="378" customWidth="1"/>
    <col min="7425" max="7426" width="15.58203125" style="378" customWidth="1"/>
    <col min="7427" max="7427" width="15.25" style="378" customWidth="1"/>
    <col min="7428" max="7428" width="17.5" style="378" customWidth="1"/>
    <col min="7429" max="7429" width="15.08203125" style="378" customWidth="1"/>
    <col min="7430" max="7430" width="15.25" style="378" customWidth="1"/>
    <col min="7431" max="7431" width="3.75" style="378" customWidth="1"/>
    <col min="7432" max="7432" width="2.5" style="378" customWidth="1"/>
    <col min="7433" max="7679" width="9" style="378"/>
    <col min="7680" max="7680" width="1.08203125" style="378" customWidth="1"/>
    <col min="7681" max="7682" width="15.58203125" style="378" customWidth="1"/>
    <col min="7683" max="7683" width="15.25" style="378" customWidth="1"/>
    <col min="7684" max="7684" width="17.5" style="378" customWidth="1"/>
    <col min="7685" max="7685" width="15.08203125" style="378" customWidth="1"/>
    <col min="7686" max="7686" width="15.25" style="378" customWidth="1"/>
    <col min="7687" max="7687" width="3.75" style="378" customWidth="1"/>
    <col min="7688" max="7688" width="2.5" style="378" customWidth="1"/>
    <col min="7689" max="7935" width="9" style="378"/>
    <col min="7936" max="7936" width="1.08203125" style="378" customWidth="1"/>
    <col min="7937" max="7938" width="15.58203125" style="378" customWidth="1"/>
    <col min="7939" max="7939" width="15.25" style="378" customWidth="1"/>
    <col min="7940" max="7940" width="17.5" style="378" customWidth="1"/>
    <col min="7941" max="7941" width="15.08203125" style="378" customWidth="1"/>
    <col min="7942" max="7942" width="15.25" style="378" customWidth="1"/>
    <col min="7943" max="7943" width="3.75" style="378" customWidth="1"/>
    <col min="7944" max="7944" width="2.5" style="378" customWidth="1"/>
    <col min="7945" max="8191" width="9" style="378"/>
    <col min="8192" max="8192" width="1.08203125" style="378" customWidth="1"/>
    <col min="8193" max="8194" width="15.58203125" style="378" customWidth="1"/>
    <col min="8195" max="8195" width="15.25" style="378" customWidth="1"/>
    <col min="8196" max="8196" width="17.5" style="378" customWidth="1"/>
    <col min="8197" max="8197" width="15.08203125" style="378" customWidth="1"/>
    <col min="8198" max="8198" width="15.25" style="378" customWidth="1"/>
    <col min="8199" max="8199" width="3.75" style="378" customWidth="1"/>
    <col min="8200" max="8200" width="2.5" style="378" customWidth="1"/>
    <col min="8201" max="8447" width="9" style="378"/>
    <col min="8448" max="8448" width="1.08203125" style="378" customWidth="1"/>
    <col min="8449" max="8450" width="15.58203125" style="378" customWidth="1"/>
    <col min="8451" max="8451" width="15.25" style="378" customWidth="1"/>
    <col min="8452" max="8452" width="17.5" style="378" customWidth="1"/>
    <col min="8453" max="8453" width="15.08203125" style="378" customWidth="1"/>
    <col min="8454" max="8454" width="15.25" style="378" customWidth="1"/>
    <col min="8455" max="8455" width="3.75" style="378" customWidth="1"/>
    <col min="8456" max="8456" width="2.5" style="378" customWidth="1"/>
    <col min="8457" max="8703" width="9" style="378"/>
    <col min="8704" max="8704" width="1.08203125" style="378" customWidth="1"/>
    <col min="8705" max="8706" width="15.58203125" style="378" customWidth="1"/>
    <col min="8707" max="8707" width="15.25" style="378" customWidth="1"/>
    <col min="8708" max="8708" width="17.5" style="378" customWidth="1"/>
    <col min="8709" max="8709" width="15.08203125" style="378" customWidth="1"/>
    <col min="8710" max="8710" width="15.25" style="378" customWidth="1"/>
    <col min="8711" max="8711" width="3.75" style="378" customWidth="1"/>
    <col min="8712" max="8712" width="2.5" style="378" customWidth="1"/>
    <col min="8713" max="8959" width="9" style="378"/>
    <col min="8960" max="8960" width="1.08203125" style="378" customWidth="1"/>
    <col min="8961" max="8962" width="15.58203125" style="378" customWidth="1"/>
    <col min="8963" max="8963" width="15.25" style="378" customWidth="1"/>
    <col min="8964" max="8964" width="17.5" style="378" customWidth="1"/>
    <col min="8965" max="8965" width="15.08203125" style="378" customWidth="1"/>
    <col min="8966" max="8966" width="15.25" style="378" customWidth="1"/>
    <col min="8967" max="8967" width="3.75" style="378" customWidth="1"/>
    <col min="8968" max="8968" width="2.5" style="378" customWidth="1"/>
    <col min="8969" max="9215" width="9" style="378"/>
    <col min="9216" max="9216" width="1.08203125" style="378" customWidth="1"/>
    <col min="9217" max="9218" width="15.58203125" style="378" customWidth="1"/>
    <col min="9219" max="9219" width="15.25" style="378" customWidth="1"/>
    <col min="9220" max="9220" width="17.5" style="378" customWidth="1"/>
    <col min="9221" max="9221" width="15.08203125" style="378" customWidth="1"/>
    <col min="9222" max="9222" width="15.25" style="378" customWidth="1"/>
    <col min="9223" max="9223" width="3.75" style="378" customWidth="1"/>
    <col min="9224" max="9224" width="2.5" style="378" customWidth="1"/>
    <col min="9225" max="9471" width="9" style="378"/>
    <col min="9472" max="9472" width="1.08203125" style="378" customWidth="1"/>
    <col min="9473" max="9474" width="15.58203125" style="378" customWidth="1"/>
    <col min="9475" max="9475" width="15.25" style="378" customWidth="1"/>
    <col min="9476" max="9476" width="17.5" style="378" customWidth="1"/>
    <col min="9477" max="9477" width="15.08203125" style="378" customWidth="1"/>
    <col min="9478" max="9478" width="15.25" style="378" customWidth="1"/>
    <col min="9479" max="9479" width="3.75" style="378" customWidth="1"/>
    <col min="9480" max="9480" width="2.5" style="378" customWidth="1"/>
    <col min="9481" max="9727" width="9" style="378"/>
    <col min="9728" max="9728" width="1.08203125" style="378" customWidth="1"/>
    <col min="9729" max="9730" width="15.58203125" style="378" customWidth="1"/>
    <col min="9731" max="9731" width="15.25" style="378" customWidth="1"/>
    <col min="9732" max="9732" width="17.5" style="378" customWidth="1"/>
    <col min="9733" max="9733" width="15.08203125" style="378" customWidth="1"/>
    <col min="9734" max="9734" width="15.25" style="378" customWidth="1"/>
    <col min="9735" max="9735" width="3.75" style="378" customWidth="1"/>
    <col min="9736" max="9736" width="2.5" style="378" customWidth="1"/>
    <col min="9737" max="9983" width="9" style="378"/>
    <col min="9984" max="9984" width="1.08203125" style="378" customWidth="1"/>
    <col min="9985" max="9986" width="15.58203125" style="378" customWidth="1"/>
    <col min="9987" max="9987" width="15.25" style="378" customWidth="1"/>
    <col min="9988" max="9988" width="17.5" style="378" customWidth="1"/>
    <col min="9989" max="9989" width="15.08203125" style="378" customWidth="1"/>
    <col min="9990" max="9990" width="15.25" style="378" customWidth="1"/>
    <col min="9991" max="9991" width="3.75" style="378" customWidth="1"/>
    <col min="9992" max="9992" width="2.5" style="378" customWidth="1"/>
    <col min="9993" max="10239" width="9" style="378"/>
    <col min="10240" max="10240" width="1.08203125" style="378" customWidth="1"/>
    <col min="10241" max="10242" width="15.58203125" style="378" customWidth="1"/>
    <col min="10243" max="10243" width="15.25" style="378" customWidth="1"/>
    <col min="10244" max="10244" width="17.5" style="378" customWidth="1"/>
    <col min="10245" max="10245" width="15.08203125" style="378" customWidth="1"/>
    <col min="10246" max="10246" width="15.25" style="378" customWidth="1"/>
    <col min="10247" max="10247" width="3.75" style="378" customWidth="1"/>
    <col min="10248" max="10248" width="2.5" style="378" customWidth="1"/>
    <col min="10249" max="10495" width="9" style="378"/>
    <col min="10496" max="10496" width="1.08203125" style="378" customWidth="1"/>
    <col min="10497" max="10498" width="15.58203125" style="378" customWidth="1"/>
    <col min="10499" max="10499" width="15.25" style="378" customWidth="1"/>
    <col min="10500" max="10500" width="17.5" style="378" customWidth="1"/>
    <col min="10501" max="10501" width="15.08203125" style="378" customWidth="1"/>
    <col min="10502" max="10502" width="15.25" style="378" customWidth="1"/>
    <col min="10503" max="10503" width="3.75" style="378" customWidth="1"/>
    <col min="10504" max="10504" width="2.5" style="378" customWidth="1"/>
    <col min="10505" max="10751" width="9" style="378"/>
    <col min="10752" max="10752" width="1.08203125" style="378" customWidth="1"/>
    <col min="10753" max="10754" width="15.58203125" style="378" customWidth="1"/>
    <col min="10755" max="10755" width="15.25" style="378" customWidth="1"/>
    <col min="10756" max="10756" width="17.5" style="378" customWidth="1"/>
    <col min="10757" max="10757" width="15.08203125" style="378" customWidth="1"/>
    <col min="10758" max="10758" width="15.25" style="378" customWidth="1"/>
    <col min="10759" max="10759" width="3.75" style="378" customWidth="1"/>
    <col min="10760" max="10760" width="2.5" style="378" customWidth="1"/>
    <col min="10761" max="11007" width="9" style="378"/>
    <col min="11008" max="11008" width="1.08203125" style="378" customWidth="1"/>
    <col min="11009" max="11010" width="15.58203125" style="378" customWidth="1"/>
    <col min="11011" max="11011" width="15.25" style="378" customWidth="1"/>
    <col min="11012" max="11012" width="17.5" style="378" customWidth="1"/>
    <col min="11013" max="11013" width="15.08203125" style="378" customWidth="1"/>
    <col min="11014" max="11014" width="15.25" style="378" customWidth="1"/>
    <col min="11015" max="11015" width="3.75" style="378" customWidth="1"/>
    <col min="11016" max="11016" width="2.5" style="378" customWidth="1"/>
    <col min="11017" max="11263" width="9" style="378"/>
    <col min="11264" max="11264" width="1.08203125" style="378" customWidth="1"/>
    <col min="11265" max="11266" width="15.58203125" style="378" customWidth="1"/>
    <col min="11267" max="11267" width="15.25" style="378" customWidth="1"/>
    <col min="11268" max="11268" width="17.5" style="378" customWidth="1"/>
    <col min="11269" max="11269" width="15.08203125" style="378" customWidth="1"/>
    <col min="11270" max="11270" width="15.25" style="378" customWidth="1"/>
    <col min="11271" max="11271" width="3.75" style="378" customWidth="1"/>
    <col min="11272" max="11272" width="2.5" style="378" customWidth="1"/>
    <col min="11273" max="11519" width="9" style="378"/>
    <col min="11520" max="11520" width="1.08203125" style="378" customWidth="1"/>
    <col min="11521" max="11522" width="15.58203125" style="378" customWidth="1"/>
    <col min="11523" max="11523" width="15.25" style="378" customWidth="1"/>
    <col min="11524" max="11524" width="17.5" style="378" customWidth="1"/>
    <col min="11525" max="11525" width="15.08203125" style="378" customWidth="1"/>
    <col min="11526" max="11526" width="15.25" style="378" customWidth="1"/>
    <col min="11527" max="11527" width="3.75" style="378" customWidth="1"/>
    <col min="11528" max="11528" width="2.5" style="378" customWidth="1"/>
    <col min="11529" max="11775" width="9" style="378"/>
    <col min="11776" max="11776" width="1.08203125" style="378" customWidth="1"/>
    <col min="11777" max="11778" width="15.58203125" style="378" customWidth="1"/>
    <col min="11779" max="11779" width="15.25" style="378" customWidth="1"/>
    <col min="11780" max="11780" width="17.5" style="378" customWidth="1"/>
    <col min="11781" max="11781" width="15.08203125" style="378" customWidth="1"/>
    <col min="11782" max="11782" width="15.25" style="378" customWidth="1"/>
    <col min="11783" max="11783" width="3.75" style="378" customWidth="1"/>
    <col min="11784" max="11784" width="2.5" style="378" customWidth="1"/>
    <col min="11785" max="12031" width="9" style="378"/>
    <col min="12032" max="12032" width="1.08203125" style="378" customWidth="1"/>
    <col min="12033" max="12034" width="15.58203125" style="378" customWidth="1"/>
    <col min="12035" max="12035" width="15.25" style="378" customWidth="1"/>
    <col min="12036" max="12036" width="17.5" style="378" customWidth="1"/>
    <col min="12037" max="12037" width="15.08203125" style="378" customWidth="1"/>
    <col min="12038" max="12038" width="15.25" style="378" customWidth="1"/>
    <col min="12039" max="12039" width="3.75" style="378" customWidth="1"/>
    <col min="12040" max="12040" width="2.5" style="378" customWidth="1"/>
    <col min="12041" max="12287" width="9" style="378"/>
    <col min="12288" max="12288" width="1.08203125" style="378" customWidth="1"/>
    <col min="12289" max="12290" width="15.58203125" style="378" customWidth="1"/>
    <col min="12291" max="12291" width="15.25" style="378" customWidth="1"/>
    <col min="12292" max="12292" width="17.5" style="378" customWidth="1"/>
    <col min="12293" max="12293" width="15.08203125" style="378" customWidth="1"/>
    <col min="12294" max="12294" width="15.25" style="378" customWidth="1"/>
    <col min="12295" max="12295" width="3.75" style="378" customWidth="1"/>
    <col min="12296" max="12296" width="2.5" style="378" customWidth="1"/>
    <col min="12297" max="12543" width="9" style="378"/>
    <col min="12544" max="12544" width="1.08203125" style="378" customWidth="1"/>
    <col min="12545" max="12546" width="15.58203125" style="378" customWidth="1"/>
    <col min="12547" max="12547" width="15.25" style="378" customWidth="1"/>
    <col min="12548" max="12548" width="17.5" style="378" customWidth="1"/>
    <col min="12549" max="12549" width="15.08203125" style="378" customWidth="1"/>
    <col min="12550" max="12550" width="15.25" style="378" customWidth="1"/>
    <col min="12551" max="12551" width="3.75" style="378" customWidth="1"/>
    <col min="12552" max="12552" width="2.5" style="378" customWidth="1"/>
    <col min="12553" max="12799" width="9" style="378"/>
    <col min="12800" max="12800" width="1.08203125" style="378" customWidth="1"/>
    <col min="12801" max="12802" width="15.58203125" style="378" customWidth="1"/>
    <col min="12803" max="12803" width="15.25" style="378" customWidth="1"/>
    <col min="12804" max="12804" width="17.5" style="378" customWidth="1"/>
    <col min="12805" max="12805" width="15.08203125" style="378" customWidth="1"/>
    <col min="12806" max="12806" width="15.25" style="378" customWidth="1"/>
    <col min="12807" max="12807" width="3.75" style="378" customWidth="1"/>
    <col min="12808" max="12808" width="2.5" style="378" customWidth="1"/>
    <col min="12809" max="13055" width="9" style="378"/>
    <col min="13056" max="13056" width="1.08203125" style="378" customWidth="1"/>
    <col min="13057" max="13058" width="15.58203125" style="378" customWidth="1"/>
    <col min="13059" max="13059" width="15.25" style="378" customWidth="1"/>
    <col min="13060" max="13060" width="17.5" style="378" customWidth="1"/>
    <col min="13061" max="13061" width="15.08203125" style="378" customWidth="1"/>
    <col min="13062" max="13062" width="15.25" style="378" customWidth="1"/>
    <col min="13063" max="13063" width="3.75" style="378" customWidth="1"/>
    <col min="13064" max="13064" width="2.5" style="378" customWidth="1"/>
    <col min="13065" max="13311" width="9" style="378"/>
    <col min="13312" max="13312" width="1.08203125" style="378" customWidth="1"/>
    <col min="13313" max="13314" width="15.58203125" style="378" customWidth="1"/>
    <col min="13315" max="13315" width="15.25" style="378" customWidth="1"/>
    <col min="13316" max="13316" width="17.5" style="378" customWidth="1"/>
    <col min="13317" max="13317" width="15.08203125" style="378" customWidth="1"/>
    <col min="13318" max="13318" width="15.25" style="378" customWidth="1"/>
    <col min="13319" max="13319" width="3.75" style="378" customWidth="1"/>
    <col min="13320" max="13320" width="2.5" style="378" customWidth="1"/>
    <col min="13321" max="13567" width="9" style="378"/>
    <col min="13568" max="13568" width="1.08203125" style="378" customWidth="1"/>
    <col min="13569" max="13570" width="15.58203125" style="378" customWidth="1"/>
    <col min="13571" max="13571" width="15.25" style="378" customWidth="1"/>
    <col min="13572" max="13572" width="17.5" style="378" customWidth="1"/>
    <col min="13573" max="13573" width="15.08203125" style="378" customWidth="1"/>
    <col min="13574" max="13574" width="15.25" style="378" customWidth="1"/>
    <col min="13575" max="13575" width="3.75" style="378" customWidth="1"/>
    <col min="13576" max="13576" width="2.5" style="378" customWidth="1"/>
    <col min="13577" max="13823" width="9" style="378"/>
    <col min="13824" max="13824" width="1.08203125" style="378" customWidth="1"/>
    <col min="13825" max="13826" width="15.58203125" style="378" customWidth="1"/>
    <col min="13827" max="13827" width="15.25" style="378" customWidth="1"/>
    <col min="13828" max="13828" width="17.5" style="378" customWidth="1"/>
    <col min="13829" max="13829" width="15.08203125" style="378" customWidth="1"/>
    <col min="13830" max="13830" width="15.25" style="378" customWidth="1"/>
    <col min="13831" max="13831" width="3.75" style="378" customWidth="1"/>
    <col min="13832" max="13832" width="2.5" style="378" customWidth="1"/>
    <col min="13833" max="14079" width="9" style="378"/>
    <col min="14080" max="14080" width="1.08203125" style="378" customWidth="1"/>
    <col min="14081" max="14082" width="15.58203125" style="378" customWidth="1"/>
    <col min="14083" max="14083" width="15.25" style="378" customWidth="1"/>
    <col min="14084" max="14084" width="17.5" style="378" customWidth="1"/>
    <col min="14085" max="14085" width="15.08203125" style="378" customWidth="1"/>
    <col min="14086" max="14086" width="15.25" style="378" customWidth="1"/>
    <col min="14087" max="14087" width="3.75" style="378" customWidth="1"/>
    <col min="14088" max="14088" width="2.5" style="378" customWidth="1"/>
    <col min="14089" max="14335" width="9" style="378"/>
    <col min="14336" max="14336" width="1.08203125" style="378" customWidth="1"/>
    <col min="14337" max="14338" width="15.58203125" style="378" customWidth="1"/>
    <col min="14339" max="14339" width="15.25" style="378" customWidth="1"/>
    <col min="14340" max="14340" width="17.5" style="378" customWidth="1"/>
    <col min="14341" max="14341" width="15.08203125" style="378" customWidth="1"/>
    <col min="14342" max="14342" width="15.25" style="378" customWidth="1"/>
    <col min="14343" max="14343" width="3.75" style="378" customWidth="1"/>
    <col min="14344" max="14344" width="2.5" style="378" customWidth="1"/>
    <col min="14345" max="14591" width="9" style="378"/>
    <col min="14592" max="14592" width="1.08203125" style="378" customWidth="1"/>
    <col min="14593" max="14594" width="15.58203125" style="378" customWidth="1"/>
    <col min="14595" max="14595" width="15.25" style="378" customWidth="1"/>
    <col min="14596" max="14596" width="17.5" style="378" customWidth="1"/>
    <col min="14597" max="14597" width="15.08203125" style="378" customWidth="1"/>
    <col min="14598" max="14598" width="15.25" style="378" customWidth="1"/>
    <col min="14599" max="14599" width="3.75" style="378" customWidth="1"/>
    <col min="14600" max="14600" width="2.5" style="378" customWidth="1"/>
    <col min="14601" max="14847" width="9" style="378"/>
    <col min="14848" max="14848" width="1.08203125" style="378" customWidth="1"/>
    <col min="14849" max="14850" width="15.58203125" style="378" customWidth="1"/>
    <col min="14851" max="14851" width="15.25" style="378" customWidth="1"/>
    <col min="14852" max="14852" width="17.5" style="378" customWidth="1"/>
    <col min="14853" max="14853" width="15.08203125" style="378" customWidth="1"/>
    <col min="14854" max="14854" width="15.25" style="378" customWidth="1"/>
    <col min="14855" max="14855" width="3.75" style="378" customWidth="1"/>
    <col min="14856" max="14856" width="2.5" style="378" customWidth="1"/>
    <col min="14857" max="15103" width="9" style="378"/>
    <col min="15104" max="15104" width="1.08203125" style="378" customWidth="1"/>
    <col min="15105" max="15106" width="15.58203125" style="378" customWidth="1"/>
    <col min="15107" max="15107" width="15.25" style="378" customWidth="1"/>
    <col min="15108" max="15108" width="17.5" style="378" customWidth="1"/>
    <col min="15109" max="15109" width="15.08203125" style="378" customWidth="1"/>
    <col min="15110" max="15110" width="15.25" style="378" customWidth="1"/>
    <col min="15111" max="15111" width="3.75" style="378" customWidth="1"/>
    <col min="15112" max="15112" width="2.5" style="378" customWidth="1"/>
    <col min="15113" max="15359" width="9" style="378"/>
    <col min="15360" max="15360" width="1.08203125" style="378" customWidth="1"/>
    <col min="15361" max="15362" width="15.58203125" style="378" customWidth="1"/>
    <col min="15363" max="15363" width="15.25" style="378" customWidth="1"/>
    <col min="15364" max="15364" width="17.5" style="378" customWidth="1"/>
    <col min="15365" max="15365" width="15.08203125" style="378" customWidth="1"/>
    <col min="15366" max="15366" width="15.25" style="378" customWidth="1"/>
    <col min="15367" max="15367" width="3.75" style="378" customWidth="1"/>
    <col min="15368" max="15368" width="2.5" style="378" customWidth="1"/>
    <col min="15369" max="15615" width="9" style="378"/>
    <col min="15616" max="15616" width="1.08203125" style="378" customWidth="1"/>
    <col min="15617" max="15618" width="15.58203125" style="378" customWidth="1"/>
    <col min="15619" max="15619" width="15.25" style="378" customWidth="1"/>
    <col min="15620" max="15620" width="17.5" style="378" customWidth="1"/>
    <col min="15621" max="15621" width="15.08203125" style="378" customWidth="1"/>
    <col min="15622" max="15622" width="15.25" style="378" customWidth="1"/>
    <col min="15623" max="15623" width="3.75" style="378" customWidth="1"/>
    <col min="15624" max="15624" width="2.5" style="378" customWidth="1"/>
    <col min="15625" max="15871" width="9" style="378"/>
    <col min="15872" max="15872" width="1.08203125" style="378" customWidth="1"/>
    <col min="15873" max="15874" width="15.58203125" style="378" customWidth="1"/>
    <col min="15875" max="15875" width="15.25" style="378" customWidth="1"/>
    <col min="15876" max="15876" width="17.5" style="378" customWidth="1"/>
    <col min="15877" max="15877" width="15.08203125" style="378" customWidth="1"/>
    <col min="15878" max="15878" width="15.25" style="378" customWidth="1"/>
    <col min="15879" max="15879" width="3.75" style="378" customWidth="1"/>
    <col min="15880" max="15880" width="2.5" style="378" customWidth="1"/>
    <col min="15881" max="16127" width="9" style="378"/>
    <col min="16128" max="16128" width="1.08203125" style="378" customWidth="1"/>
    <col min="16129" max="16130" width="15.58203125" style="378" customWidth="1"/>
    <col min="16131" max="16131" width="15.25" style="378" customWidth="1"/>
    <col min="16132" max="16132" width="17.5" style="378" customWidth="1"/>
    <col min="16133" max="16133" width="15.08203125" style="378" customWidth="1"/>
    <col min="16134" max="16134" width="15.25" style="378" customWidth="1"/>
    <col min="16135" max="16135" width="3.75" style="378" customWidth="1"/>
    <col min="16136" max="16136" width="2.5" style="378" customWidth="1"/>
    <col min="16137" max="16384" width="9" style="378"/>
  </cols>
  <sheetData>
    <row r="1" spans="1:7" ht="20.149999999999999" customHeight="1">
      <c r="A1" s="378" t="s">
        <v>603</v>
      </c>
    </row>
    <row r="2" spans="1:7" ht="20.149999999999999" customHeight="1">
      <c r="D2" s="1061" t="s">
        <v>277</v>
      </c>
      <c r="E2" s="1061"/>
      <c r="F2" s="1061"/>
    </row>
    <row r="3" spans="1:7" ht="20.149999999999999" customHeight="1">
      <c r="E3" s="379"/>
      <c r="F3" s="379"/>
    </row>
    <row r="4" spans="1:7" ht="20.149999999999999" customHeight="1">
      <c r="A4" s="1062" t="s">
        <v>604</v>
      </c>
      <c r="B4" s="1062"/>
      <c r="C4" s="1062"/>
      <c r="D4" s="1062"/>
      <c r="E4" s="1062"/>
      <c r="F4" s="1062"/>
    </row>
    <row r="5" spans="1:7" ht="20.149999999999999" customHeight="1">
      <c r="A5" s="380"/>
      <c r="B5" s="380"/>
      <c r="C5" s="380"/>
      <c r="D5" s="380"/>
      <c r="E5" s="380"/>
      <c r="F5" s="380"/>
    </row>
    <row r="6" spans="1:7" ht="52.5" customHeight="1">
      <c r="A6" s="381" t="s">
        <v>279</v>
      </c>
      <c r="B6" s="1063"/>
      <c r="C6" s="1064"/>
      <c r="D6" s="1064"/>
      <c r="E6" s="1064"/>
      <c r="F6" s="1065"/>
      <c r="G6" s="382"/>
    </row>
    <row r="7" spans="1:7" ht="54.75" customHeight="1">
      <c r="A7" s="383" t="s">
        <v>280</v>
      </c>
      <c r="B7" s="1066" t="s">
        <v>486</v>
      </c>
      <c r="C7" s="1067"/>
      <c r="D7" s="1067"/>
      <c r="E7" s="1067"/>
      <c r="F7" s="1068"/>
      <c r="G7" s="382"/>
    </row>
    <row r="8" spans="1:7" ht="18" customHeight="1">
      <c r="A8" s="384"/>
      <c r="B8" s="384"/>
      <c r="C8" s="384"/>
      <c r="D8" s="384"/>
      <c r="E8" s="384"/>
      <c r="F8" s="384"/>
    </row>
    <row r="9" spans="1:7" ht="112.5" customHeight="1">
      <c r="A9" s="1069" t="s">
        <v>605</v>
      </c>
      <c r="B9" s="1071" t="s">
        <v>606</v>
      </c>
      <c r="C9" s="1072"/>
      <c r="D9" s="1072"/>
      <c r="E9" s="1072"/>
      <c r="F9" s="1073"/>
      <c r="G9" s="382"/>
    </row>
    <row r="10" spans="1:7" ht="103.5" customHeight="1">
      <c r="A10" s="1070"/>
      <c r="B10" s="1071" t="s">
        <v>607</v>
      </c>
      <c r="C10" s="1072"/>
      <c r="D10" s="1071"/>
      <c r="E10" s="1072"/>
      <c r="F10" s="1073"/>
      <c r="G10" s="382"/>
    </row>
    <row r="11" spans="1:7">
      <c r="A11" s="385"/>
    </row>
    <row r="12" spans="1:7" ht="20.149999999999999" customHeight="1">
      <c r="A12" s="1060" t="s">
        <v>608</v>
      </c>
      <c r="B12" s="1060"/>
      <c r="C12" s="1060"/>
      <c r="D12" s="1060"/>
      <c r="E12" s="1060"/>
      <c r="F12" s="1060"/>
    </row>
    <row r="13" spans="1:7" ht="20.149999999999999" customHeight="1">
      <c r="A13" s="1060"/>
      <c r="B13" s="1060"/>
      <c r="C13" s="1060"/>
      <c r="D13" s="1060"/>
      <c r="E13" s="1060"/>
      <c r="F13" s="1060"/>
    </row>
  </sheetData>
  <mergeCells count="9">
    <mergeCell ref="A12:F13"/>
    <mergeCell ref="D2:F2"/>
    <mergeCell ref="A4:F4"/>
    <mergeCell ref="B6:F6"/>
    <mergeCell ref="B7:F7"/>
    <mergeCell ref="A9:A10"/>
    <mergeCell ref="B9:F9"/>
    <mergeCell ref="B10:C10"/>
    <mergeCell ref="D10:F10"/>
  </mergeCells>
  <phoneticPr fontId="18"/>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5409-3DBB-4B8F-89DA-5AAF577BB3C0}">
  <dimension ref="B1:AK37"/>
  <sheetViews>
    <sheetView showGridLines="0" view="pageBreakPreview" zoomScaleNormal="115" zoomScaleSheetLayoutView="100" workbookViewId="0">
      <selection activeCell="B4" sqref="B4:AJ4"/>
    </sheetView>
  </sheetViews>
  <sheetFormatPr defaultColWidth="9" defaultRowHeight="12"/>
  <cols>
    <col min="1" max="1" width="1.33203125" style="290" customWidth="1"/>
    <col min="2" max="11" width="2.5" style="290" customWidth="1"/>
    <col min="12" max="12" width="0.83203125" style="290" customWidth="1"/>
    <col min="13" max="27" width="2.5" style="290" customWidth="1"/>
    <col min="28" max="28" width="3.33203125" style="290" customWidth="1"/>
    <col min="29" max="29" width="2.75" style="290" customWidth="1"/>
    <col min="30" max="36" width="2.5" style="290" customWidth="1"/>
    <col min="37" max="37" width="1.33203125" style="290" customWidth="1"/>
    <col min="38" max="61" width="2.58203125" style="290" customWidth="1"/>
    <col min="62" max="16384" width="9" style="290"/>
  </cols>
  <sheetData>
    <row r="1" spans="2:37" ht="20.149999999999999" customHeight="1"/>
    <row r="2" spans="2:37" ht="20.149999999999999" customHeight="1">
      <c r="C2" s="290" t="s">
        <v>609</v>
      </c>
      <c r="AJ2" s="291" t="s">
        <v>482</v>
      </c>
    </row>
    <row r="3" spans="2:37" ht="20.149999999999999" customHeight="1">
      <c r="AJ3" s="291"/>
    </row>
    <row r="4" spans="2:37" ht="20.149999999999999" customHeight="1">
      <c r="B4" s="768" t="s">
        <v>610</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292"/>
    </row>
    <row r="5" spans="2:37" ht="20.149999999999999" customHeight="1">
      <c r="B5" s="293"/>
      <c r="C5" s="293"/>
      <c r="D5" s="293"/>
      <c r="E5" s="293"/>
      <c r="F5" s="293"/>
      <c r="G5" s="292"/>
      <c r="H5" s="292"/>
      <c r="I5" s="292"/>
      <c r="J5" s="292"/>
      <c r="K5" s="292"/>
      <c r="L5" s="292"/>
      <c r="M5" s="292"/>
      <c r="N5" s="292"/>
      <c r="O5" s="292"/>
      <c r="P5" s="292"/>
      <c r="Q5" s="294"/>
      <c r="R5" s="294"/>
      <c r="S5" s="294"/>
      <c r="T5" s="294"/>
      <c r="U5" s="294"/>
      <c r="V5" s="294"/>
      <c r="W5" s="294"/>
      <c r="X5" s="294"/>
      <c r="Y5" s="294"/>
      <c r="Z5" s="294"/>
      <c r="AA5" s="294"/>
      <c r="AB5" s="294"/>
      <c r="AC5" s="294"/>
      <c r="AD5" s="294"/>
      <c r="AE5" s="294"/>
      <c r="AF5" s="294"/>
      <c r="AG5" s="294"/>
      <c r="AH5" s="294"/>
      <c r="AI5" s="294"/>
      <c r="AJ5" s="294"/>
      <c r="AK5" s="295"/>
    </row>
    <row r="6" spans="2:37" ht="24.75" customHeight="1">
      <c r="B6" s="978" t="s">
        <v>484</v>
      </c>
      <c r="C6" s="947"/>
      <c r="D6" s="947"/>
      <c r="E6" s="947"/>
      <c r="F6" s="947"/>
      <c r="G6" s="947"/>
      <c r="H6" s="947"/>
      <c r="I6" s="947"/>
      <c r="J6" s="947"/>
      <c r="K6" s="948"/>
      <c r="L6" s="979"/>
      <c r="M6" s="949"/>
      <c r="N6" s="949"/>
      <c r="O6" s="949"/>
      <c r="P6" s="949"/>
      <c r="Q6" s="949"/>
      <c r="R6" s="949"/>
      <c r="S6" s="949"/>
      <c r="T6" s="949"/>
      <c r="U6" s="949"/>
      <c r="V6" s="949"/>
      <c r="W6" s="949"/>
      <c r="X6" s="949"/>
      <c r="Y6" s="949"/>
      <c r="Z6" s="949"/>
      <c r="AA6" s="949"/>
      <c r="AB6" s="949"/>
      <c r="AC6" s="949"/>
      <c r="AD6" s="949"/>
      <c r="AE6" s="949"/>
      <c r="AF6" s="949"/>
      <c r="AG6" s="949"/>
      <c r="AH6" s="949"/>
      <c r="AI6" s="949"/>
      <c r="AJ6" s="980"/>
      <c r="AK6" s="295"/>
    </row>
    <row r="7" spans="2:37" ht="24.75" customHeight="1">
      <c r="B7" s="981" t="s">
        <v>442</v>
      </c>
      <c r="C7" s="981"/>
      <c r="D7" s="981"/>
      <c r="E7" s="981"/>
      <c r="F7" s="981"/>
      <c r="G7" s="981"/>
      <c r="H7" s="981"/>
      <c r="I7" s="981"/>
      <c r="J7" s="981"/>
      <c r="K7" s="981"/>
      <c r="L7" s="979"/>
      <c r="M7" s="949"/>
      <c r="N7" s="949"/>
      <c r="O7" s="949"/>
      <c r="P7" s="949"/>
      <c r="Q7" s="949"/>
      <c r="R7" s="949"/>
      <c r="S7" s="949"/>
      <c r="T7" s="949"/>
      <c r="U7" s="949"/>
      <c r="V7" s="949"/>
      <c r="W7" s="949"/>
      <c r="X7" s="949"/>
      <c r="Y7" s="949"/>
      <c r="Z7" s="949"/>
      <c r="AA7" s="949"/>
      <c r="AB7" s="949"/>
      <c r="AC7" s="949"/>
      <c r="AD7" s="949"/>
      <c r="AE7" s="949"/>
      <c r="AF7" s="949"/>
      <c r="AG7" s="949"/>
      <c r="AH7" s="949"/>
      <c r="AI7" s="949"/>
      <c r="AJ7" s="980"/>
      <c r="AK7" s="295"/>
    </row>
    <row r="8" spans="2:37" ht="24.75" customHeight="1">
      <c r="B8" s="981" t="s">
        <v>485</v>
      </c>
      <c r="C8" s="981"/>
      <c r="D8" s="981"/>
      <c r="E8" s="981"/>
      <c r="F8" s="981"/>
      <c r="G8" s="981"/>
      <c r="H8" s="981"/>
      <c r="I8" s="981"/>
      <c r="J8" s="981"/>
      <c r="K8" s="981"/>
      <c r="L8" s="404" t="s">
        <v>486</v>
      </c>
      <c r="M8" s="405"/>
      <c r="N8" s="405"/>
      <c r="O8" s="405"/>
      <c r="P8" s="405"/>
      <c r="Q8" s="405"/>
      <c r="R8" s="405"/>
      <c r="S8" s="405"/>
      <c r="T8" s="405"/>
      <c r="U8" s="405"/>
      <c r="V8" s="949"/>
      <c r="W8" s="949"/>
      <c r="X8" s="949"/>
      <c r="Y8" s="949"/>
      <c r="Z8" s="949"/>
      <c r="AA8" s="949"/>
      <c r="AB8" s="949"/>
      <c r="AC8" s="949"/>
      <c r="AD8" s="949"/>
      <c r="AE8" s="949"/>
      <c r="AF8" s="949"/>
      <c r="AG8" s="949"/>
      <c r="AH8" s="949"/>
      <c r="AI8" s="949"/>
      <c r="AJ8" s="980"/>
      <c r="AK8" s="295"/>
    </row>
    <row r="9" spans="2:37" ht="24.75" customHeight="1">
      <c r="B9" s="1079" t="s">
        <v>611</v>
      </c>
      <c r="C9" s="1080"/>
      <c r="D9" s="401" t="s">
        <v>612</v>
      </c>
      <c r="E9" s="402"/>
      <c r="F9" s="402"/>
      <c r="G9" s="402"/>
      <c r="H9" s="402"/>
      <c r="I9" s="402"/>
      <c r="J9" s="402"/>
      <c r="K9" s="402"/>
      <c r="L9" s="404" t="s">
        <v>489</v>
      </c>
      <c r="M9" s="405"/>
      <c r="N9" s="405"/>
      <c r="O9" s="405"/>
      <c r="P9" s="405"/>
      <c r="Q9" s="405"/>
      <c r="R9" s="405"/>
      <c r="S9" s="405"/>
      <c r="T9" s="405"/>
      <c r="U9" s="1085"/>
      <c r="V9" s="404" t="s">
        <v>289</v>
      </c>
      <c r="W9" s="405"/>
      <c r="X9" s="405"/>
      <c r="Y9" s="1083"/>
      <c r="Z9" s="1083"/>
      <c r="AA9" s="1083"/>
      <c r="AB9" s="1092" t="s">
        <v>490</v>
      </c>
      <c r="AC9" s="952" t="s">
        <v>290</v>
      </c>
      <c r="AD9" s="402"/>
      <c r="AE9" s="402"/>
      <c r="AF9" s="1083"/>
      <c r="AG9" s="1083"/>
      <c r="AH9" s="1083"/>
      <c r="AI9" s="405" t="s">
        <v>490</v>
      </c>
      <c r="AJ9" s="1085"/>
    </row>
    <row r="10" spans="2:37" ht="12" customHeight="1">
      <c r="B10" s="958"/>
      <c r="C10" s="959"/>
      <c r="D10" s="472"/>
      <c r="E10" s="473"/>
      <c r="F10" s="473"/>
      <c r="G10" s="473"/>
      <c r="H10" s="473"/>
      <c r="I10" s="473"/>
      <c r="J10" s="473"/>
      <c r="K10" s="473"/>
      <c r="L10" s="424"/>
      <c r="M10" s="425"/>
      <c r="N10" s="425"/>
      <c r="O10" s="425"/>
      <c r="P10" s="425"/>
      <c r="Q10" s="425"/>
      <c r="R10" s="425"/>
      <c r="S10" s="425"/>
      <c r="T10" s="425"/>
      <c r="U10" s="430"/>
      <c r="V10" s="424"/>
      <c r="W10" s="425"/>
      <c r="X10" s="425"/>
      <c r="Y10" s="1084"/>
      <c r="Z10" s="1084"/>
      <c r="AA10" s="1084"/>
      <c r="AB10" s="1093"/>
      <c r="AC10" s="1082"/>
      <c r="AD10" s="473"/>
      <c r="AE10" s="473"/>
      <c r="AF10" s="1084"/>
      <c r="AG10" s="1084"/>
      <c r="AH10" s="1084"/>
      <c r="AI10" s="425"/>
      <c r="AJ10" s="430"/>
    </row>
    <row r="11" spans="2:37" ht="67.5" customHeight="1">
      <c r="B11" s="958"/>
      <c r="C11" s="959"/>
      <c r="D11" s="968" t="s">
        <v>613</v>
      </c>
      <c r="E11" s="967"/>
      <c r="F11" s="967"/>
      <c r="G11" s="967"/>
      <c r="H11" s="967"/>
      <c r="I11" s="967"/>
      <c r="J11" s="967"/>
      <c r="K11" s="967"/>
      <c r="L11" s="386"/>
      <c r="M11" s="425" t="s">
        <v>493</v>
      </c>
      <c r="N11" s="425"/>
      <c r="O11" s="425"/>
      <c r="P11" s="1086"/>
      <c r="Q11" s="1087"/>
      <c r="R11" s="1088"/>
      <c r="S11" s="1088"/>
      <c r="T11" s="1088"/>
      <c r="U11" s="1088"/>
      <c r="V11" s="1088"/>
      <c r="W11" s="1088"/>
      <c r="X11" s="1088"/>
      <c r="Y11" s="1088"/>
      <c r="Z11" s="1088"/>
      <c r="AA11" s="1088"/>
      <c r="AB11" s="1088"/>
      <c r="AC11" s="1088"/>
      <c r="AD11" s="1088"/>
      <c r="AE11" s="1089"/>
      <c r="AF11" s="1090"/>
      <c r="AG11" s="1088"/>
      <c r="AH11" s="1089"/>
      <c r="AI11" s="968" t="s">
        <v>490</v>
      </c>
      <c r="AJ11" s="1091"/>
    </row>
    <row r="12" spans="2:37" ht="24.75" customHeight="1">
      <c r="B12" s="958"/>
      <c r="C12" s="960"/>
      <c r="D12" s="401" t="s">
        <v>614</v>
      </c>
      <c r="E12" s="402"/>
      <c r="F12" s="402"/>
      <c r="G12" s="402"/>
      <c r="H12" s="402"/>
      <c r="I12" s="402"/>
      <c r="J12" s="402"/>
      <c r="K12" s="402"/>
      <c r="L12" s="402"/>
      <c r="M12" s="402"/>
      <c r="N12" s="402"/>
      <c r="O12" s="402"/>
      <c r="P12" s="402"/>
      <c r="Q12" s="402"/>
      <c r="R12" s="402"/>
      <c r="S12" s="402"/>
      <c r="T12" s="402"/>
      <c r="U12" s="402"/>
      <c r="V12" s="402"/>
      <c r="W12" s="402"/>
      <c r="X12" s="402"/>
      <c r="Y12" s="402"/>
      <c r="Z12" s="402"/>
      <c r="AA12" s="402"/>
      <c r="AB12" s="403"/>
      <c r="AC12" s="1077"/>
      <c r="AD12" s="1077"/>
      <c r="AE12" s="1077"/>
      <c r="AF12" s="1077"/>
      <c r="AG12" s="1077"/>
      <c r="AH12" s="1077"/>
      <c r="AI12" s="1077"/>
      <c r="AJ12" s="1077"/>
    </row>
    <row r="13" spans="2:37" ht="24.75" customHeight="1">
      <c r="B13" s="958"/>
      <c r="C13" s="960"/>
      <c r="D13" s="1074"/>
      <c r="E13" s="1075"/>
      <c r="F13" s="1075"/>
      <c r="G13" s="1075"/>
      <c r="H13" s="1075"/>
      <c r="I13" s="1075"/>
      <c r="J13" s="1075"/>
      <c r="K13" s="1075"/>
      <c r="L13" s="1075"/>
      <c r="M13" s="1075"/>
      <c r="N13" s="1075"/>
      <c r="O13" s="1075"/>
      <c r="P13" s="1075"/>
      <c r="Q13" s="1075"/>
      <c r="R13" s="1075"/>
      <c r="S13" s="1075"/>
      <c r="T13" s="1075"/>
      <c r="U13" s="1075"/>
      <c r="V13" s="1075"/>
      <c r="W13" s="1075"/>
      <c r="X13" s="1075"/>
      <c r="Y13" s="1075"/>
      <c r="Z13" s="1075"/>
      <c r="AA13" s="1075"/>
      <c r="AB13" s="1076"/>
      <c r="AC13" s="1077"/>
      <c r="AD13" s="1077"/>
      <c r="AE13" s="1077"/>
      <c r="AF13" s="1077"/>
      <c r="AG13" s="1077"/>
      <c r="AH13" s="1077"/>
      <c r="AI13" s="1077"/>
      <c r="AJ13" s="1077"/>
    </row>
    <row r="14" spans="2:37" ht="7.5" customHeight="1">
      <c r="B14" s="958"/>
      <c r="C14" s="960"/>
      <c r="D14" s="1074"/>
      <c r="E14" s="1075"/>
      <c r="F14" s="1075"/>
      <c r="G14" s="1075"/>
      <c r="H14" s="1075"/>
      <c r="I14" s="1075"/>
      <c r="J14" s="1075"/>
      <c r="K14" s="1075"/>
      <c r="L14" s="1075"/>
      <c r="M14" s="1075"/>
      <c r="N14" s="1075"/>
      <c r="O14" s="1075"/>
      <c r="P14" s="1075"/>
      <c r="Q14" s="1075"/>
      <c r="R14" s="1075"/>
      <c r="S14" s="1075"/>
      <c r="T14" s="1075"/>
      <c r="U14" s="1075"/>
      <c r="V14" s="1075"/>
      <c r="W14" s="1075"/>
      <c r="X14" s="1075"/>
      <c r="Y14" s="1075"/>
      <c r="Z14" s="1075"/>
      <c r="AA14" s="1075"/>
      <c r="AB14" s="1076"/>
      <c r="AC14" s="1077"/>
      <c r="AD14" s="1077"/>
      <c r="AE14" s="1077"/>
      <c r="AF14" s="1077"/>
      <c r="AG14" s="1077"/>
      <c r="AH14" s="1077"/>
      <c r="AI14" s="1077"/>
      <c r="AJ14" s="1077"/>
    </row>
    <row r="15" spans="2:37" ht="31.5" customHeight="1">
      <c r="B15" s="958"/>
      <c r="C15" s="960"/>
      <c r="D15" s="1074"/>
      <c r="E15" s="1075"/>
      <c r="F15" s="1075"/>
      <c r="G15" s="1076"/>
      <c r="H15" s="1081" t="s">
        <v>615</v>
      </c>
      <c r="I15" s="1081"/>
      <c r="J15" s="1081"/>
      <c r="K15" s="1081"/>
      <c r="L15" s="1081"/>
      <c r="M15" s="1081"/>
      <c r="N15" s="1081"/>
      <c r="O15" s="1081"/>
      <c r="P15" s="1081"/>
      <c r="Q15" s="1081"/>
      <c r="R15" s="1081"/>
      <c r="S15" s="1081"/>
      <c r="T15" s="1081"/>
      <c r="U15" s="1081"/>
      <c r="V15" s="1081"/>
      <c r="W15" s="1081"/>
      <c r="X15" s="1081"/>
      <c r="Y15" s="1081"/>
      <c r="Z15" s="1081"/>
      <c r="AA15" s="1081"/>
      <c r="AB15" s="1081"/>
      <c r="AC15" s="1077"/>
      <c r="AD15" s="1077"/>
      <c r="AE15" s="1077"/>
      <c r="AF15" s="1077"/>
      <c r="AG15" s="1077"/>
      <c r="AH15" s="1077"/>
      <c r="AI15" s="1077"/>
      <c r="AJ15" s="1077"/>
    </row>
    <row r="16" spans="2:37" ht="24.75" customHeight="1">
      <c r="B16" s="958"/>
      <c r="C16" s="960"/>
      <c r="D16" s="1074"/>
      <c r="E16" s="1075"/>
      <c r="F16" s="1075"/>
      <c r="G16" s="1076"/>
      <c r="H16" s="1078" t="s">
        <v>616</v>
      </c>
      <c r="I16" s="1078"/>
      <c r="J16" s="1078"/>
      <c r="K16" s="1078"/>
      <c r="L16" s="1078"/>
      <c r="M16" s="1078"/>
      <c r="N16" s="1078"/>
      <c r="O16" s="1078"/>
      <c r="P16" s="1078"/>
      <c r="Q16" s="1078"/>
      <c r="R16" s="1078"/>
      <c r="S16" s="1078"/>
      <c r="T16" s="1078"/>
      <c r="U16" s="1078"/>
      <c r="V16" s="1078"/>
      <c r="W16" s="1078"/>
      <c r="X16" s="1078"/>
      <c r="Y16" s="1078"/>
      <c r="Z16" s="1078"/>
      <c r="AA16" s="1078"/>
      <c r="AB16" s="1078"/>
      <c r="AC16" s="1077"/>
      <c r="AD16" s="1077"/>
      <c r="AE16" s="1077"/>
      <c r="AF16" s="1077"/>
      <c r="AG16" s="1077"/>
      <c r="AH16" s="1077"/>
      <c r="AI16" s="1077"/>
      <c r="AJ16" s="1077"/>
    </row>
    <row r="17" spans="2:36" ht="24.75" customHeight="1">
      <c r="B17" s="958"/>
      <c r="C17" s="960"/>
      <c r="D17" s="1074"/>
      <c r="E17" s="1075"/>
      <c r="F17" s="1075"/>
      <c r="G17" s="1076"/>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7"/>
      <c r="AD17" s="1077"/>
      <c r="AE17" s="1077"/>
      <c r="AF17" s="1077"/>
      <c r="AG17" s="1077"/>
      <c r="AH17" s="1077"/>
      <c r="AI17" s="1077"/>
      <c r="AJ17" s="1077"/>
    </row>
    <row r="18" spans="2:36" ht="37.5" customHeight="1">
      <c r="B18" s="958"/>
      <c r="C18" s="960"/>
      <c r="D18" s="1074"/>
      <c r="E18" s="1075"/>
      <c r="F18" s="1075"/>
      <c r="G18" s="1076"/>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7"/>
      <c r="AD18" s="1077"/>
      <c r="AE18" s="1077"/>
      <c r="AF18" s="1077"/>
      <c r="AG18" s="1077"/>
      <c r="AH18" s="1077"/>
      <c r="AI18" s="1077"/>
      <c r="AJ18" s="1077"/>
    </row>
    <row r="19" spans="2:36" ht="51.75" customHeight="1">
      <c r="B19" s="958"/>
      <c r="C19" s="960"/>
      <c r="D19" s="1074"/>
      <c r="E19" s="1075"/>
      <c r="F19" s="1075"/>
      <c r="G19" s="1076"/>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7"/>
      <c r="AD19" s="1077"/>
      <c r="AE19" s="1077"/>
      <c r="AF19" s="1077"/>
      <c r="AG19" s="1077"/>
      <c r="AH19" s="1077"/>
      <c r="AI19" s="1077"/>
      <c r="AJ19" s="1077"/>
    </row>
    <row r="20" spans="2:36" ht="21" customHeight="1">
      <c r="B20" s="958"/>
      <c r="C20" s="960"/>
      <c r="D20" s="1074"/>
      <c r="E20" s="1075"/>
      <c r="F20" s="1075"/>
      <c r="G20" s="1076"/>
      <c r="H20" s="1078" t="s">
        <v>617</v>
      </c>
      <c r="I20" s="1078"/>
      <c r="J20" s="1078"/>
      <c r="K20" s="1078"/>
      <c r="L20" s="1078"/>
      <c r="M20" s="1078"/>
      <c r="N20" s="1078"/>
      <c r="O20" s="1078"/>
      <c r="P20" s="1078"/>
      <c r="Q20" s="1078"/>
      <c r="R20" s="1078"/>
      <c r="S20" s="1078"/>
      <c r="T20" s="1078"/>
      <c r="U20" s="1078"/>
      <c r="V20" s="1078"/>
      <c r="W20" s="1078"/>
      <c r="X20" s="1078"/>
      <c r="Y20" s="1078"/>
      <c r="Z20" s="1078"/>
      <c r="AA20" s="1078"/>
      <c r="AB20" s="1078"/>
      <c r="AC20" s="1077"/>
      <c r="AD20" s="1077"/>
      <c r="AE20" s="1077"/>
      <c r="AF20" s="1077"/>
      <c r="AG20" s="1077"/>
      <c r="AH20" s="1077"/>
      <c r="AI20" s="1077"/>
      <c r="AJ20" s="1077"/>
    </row>
    <row r="21" spans="2:36" ht="18.75" customHeight="1">
      <c r="B21" s="958"/>
      <c r="C21" s="960"/>
      <c r="D21" s="472"/>
      <c r="E21" s="473"/>
      <c r="F21" s="473"/>
      <c r="G21" s="965"/>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7"/>
      <c r="AD21" s="1077"/>
      <c r="AE21" s="1077"/>
      <c r="AF21" s="1077"/>
      <c r="AG21" s="1077"/>
      <c r="AH21" s="1077"/>
      <c r="AI21" s="1077"/>
      <c r="AJ21" s="1077"/>
    </row>
    <row r="22" spans="2:36" ht="24.75" customHeight="1">
      <c r="B22" s="958"/>
      <c r="C22" s="960"/>
      <c r="D22" s="401" t="s">
        <v>618</v>
      </c>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3"/>
      <c r="AC22" s="1077"/>
      <c r="AD22" s="1077"/>
      <c r="AE22" s="1077"/>
      <c r="AF22" s="1077"/>
      <c r="AG22" s="1077"/>
      <c r="AH22" s="1077"/>
      <c r="AI22" s="1077"/>
      <c r="AJ22" s="1077"/>
    </row>
    <row r="23" spans="2:36" ht="17.25" customHeight="1">
      <c r="B23" s="958"/>
      <c r="C23" s="960"/>
      <c r="D23" s="1074"/>
      <c r="E23" s="1075"/>
      <c r="F23" s="1075"/>
      <c r="G23" s="1075"/>
      <c r="H23" s="1075"/>
      <c r="I23" s="1075"/>
      <c r="J23" s="1075"/>
      <c r="K23" s="1075"/>
      <c r="L23" s="1075"/>
      <c r="M23" s="1075"/>
      <c r="N23" s="1075"/>
      <c r="O23" s="1075"/>
      <c r="P23" s="1075"/>
      <c r="Q23" s="1075"/>
      <c r="R23" s="1075"/>
      <c r="S23" s="1075"/>
      <c r="T23" s="1075"/>
      <c r="U23" s="1075"/>
      <c r="V23" s="1075"/>
      <c r="W23" s="1075"/>
      <c r="X23" s="1075"/>
      <c r="Y23" s="1075"/>
      <c r="Z23" s="1075"/>
      <c r="AA23" s="1075"/>
      <c r="AB23" s="1076"/>
      <c r="AC23" s="1077"/>
      <c r="AD23" s="1077"/>
      <c r="AE23" s="1077"/>
      <c r="AF23" s="1077"/>
      <c r="AG23" s="1077"/>
      <c r="AH23" s="1077"/>
      <c r="AI23" s="1077"/>
      <c r="AJ23" s="1077"/>
    </row>
    <row r="24" spans="2:36" ht="16.5" customHeight="1">
      <c r="B24" s="958"/>
      <c r="C24" s="960"/>
      <c r="D24" s="1074"/>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6"/>
      <c r="AC24" s="1077"/>
      <c r="AD24" s="1077"/>
      <c r="AE24" s="1077"/>
      <c r="AF24" s="1077"/>
      <c r="AG24" s="1077"/>
      <c r="AH24" s="1077"/>
      <c r="AI24" s="1077"/>
      <c r="AJ24" s="1077"/>
    </row>
    <row r="25" spans="2:36" ht="24.75" customHeight="1">
      <c r="B25" s="958"/>
      <c r="C25" s="960"/>
      <c r="D25" s="1074"/>
      <c r="E25" s="1075"/>
      <c r="F25" s="1075"/>
      <c r="G25" s="1076"/>
      <c r="H25" s="1078" t="s">
        <v>619</v>
      </c>
      <c r="I25" s="1078"/>
      <c r="J25" s="1078"/>
      <c r="K25" s="1078"/>
      <c r="L25" s="1078"/>
      <c r="M25" s="1078"/>
      <c r="N25" s="1078"/>
      <c r="O25" s="1078"/>
      <c r="P25" s="1078"/>
      <c r="Q25" s="1078"/>
      <c r="R25" s="1078"/>
      <c r="S25" s="1078"/>
      <c r="T25" s="1078"/>
      <c r="U25" s="1078"/>
      <c r="V25" s="1078"/>
      <c r="W25" s="1078"/>
      <c r="X25" s="1078"/>
      <c r="Y25" s="1078"/>
      <c r="Z25" s="1078"/>
      <c r="AA25" s="1078"/>
      <c r="AB25" s="1078"/>
      <c r="AC25" s="1077"/>
      <c r="AD25" s="1077"/>
      <c r="AE25" s="1077"/>
      <c r="AF25" s="1077"/>
      <c r="AG25" s="1077"/>
      <c r="AH25" s="1077"/>
      <c r="AI25" s="1077"/>
      <c r="AJ25" s="1077"/>
    </row>
    <row r="26" spans="2:36" ht="31.5" customHeight="1">
      <c r="B26" s="958"/>
      <c r="C26" s="960"/>
      <c r="D26" s="1074"/>
      <c r="E26" s="1075"/>
      <c r="F26" s="1075"/>
      <c r="G26" s="1076"/>
      <c r="H26" s="1078"/>
      <c r="I26" s="1078"/>
      <c r="J26" s="1078"/>
      <c r="K26" s="1078"/>
      <c r="L26" s="1078"/>
      <c r="M26" s="1078"/>
      <c r="N26" s="1078"/>
      <c r="O26" s="1078"/>
      <c r="P26" s="1078"/>
      <c r="Q26" s="1078"/>
      <c r="R26" s="1078"/>
      <c r="S26" s="1078"/>
      <c r="T26" s="1078"/>
      <c r="U26" s="1078"/>
      <c r="V26" s="1078"/>
      <c r="W26" s="1078"/>
      <c r="X26" s="1078"/>
      <c r="Y26" s="1078"/>
      <c r="Z26" s="1078"/>
      <c r="AA26" s="1078"/>
      <c r="AB26" s="1078"/>
      <c r="AC26" s="1077"/>
      <c r="AD26" s="1077"/>
      <c r="AE26" s="1077"/>
      <c r="AF26" s="1077"/>
      <c r="AG26" s="1077"/>
      <c r="AH26" s="1077"/>
      <c r="AI26" s="1077"/>
      <c r="AJ26" s="1077"/>
    </row>
    <row r="27" spans="2:36" ht="36" customHeight="1">
      <c r="B27" s="958"/>
      <c r="C27" s="960"/>
      <c r="D27" s="1074"/>
      <c r="E27" s="1075"/>
      <c r="F27" s="1075"/>
      <c r="G27" s="1076"/>
      <c r="H27" s="1078" t="s">
        <v>620</v>
      </c>
      <c r="I27" s="1078"/>
      <c r="J27" s="1078"/>
      <c r="K27" s="1078"/>
      <c r="L27" s="1078"/>
      <c r="M27" s="1078"/>
      <c r="N27" s="1078"/>
      <c r="O27" s="1078"/>
      <c r="P27" s="1078"/>
      <c r="Q27" s="1078"/>
      <c r="R27" s="1078"/>
      <c r="S27" s="1078"/>
      <c r="T27" s="1078"/>
      <c r="U27" s="1078"/>
      <c r="V27" s="1078"/>
      <c r="W27" s="1078"/>
      <c r="X27" s="1078"/>
      <c r="Y27" s="1078"/>
      <c r="Z27" s="1078"/>
      <c r="AA27" s="1078"/>
      <c r="AB27" s="1078"/>
      <c r="AC27" s="1077"/>
      <c r="AD27" s="1077"/>
      <c r="AE27" s="1077"/>
      <c r="AF27" s="1077"/>
      <c r="AG27" s="1077"/>
      <c r="AH27" s="1077"/>
      <c r="AI27" s="1077"/>
      <c r="AJ27" s="1077"/>
    </row>
    <row r="28" spans="2:36" ht="68.25" customHeight="1">
      <c r="B28" s="958"/>
      <c r="C28" s="960"/>
      <c r="D28" s="1074"/>
      <c r="E28" s="1075"/>
      <c r="F28" s="1075"/>
      <c r="G28" s="1076"/>
      <c r="H28" s="1078"/>
      <c r="I28" s="1078"/>
      <c r="J28" s="1078"/>
      <c r="K28" s="1078"/>
      <c r="L28" s="1078"/>
      <c r="M28" s="1078"/>
      <c r="N28" s="1078"/>
      <c r="O28" s="1078"/>
      <c r="P28" s="1078"/>
      <c r="Q28" s="1078"/>
      <c r="R28" s="1078"/>
      <c r="S28" s="1078"/>
      <c r="T28" s="1078"/>
      <c r="U28" s="1078"/>
      <c r="V28" s="1078"/>
      <c r="W28" s="1078"/>
      <c r="X28" s="1078"/>
      <c r="Y28" s="1078"/>
      <c r="Z28" s="1078"/>
      <c r="AA28" s="1078"/>
      <c r="AB28" s="1078"/>
      <c r="AC28" s="1077"/>
      <c r="AD28" s="1077"/>
      <c r="AE28" s="1077"/>
      <c r="AF28" s="1077"/>
      <c r="AG28" s="1077"/>
      <c r="AH28" s="1077"/>
      <c r="AI28" s="1077"/>
      <c r="AJ28" s="1077"/>
    </row>
    <row r="29" spans="2:36" ht="22.5" customHeight="1">
      <c r="B29" s="958"/>
      <c r="C29" s="960"/>
      <c r="D29" s="1074"/>
      <c r="E29" s="1075"/>
      <c r="F29" s="1075"/>
      <c r="G29" s="1076"/>
      <c r="H29" s="1078" t="s">
        <v>621</v>
      </c>
      <c r="I29" s="1078"/>
      <c r="J29" s="1078"/>
      <c r="K29" s="1078"/>
      <c r="L29" s="1078"/>
      <c r="M29" s="1078"/>
      <c r="N29" s="1078"/>
      <c r="O29" s="1078"/>
      <c r="P29" s="1078"/>
      <c r="Q29" s="1078"/>
      <c r="R29" s="1078"/>
      <c r="S29" s="1078"/>
      <c r="T29" s="1078"/>
      <c r="U29" s="1078"/>
      <c r="V29" s="1078"/>
      <c r="W29" s="1078"/>
      <c r="X29" s="1078"/>
      <c r="Y29" s="1078"/>
      <c r="Z29" s="1078"/>
      <c r="AA29" s="1078"/>
      <c r="AB29" s="1078"/>
      <c r="AC29" s="1077"/>
      <c r="AD29" s="1077"/>
      <c r="AE29" s="1077"/>
      <c r="AF29" s="1077"/>
      <c r="AG29" s="1077"/>
      <c r="AH29" s="1077"/>
      <c r="AI29" s="1077"/>
      <c r="AJ29" s="1077"/>
    </row>
    <row r="30" spans="2:36" ht="24.75" customHeight="1">
      <c r="B30" s="958"/>
      <c r="C30" s="960"/>
      <c r="D30" s="1074"/>
      <c r="E30" s="1075"/>
      <c r="F30" s="1075"/>
      <c r="G30" s="1076"/>
      <c r="H30" s="1078"/>
      <c r="I30" s="1078"/>
      <c r="J30" s="1078"/>
      <c r="K30" s="1078"/>
      <c r="L30" s="1078"/>
      <c r="M30" s="1078"/>
      <c r="N30" s="1078"/>
      <c r="O30" s="1078"/>
      <c r="P30" s="1078"/>
      <c r="Q30" s="1078"/>
      <c r="R30" s="1078"/>
      <c r="S30" s="1078"/>
      <c r="T30" s="1078"/>
      <c r="U30" s="1078"/>
      <c r="V30" s="1078"/>
      <c r="W30" s="1078"/>
      <c r="X30" s="1078"/>
      <c r="Y30" s="1078"/>
      <c r="Z30" s="1078"/>
      <c r="AA30" s="1078"/>
      <c r="AB30" s="1078"/>
      <c r="AC30" s="1077"/>
      <c r="AD30" s="1077"/>
      <c r="AE30" s="1077"/>
      <c r="AF30" s="1077"/>
      <c r="AG30" s="1077"/>
      <c r="AH30" s="1077"/>
      <c r="AI30" s="1077"/>
      <c r="AJ30" s="1077"/>
    </row>
    <row r="31" spans="2:36" ht="39.75" customHeight="1">
      <c r="B31" s="958"/>
      <c r="C31" s="960"/>
      <c r="D31" s="472"/>
      <c r="E31" s="473"/>
      <c r="F31" s="473"/>
      <c r="G31" s="965"/>
      <c r="H31" s="1078"/>
      <c r="I31" s="1078"/>
      <c r="J31" s="1078"/>
      <c r="K31" s="1078"/>
      <c r="L31" s="1078"/>
      <c r="M31" s="1078"/>
      <c r="N31" s="1078"/>
      <c r="O31" s="1078"/>
      <c r="P31" s="1078"/>
      <c r="Q31" s="1078"/>
      <c r="R31" s="1078"/>
      <c r="S31" s="1078"/>
      <c r="T31" s="1078"/>
      <c r="U31" s="1078"/>
      <c r="V31" s="1078"/>
      <c r="W31" s="1078"/>
      <c r="X31" s="1078"/>
      <c r="Y31" s="1078"/>
      <c r="Z31" s="1078"/>
      <c r="AA31" s="1078"/>
      <c r="AB31" s="1078"/>
      <c r="AC31" s="1077"/>
      <c r="AD31" s="1077"/>
      <c r="AE31" s="1077"/>
      <c r="AF31" s="1077"/>
      <c r="AG31" s="1077"/>
      <c r="AH31" s="1077"/>
      <c r="AI31" s="1077"/>
      <c r="AJ31" s="1077"/>
    </row>
    <row r="32" spans="2:36" ht="24.75" customHeight="1">
      <c r="B32" s="958"/>
      <c r="C32" s="960"/>
      <c r="D32" s="401" t="s">
        <v>622</v>
      </c>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3"/>
      <c r="AC32" s="1074"/>
      <c r="AD32" s="1075"/>
      <c r="AE32" s="1075"/>
      <c r="AF32" s="1075"/>
      <c r="AG32" s="1075"/>
      <c r="AH32" s="1075"/>
      <c r="AI32" s="1075"/>
      <c r="AJ32" s="1076"/>
    </row>
    <row r="33" spans="2:36" ht="24.75" customHeight="1">
      <c r="B33" s="958"/>
      <c r="C33" s="960"/>
      <c r="D33" s="1074"/>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6"/>
      <c r="AC33" s="1074"/>
      <c r="AD33" s="1075"/>
      <c r="AE33" s="1075"/>
      <c r="AF33" s="1075"/>
      <c r="AG33" s="1075"/>
      <c r="AH33" s="1075"/>
      <c r="AI33" s="1075"/>
      <c r="AJ33" s="1076"/>
    </row>
    <row r="34" spans="2:36" ht="39" customHeight="1">
      <c r="B34" s="944" t="s">
        <v>623</v>
      </c>
      <c r="C34" s="944"/>
      <c r="D34" s="944"/>
      <c r="E34" s="944"/>
      <c r="F34" s="944"/>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c r="AH34" s="944"/>
      <c r="AI34" s="944"/>
      <c r="AJ34" s="944"/>
    </row>
    <row r="35" spans="2:36" ht="20.25" customHeight="1">
      <c r="B35" s="945"/>
      <c r="C35" s="945"/>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5"/>
      <c r="AI35" s="945"/>
      <c r="AJ35" s="945"/>
    </row>
    <row r="36" spans="2:36" ht="39" customHeight="1">
      <c r="B36" s="945"/>
      <c r="C36" s="945"/>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5"/>
      <c r="AI36" s="945"/>
      <c r="AJ36" s="945"/>
    </row>
    <row r="37" spans="2:36" ht="41.25" customHeight="1">
      <c r="B37" s="945"/>
      <c r="C37" s="945"/>
      <c r="D37" s="945"/>
      <c r="E37" s="945"/>
      <c r="F37" s="945"/>
      <c r="G37" s="945"/>
      <c r="H37" s="945"/>
      <c r="I37" s="945"/>
      <c r="J37" s="945"/>
      <c r="K37" s="945"/>
      <c r="L37" s="945"/>
      <c r="M37" s="945"/>
      <c r="N37" s="945"/>
      <c r="O37" s="945"/>
      <c r="P37" s="945"/>
      <c r="Q37" s="945"/>
      <c r="R37" s="945"/>
      <c r="S37" s="945"/>
      <c r="T37" s="945"/>
      <c r="U37" s="945"/>
      <c r="V37" s="945"/>
      <c r="W37" s="945"/>
      <c r="X37" s="945"/>
      <c r="Y37" s="945"/>
      <c r="Z37" s="945"/>
      <c r="AA37" s="945"/>
      <c r="AB37" s="945"/>
      <c r="AC37" s="945"/>
      <c r="AD37" s="945"/>
      <c r="AE37" s="945"/>
      <c r="AF37" s="945"/>
      <c r="AG37" s="945"/>
      <c r="AH37" s="945"/>
      <c r="AI37" s="945"/>
      <c r="AJ37" s="945"/>
    </row>
  </sheetData>
  <mergeCells count="42">
    <mergeCell ref="B8:K8"/>
    <mergeCell ref="L8:AJ8"/>
    <mergeCell ref="B4:AJ4"/>
    <mergeCell ref="B6:K6"/>
    <mergeCell ref="L6:AJ6"/>
    <mergeCell ref="B7:K7"/>
    <mergeCell ref="L7:AJ7"/>
    <mergeCell ref="D12:AB14"/>
    <mergeCell ref="AC9:AE10"/>
    <mergeCell ref="AF9:AH10"/>
    <mergeCell ref="AI9:AJ10"/>
    <mergeCell ref="D11:K11"/>
    <mergeCell ref="M11:P11"/>
    <mergeCell ref="Q11:AE11"/>
    <mergeCell ref="AF11:AH11"/>
    <mergeCell ref="AI11:AJ11"/>
    <mergeCell ref="D9:K10"/>
    <mergeCell ref="L9:U10"/>
    <mergeCell ref="V9:X10"/>
    <mergeCell ref="Y9:AA10"/>
    <mergeCell ref="AB9:AB10"/>
    <mergeCell ref="AC15:AJ15"/>
    <mergeCell ref="H16:AB19"/>
    <mergeCell ref="AC16:AJ19"/>
    <mergeCell ref="H20:AB21"/>
    <mergeCell ref="AC20:AJ21"/>
    <mergeCell ref="AC32:AJ33"/>
    <mergeCell ref="B34:AJ37"/>
    <mergeCell ref="AC22:AJ24"/>
    <mergeCell ref="D25:G31"/>
    <mergeCell ref="H25:AB26"/>
    <mergeCell ref="AC25:AJ26"/>
    <mergeCell ref="H27:AB28"/>
    <mergeCell ref="AC27:AJ28"/>
    <mergeCell ref="H29:AB31"/>
    <mergeCell ref="AC29:AJ31"/>
    <mergeCell ref="B9:C33"/>
    <mergeCell ref="D22:AB24"/>
    <mergeCell ref="D32:AB33"/>
    <mergeCell ref="AC12:AJ14"/>
    <mergeCell ref="D15:G21"/>
    <mergeCell ref="H15:AB15"/>
  </mergeCells>
  <phoneticPr fontId="18"/>
  <dataValidations count="2">
    <dataValidation type="list" errorStyle="warning" allowBlank="1" showInputMessage="1" showErrorMessage="1" sqref="Y9:AA10 AF9:AH10" xr:uid="{A17585A1-A0F8-4B1A-8CA6-F5DD8721DFB1}">
      <formula1>"　,１,２,３,４,５,６,７,８,９,１０以上"</formula1>
    </dataValidation>
    <dataValidation type="list" allowBlank="1" showInputMessage="1" showErrorMessage="1" sqref="AC32:AJ33 AC12 AC15:AC16 AC20 AC22 AC25 AC27 AC29" xr:uid="{E3617D1D-5D57-4CED-85A5-0A2E155C9296}">
      <formula1>"　,〇,×"</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78"/>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3.08203125" style="1" customWidth="1"/>
    <col min="53" max="53" width="18.832031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66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1" t="s">
        <v>627</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506" t="s">
        <v>55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2" t="s">
        <v>50</v>
      </c>
      <c r="B5" s="18"/>
      <c r="C5" s="18"/>
      <c r="D5" s="18"/>
      <c r="E5" s="18"/>
      <c r="F5" s="18"/>
      <c r="G5" s="507"/>
      <c r="H5" s="508"/>
      <c r="I5" s="508"/>
      <c r="J5" s="508"/>
      <c r="K5" s="508"/>
      <c r="L5" s="508"/>
      <c r="M5" s="508"/>
      <c r="N5" s="508"/>
      <c r="O5" s="508"/>
      <c r="P5" s="508"/>
      <c r="Q5" s="508"/>
      <c r="R5" s="508"/>
      <c r="S5" s="508"/>
      <c r="T5" s="508"/>
      <c r="U5" s="508"/>
      <c r="V5" s="508"/>
      <c r="W5" s="508"/>
      <c r="X5" s="509"/>
      <c r="Z5" s="23" t="s">
        <v>51</v>
      </c>
      <c r="AA5" s="24"/>
      <c r="AB5" s="24"/>
      <c r="AC5" s="24"/>
      <c r="AD5" s="24"/>
      <c r="AE5" s="24"/>
      <c r="AF5" s="24"/>
      <c r="AG5" s="25"/>
      <c r="AH5" s="26"/>
      <c r="AI5" s="507"/>
      <c r="AJ5" s="508"/>
      <c r="AK5" s="508"/>
      <c r="AL5" s="508"/>
      <c r="AM5" s="508"/>
      <c r="AN5" s="508"/>
      <c r="AO5" s="508"/>
      <c r="AP5" s="508"/>
      <c r="AQ5" s="508"/>
      <c r="AR5" s="508"/>
      <c r="AS5" s="508"/>
      <c r="AT5" s="508"/>
      <c r="AU5" s="509"/>
      <c r="AV5" s="27"/>
      <c r="AW5" s="27"/>
      <c r="AX5" s="27"/>
      <c r="AY5" s="27"/>
      <c r="AZ5" s="18"/>
      <c r="BA5" s="18"/>
      <c r="BB5" s="18"/>
      <c r="BC5" s="18"/>
      <c r="BD5" s="18"/>
      <c r="BE5" s="18"/>
      <c r="BF5" s="18"/>
      <c r="BG5" s="2"/>
    </row>
    <row r="6" spans="1:59" ht="12" customHeight="1">
      <c r="A6" s="22"/>
      <c r="B6" s="18"/>
      <c r="C6" s="18"/>
      <c r="D6" s="18"/>
      <c r="E6" s="18"/>
      <c r="F6" s="18"/>
      <c r="G6" s="28"/>
      <c r="H6" s="28"/>
      <c r="I6" s="28"/>
      <c r="J6" s="28"/>
      <c r="K6" s="28"/>
      <c r="L6" s="28"/>
      <c r="M6" s="28"/>
      <c r="N6" s="28"/>
      <c r="O6" s="28"/>
      <c r="P6" s="28"/>
      <c r="Q6" s="28"/>
      <c r="R6" s="28"/>
      <c r="S6" s="28"/>
      <c r="T6" s="28"/>
      <c r="U6" s="28"/>
      <c r="V6" s="28"/>
      <c r="W6" s="28"/>
      <c r="X6" s="28"/>
      <c r="Z6" s="23"/>
      <c r="AA6" s="24"/>
      <c r="AB6" s="24"/>
      <c r="AC6" s="24"/>
      <c r="AD6" s="24"/>
      <c r="AE6" s="24"/>
      <c r="AF6" s="24"/>
      <c r="AG6" s="25"/>
      <c r="AH6" s="26"/>
      <c r="AI6" s="29"/>
      <c r="AJ6" s="29"/>
      <c r="AK6" s="29"/>
      <c r="AL6" s="29"/>
      <c r="AM6" s="29"/>
      <c r="AN6" s="29"/>
      <c r="AO6" s="29"/>
      <c r="AP6" s="29"/>
      <c r="AQ6" s="29"/>
      <c r="AR6" s="29"/>
      <c r="AS6" s="29"/>
      <c r="AT6" s="29"/>
      <c r="AU6" s="29"/>
      <c r="AV6" s="27"/>
      <c r="AW6" s="27"/>
      <c r="AX6" s="27"/>
      <c r="AY6" s="27"/>
      <c r="AZ6" s="18"/>
      <c r="BA6" s="18"/>
      <c r="BB6" s="18"/>
      <c r="BC6" s="18"/>
      <c r="BD6" s="18"/>
      <c r="BE6" s="18"/>
      <c r="BF6" s="18"/>
      <c r="BG6" s="2"/>
    </row>
    <row r="7" spans="1:59" ht="21.5" thickBot="1">
      <c r="A7" s="23" t="s">
        <v>52</v>
      </c>
      <c r="B7" s="23"/>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510" t="s">
        <v>0</v>
      </c>
      <c r="B8" s="511"/>
      <c r="C8" s="511"/>
      <c r="D8" s="511"/>
      <c r="E8" s="511"/>
      <c r="F8" s="511"/>
      <c r="G8" s="511"/>
      <c r="H8" s="511"/>
      <c r="I8" s="511"/>
      <c r="J8" s="512"/>
      <c r="K8" s="516" t="s">
        <v>1</v>
      </c>
      <c r="L8" s="511"/>
      <c r="M8" s="511"/>
      <c r="N8" s="512"/>
      <c r="O8" s="516" t="s">
        <v>2</v>
      </c>
      <c r="P8" s="511"/>
      <c r="Q8" s="511"/>
      <c r="R8" s="511"/>
      <c r="S8" s="511"/>
      <c r="T8" s="512"/>
      <c r="U8" s="518" t="s">
        <v>3</v>
      </c>
      <c r="V8" s="519"/>
      <c r="W8" s="519"/>
      <c r="X8" s="519"/>
      <c r="Y8" s="519"/>
      <c r="Z8" s="520"/>
      <c r="AA8" s="518" t="s">
        <v>4</v>
      </c>
      <c r="AB8" s="511"/>
      <c r="AC8" s="511"/>
      <c r="AD8" s="511"/>
      <c r="AE8" s="511"/>
      <c r="AF8" s="524" t="s">
        <v>5</v>
      </c>
      <c r="AG8" s="525"/>
      <c r="AH8" s="525"/>
      <c r="AI8" s="525"/>
      <c r="AJ8" s="525"/>
      <c r="AK8" s="525"/>
      <c r="AL8" s="525"/>
      <c r="AM8" s="525"/>
      <c r="AN8" s="525"/>
      <c r="AO8" s="525"/>
      <c r="AP8" s="525"/>
      <c r="AQ8" s="525"/>
      <c r="AR8" s="525"/>
      <c r="AS8" s="525"/>
      <c r="AT8" s="525"/>
      <c r="AU8" s="525"/>
      <c r="AV8" s="525"/>
      <c r="AW8" s="525"/>
      <c r="AX8" s="525"/>
      <c r="AY8" s="525"/>
      <c r="AZ8" s="525"/>
      <c r="BA8" s="19"/>
      <c r="BB8" s="10"/>
      <c r="BC8" s="10"/>
      <c r="BD8" s="10"/>
      <c r="BE8" s="10"/>
      <c r="BF8" s="11"/>
      <c r="BG8" s="3"/>
    </row>
    <row r="9" spans="1:59" ht="22" customHeight="1" thickTop="1" thickBot="1">
      <c r="A9" s="513"/>
      <c r="B9" s="514"/>
      <c r="C9" s="514"/>
      <c r="D9" s="514"/>
      <c r="E9" s="514"/>
      <c r="F9" s="514"/>
      <c r="G9" s="514"/>
      <c r="H9" s="514"/>
      <c r="I9" s="514"/>
      <c r="J9" s="515"/>
      <c r="K9" s="517"/>
      <c r="L9" s="514"/>
      <c r="M9" s="514"/>
      <c r="N9" s="515"/>
      <c r="O9" s="517"/>
      <c r="P9" s="514"/>
      <c r="Q9" s="514"/>
      <c r="R9" s="514"/>
      <c r="S9" s="514"/>
      <c r="T9" s="515"/>
      <c r="U9" s="521"/>
      <c r="V9" s="522"/>
      <c r="W9" s="522"/>
      <c r="X9" s="522"/>
      <c r="Y9" s="522"/>
      <c r="Z9" s="523"/>
      <c r="AA9" s="517"/>
      <c r="AB9" s="514"/>
      <c r="AC9" s="514"/>
      <c r="AD9" s="514"/>
      <c r="AE9" s="514"/>
      <c r="AF9" s="526"/>
      <c r="AG9" s="527"/>
      <c r="AH9" s="527"/>
      <c r="AI9" s="527"/>
      <c r="AJ9" s="527"/>
      <c r="AK9" s="527"/>
      <c r="AL9" s="527"/>
      <c r="AM9" s="527"/>
      <c r="AN9" s="527"/>
      <c r="AO9" s="527"/>
      <c r="AP9" s="527"/>
      <c r="AQ9" s="527"/>
      <c r="AR9" s="527"/>
      <c r="AS9" s="527"/>
      <c r="AT9" s="527"/>
      <c r="AU9" s="527"/>
      <c r="AV9" s="527"/>
      <c r="AW9" s="527"/>
      <c r="AX9" s="527"/>
      <c r="AY9" s="527"/>
      <c r="AZ9" s="527"/>
      <c r="BA9" s="20"/>
      <c r="BB9" s="528" t="s">
        <v>6</v>
      </c>
      <c r="BC9" s="529"/>
      <c r="BD9" s="529"/>
      <c r="BE9" s="529"/>
      <c r="BF9" s="530"/>
      <c r="BG9" s="3"/>
    </row>
    <row r="10" spans="1:59" ht="57.75" customHeight="1" thickTop="1" thickBot="1">
      <c r="A10" s="580" t="s">
        <v>7</v>
      </c>
      <c r="B10" s="581"/>
      <c r="C10" s="581"/>
      <c r="D10" s="581"/>
      <c r="E10" s="581"/>
      <c r="F10" s="581"/>
      <c r="G10" s="581"/>
      <c r="H10" s="581"/>
      <c r="I10" s="581"/>
      <c r="J10" s="582"/>
      <c r="K10" s="583"/>
      <c r="L10" s="584"/>
      <c r="M10" s="584"/>
      <c r="N10" s="585"/>
      <c r="O10" s="583"/>
      <c r="P10" s="584"/>
      <c r="Q10" s="584"/>
      <c r="R10" s="584"/>
      <c r="S10" s="584"/>
      <c r="T10" s="585"/>
      <c r="U10" s="586"/>
      <c r="V10" s="587"/>
      <c r="W10" s="587"/>
      <c r="X10" s="587"/>
      <c r="Y10" s="587"/>
      <c r="Z10" s="588"/>
      <c r="AA10" s="583"/>
      <c r="AB10" s="584"/>
      <c r="AC10" s="584"/>
      <c r="AD10" s="584"/>
      <c r="AE10" s="584"/>
      <c r="AF10" s="589" t="s">
        <v>8</v>
      </c>
      <c r="AG10" s="590"/>
      <c r="AH10" s="590"/>
      <c r="AI10" s="590"/>
      <c r="AJ10" s="590"/>
      <c r="AK10" s="591"/>
      <c r="AL10" s="574" t="s">
        <v>53</v>
      </c>
      <c r="AM10" s="575"/>
      <c r="AN10" s="575"/>
      <c r="AO10" s="575"/>
      <c r="AP10" s="575"/>
      <c r="AQ10" s="575"/>
      <c r="AR10" s="575"/>
      <c r="AS10" s="575"/>
      <c r="AT10" s="575"/>
      <c r="AU10" s="575"/>
      <c r="AV10" s="575"/>
      <c r="AW10" s="575"/>
      <c r="AX10" s="575"/>
      <c r="AY10" s="575"/>
      <c r="AZ10" s="576"/>
      <c r="BA10" s="30" t="s">
        <v>54</v>
      </c>
      <c r="BB10" s="577"/>
      <c r="BC10" s="578"/>
      <c r="BD10" s="578"/>
      <c r="BE10" s="578"/>
      <c r="BF10" s="579"/>
      <c r="BG10" s="4"/>
    </row>
    <row r="11" spans="1:59" ht="22" customHeight="1">
      <c r="A11" s="592" t="s">
        <v>65</v>
      </c>
      <c r="B11" s="544" t="s">
        <v>48</v>
      </c>
      <c r="C11" s="545"/>
      <c r="D11" s="545"/>
      <c r="E11" s="545"/>
      <c r="F11" s="545"/>
      <c r="G11" s="545"/>
      <c r="H11" s="545"/>
      <c r="I11" s="545"/>
      <c r="J11" s="546"/>
      <c r="K11" s="550"/>
      <c r="L11" s="551"/>
      <c r="M11" s="551"/>
      <c r="N11" s="552"/>
      <c r="O11" s="556"/>
      <c r="P11" s="557"/>
      <c r="Q11" s="557"/>
      <c r="R11" s="557"/>
      <c r="S11" s="557"/>
      <c r="T11" s="558"/>
      <c r="U11" s="556"/>
      <c r="V11" s="557"/>
      <c r="W11" s="557"/>
      <c r="X11" s="557"/>
      <c r="Y11" s="557"/>
      <c r="Z11" s="558"/>
      <c r="AA11" s="556"/>
      <c r="AB11" s="557"/>
      <c r="AC11" s="557"/>
      <c r="AD11" s="557"/>
      <c r="AE11" s="558"/>
      <c r="AF11" s="562" t="s">
        <v>19</v>
      </c>
      <c r="AG11" s="563"/>
      <c r="AH11" s="563"/>
      <c r="AI11" s="563"/>
      <c r="AJ11" s="563"/>
      <c r="AK11" s="564"/>
      <c r="AL11" s="565" t="s">
        <v>20</v>
      </c>
      <c r="AM11" s="566"/>
      <c r="AN11" s="566"/>
      <c r="AO11" s="566"/>
      <c r="AP11" s="566"/>
      <c r="AQ11" s="566"/>
      <c r="AR11" s="566"/>
      <c r="AS11" s="566"/>
      <c r="AT11" s="566"/>
      <c r="AU11" s="566"/>
      <c r="AV11" s="566"/>
      <c r="AW11" s="566"/>
      <c r="AX11" s="566"/>
      <c r="AY11" s="566"/>
      <c r="AZ11" s="567"/>
      <c r="BA11" s="39"/>
      <c r="BB11" s="572"/>
      <c r="BC11" s="572"/>
      <c r="BD11" s="572"/>
      <c r="BE11" s="572"/>
      <c r="BF11" s="573"/>
      <c r="BG11" s="3"/>
    </row>
    <row r="12" spans="1:59" ht="22" customHeight="1">
      <c r="A12" s="592"/>
      <c r="B12" s="544"/>
      <c r="C12" s="545"/>
      <c r="D12" s="545"/>
      <c r="E12" s="545"/>
      <c r="F12" s="545"/>
      <c r="G12" s="545"/>
      <c r="H12" s="545"/>
      <c r="I12" s="545"/>
      <c r="J12" s="546"/>
      <c r="K12" s="550"/>
      <c r="L12" s="551"/>
      <c r="M12" s="551"/>
      <c r="N12" s="552"/>
      <c r="O12" s="556"/>
      <c r="P12" s="557"/>
      <c r="Q12" s="557"/>
      <c r="R12" s="557"/>
      <c r="S12" s="557"/>
      <c r="T12" s="558"/>
      <c r="U12" s="556"/>
      <c r="V12" s="557"/>
      <c r="W12" s="557"/>
      <c r="X12" s="557"/>
      <c r="Y12" s="557"/>
      <c r="Z12" s="558"/>
      <c r="AA12" s="556"/>
      <c r="AB12" s="557"/>
      <c r="AC12" s="557"/>
      <c r="AD12" s="557"/>
      <c r="AE12" s="558"/>
      <c r="AF12" s="568" t="s">
        <v>14</v>
      </c>
      <c r="AG12" s="568"/>
      <c r="AH12" s="568"/>
      <c r="AI12" s="568"/>
      <c r="AJ12" s="568"/>
      <c r="AK12" s="539"/>
      <c r="AL12" s="565" t="s">
        <v>13</v>
      </c>
      <c r="AM12" s="566"/>
      <c r="AN12" s="566"/>
      <c r="AO12" s="566"/>
      <c r="AP12" s="566"/>
      <c r="AQ12" s="566"/>
      <c r="AR12" s="566"/>
      <c r="AS12" s="566"/>
      <c r="AT12" s="566"/>
      <c r="AU12" s="566"/>
      <c r="AV12" s="566"/>
      <c r="AW12" s="566"/>
      <c r="AX12" s="566"/>
      <c r="AY12" s="566"/>
      <c r="AZ12" s="567"/>
      <c r="BA12" s="38"/>
      <c r="BB12" s="537"/>
      <c r="BC12" s="537"/>
      <c r="BD12" s="537"/>
      <c r="BE12" s="537"/>
      <c r="BF12" s="538"/>
      <c r="BG12" s="3"/>
    </row>
    <row r="13" spans="1:59" ht="22" customHeight="1">
      <c r="A13" s="592"/>
      <c r="B13" s="544"/>
      <c r="C13" s="545"/>
      <c r="D13" s="545"/>
      <c r="E13" s="545"/>
      <c r="F13" s="545"/>
      <c r="G13" s="545"/>
      <c r="H13" s="545"/>
      <c r="I13" s="545"/>
      <c r="J13" s="546"/>
      <c r="K13" s="550"/>
      <c r="L13" s="551"/>
      <c r="M13" s="551"/>
      <c r="N13" s="552"/>
      <c r="O13" s="556"/>
      <c r="P13" s="557"/>
      <c r="Q13" s="557"/>
      <c r="R13" s="557"/>
      <c r="S13" s="557"/>
      <c r="T13" s="558"/>
      <c r="U13" s="556"/>
      <c r="V13" s="557"/>
      <c r="W13" s="557"/>
      <c r="X13" s="557"/>
      <c r="Y13" s="557"/>
      <c r="Z13" s="558"/>
      <c r="AA13" s="556"/>
      <c r="AB13" s="557"/>
      <c r="AC13" s="557"/>
      <c r="AD13" s="557"/>
      <c r="AE13" s="558"/>
      <c r="AF13" s="539" t="s">
        <v>15</v>
      </c>
      <c r="AG13" s="540"/>
      <c r="AH13" s="540"/>
      <c r="AI13" s="540"/>
      <c r="AJ13" s="540"/>
      <c r="AK13" s="540"/>
      <c r="AL13" s="541" t="s">
        <v>13</v>
      </c>
      <c r="AM13" s="542"/>
      <c r="AN13" s="542"/>
      <c r="AO13" s="542"/>
      <c r="AP13" s="542"/>
      <c r="AQ13" s="542"/>
      <c r="AR13" s="542"/>
      <c r="AS13" s="542"/>
      <c r="AT13" s="542"/>
      <c r="AU13" s="542"/>
      <c r="AV13" s="542"/>
      <c r="AW13" s="542"/>
      <c r="AX13" s="542"/>
      <c r="AY13" s="542"/>
      <c r="AZ13" s="543"/>
      <c r="BA13" s="38"/>
      <c r="BB13" s="537"/>
      <c r="BC13" s="537"/>
      <c r="BD13" s="537"/>
      <c r="BE13" s="537"/>
      <c r="BF13" s="538"/>
      <c r="BG13" s="3"/>
    </row>
    <row r="14" spans="1:59" ht="22" customHeight="1">
      <c r="A14" s="592"/>
      <c r="B14" s="544"/>
      <c r="C14" s="545"/>
      <c r="D14" s="545"/>
      <c r="E14" s="545"/>
      <c r="F14" s="545"/>
      <c r="G14" s="545"/>
      <c r="H14" s="545"/>
      <c r="I14" s="545"/>
      <c r="J14" s="546"/>
      <c r="K14" s="550"/>
      <c r="L14" s="551"/>
      <c r="M14" s="551"/>
      <c r="N14" s="552"/>
      <c r="O14" s="556"/>
      <c r="P14" s="557"/>
      <c r="Q14" s="557"/>
      <c r="R14" s="557"/>
      <c r="S14" s="557"/>
      <c r="T14" s="558"/>
      <c r="U14" s="556"/>
      <c r="V14" s="557"/>
      <c r="W14" s="557"/>
      <c r="X14" s="557"/>
      <c r="Y14" s="557"/>
      <c r="Z14" s="558"/>
      <c r="AA14" s="556"/>
      <c r="AB14" s="557"/>
      <c r="AC14" s="557"/>
      <c r="AD14" s="557"/>
      <c r="AE14" s="558"/>
      <c r="AF14" s="539" t="s">
        <v>16</v>
      </c>
      <c r="AG14" s="540"/>
      <c r="AH14" s="540"/>
      <c r="AI14" s="540"/>
      <c r="AJ14" s="540"/>
      <c r="AK14" s="540"/>
      <c r="AL14" s="541" t="s">
        <v>13</v>
      </c>
      <c r="AM14" s="542"/>
      <c r="AN14" s="542"/>
      <c r="AO14" s="542"/>
      <c r="AP14" s="542"/>
      <c r="AQ14" s="542"/>
      <c r="AR14" s="542"/>
      <c r="AS14" s="542"/>
      <c r="AT14" s="542"/>
      <c r="AU14" s="542"/>
      <c r="AV14" s="542"/>
      <c r="AW14" s="542"/>
      <c r="AX14" s="542"/>
      <c r="AY14" s="542"/>
      <c r="AZ14" s="543"/>
      <c r="BA14" s="38"/>
      <c r="BB14" s="537"/>
      <c r="BC14" s="537"/>
      <c r="BD14" s="537"/>
      <c r="BE14" s="537"/>
      <c r="BF14" s="538"/>
      <c r="BG14" s="5"/>
    </row>
    <row r="15" spans="1:59" ht="22" customHeight="1">
      <c r="A15" s="592"/>
      <c r="B15" s="544"/>
      <c r="C15" s="545"/>
      <c r="D15" s="545"/>
      <c r="E15" s="545"/>
      <c r="F15" s="545"/>
      <c r="G15" s="545"/>
      <c r="H15" s="545"/>
      <c r="I15" s="545"/>
      <c r="J15" s="546"/>
      <c r="K15" s="550"/>
      <c r="L15" s="551"/>
      <c r="M15" s="551"/>
      <c r="N15" s="552"/>
      <c r="O15" s="556"/>
      <c r="P15" s="557"/>
      <c r="Q15" s="557"/>
      <c r="R15" s="557"/>
      <c r="S15" s="557"/>
      <c r="T15" s="558"/>
      <c r="U15" s="556"/>
      <c r="V15" s="557"/>
      <c r="W15" s="557"/>
      <c r="X15" s="557"/>
      <c r="Y15" s="557"/>
      <c r="Z15" s="558"/>
      <c r="AA15" s="556"/>
      <c r="AB15" s="557"/>
      <c r="AC15" s="557"/>
      <c r="AD15" s="557"/>
      <c r="AE15" s="558"/>
      <c r="AF15" s="568" t="s">
        <v>21</v>
      </c>
      <c r="AG15" s="568"/>
      <c r="AH15" s="568"/>
      <c r="AI15" s="568"/>
      <c r="AJ15" s="568"/>
      <c r="AK15" s="539"/>
      <c r="AL15" s="565" t="s">
        <v>13</v>
      </c>
      <c r="AM15" s="566"/>
      <c r="AN15" s="566"/>
      <c r="AO15" s="566"/>
      <c r="AP15" s="566"/>
      <c r="AQ15" s="566"/>
      <c r="AR15" s="566"/>
      <c r="AS15" s="566"/>
      <c r="AT15" s="566"/>
      <c r="AU15" s="566"/>
      <c r="AV15" s="566"/>
      <c r="AW15" s="566"/>
      <c r="AX15" s="566"/>
      <c r="AY15" s="566"/>
      <c r="AZ15" s="567"/>
      <c r="BA15" s="38"/>
      <c r="BB15" s="537"/>
      <c r="BC15" s="537"/>
      <c r="BD15" s="537"/>
      <c r="BE15" s="537"/>
      <c r="BF15" s="538"/>
      <c r="BG15" s="3"/>
    </row>
    <row r="16" spans="1:59" ht="22" customHeight="1">
      <c r="A16" s="592"/>
      <c r="B16" s="544"/>
      <c r="C16" s="545"/>
      <c r="D16" s="545"/>
      <c r="E16" s="545"/>
      <c r="F16" s="545"/>
      <c r="G16" s="545"/>
      <c r="H16" s="545"/>
      <c r="I16" s="545"/>
      <c r="J16" s="546"/>
      <c r="K16" s="550"/>
      <c r="L16" s="551"/>
      <c r="M16" s="551"/>
      <c r="N16" s="552"/>
      <c r="O16" s="556"/>
      <c r="P16" s="557"/>
      <c r="Q16" s="557"/>
      <c r="R16" s="557"/>
      <c r="S16" s="557"/>
      <c r="T16" s="558"/>
      <c r="U16" s="556"/>
      <c r="V16" s="557"/>
      <c r="W16" s="557"/>
      <c r="X16" s="557"/>
      <c r="Y16" s="557"/>
      <c r="Z16" s="558"/>
      <c r="AA16" s="556"/>
      <c r="AB16" s="557"/>
      <c r="AC16" s="557"/>
      <c r="AD16" s="557"/>
      <c r="AE16" s="558"/>
      <c r="AF16" s="568" t="s">
        <v>45</v>
      </c>
      <c r="AG16" s="568"/>
      <c r="AH16" s="568"/>
      <c r="AI16" s="568"/>
      <c r="AJ16" s="568"/>
      <c r="AK16" s="539"/>
      <c r="AL16" s="541" t="s">
        <v>22</v>
      </c>
      <c r="AM16" s="542"/>
      <c r="AN16" s="542"/>
      <c r="AO16" s="542"/>
      <c r="AP16" s="542"/>
      <c r="AQ16" s="542"/>
      <c r="AR16" s="542"/>
      <c r="AS16" s="542"/>
      <c r="AT16" s="542"/>
      <c r="AU16" s="542"/>
      <c r="AV16" s="542"/>
      <c r="AW16" s="542"/>
      <c r="AX16" s="542"/>
      <c r="AY16" s="542"/>
      <c r="AZ16" s="543"/>
      <c r="BA16" s="32"/>
      <c r="BB16" s="537"/>
      <c r="BC16" s="537"/>
      <c r="BD16" s="537"/>
      <c r="BE16" s="537"/>
      <c r="BF16" s="538"/>
      <c r="BG16" s="3"/>
    </row>
    <row r="17" spans="1:59" ht="22" customHeight="1">
      <c r="A17" s="592"/>
      <c r="B17" s="544"/>
      <c r="C17" s="545"/>
      <c r="D17" s="545"/>
      <c r="E17" s="545"/>
      <c r="F17" s="545"/>
      <c r="G17" s="545"/>
      <c r="H17" s="545"/>
      <c r="I17" s="545"/>
      <c r="J17" s="546"/>
      <c r="K17" s="550"/>
      <c r="L17" s="551"/>
      <c r="M17" s="551"/>
      <c r="N17" s="552"/>
      <c r="O17" s="556"/>
      <c r="P17" s="557"/>
      <c r="Q17" s="557"/>
      <c r="R17" s="557"/>
      <c r="S17" s="557"/>
      <c r="T17" s="558"/>
      <c r="U17" s="556"/>
      <c r="V17" s="557"/>
      <c r="W17" s="557"/>
      <c r="X17" s="557"/>
      <c r="Y17" s="557"/>
      <c r="Z17" s="558"/>
      <c r="AA17" s="556"/>
      <c r="AB17" s="557"/>
      <c r="AC17" s="557"/>
      <c r="AD17" s="557"/>
      <c r="AE17" s="558"/>
      <c r="AF17" s="569" t="s">
        <v>23</v>
      </c>
      <c r="AG17" s="570"/>
      <c r="AH17" s="570"/>
      <c r="AI17" s="570"/>
      <c r="AJ17" s="570"/>
      <c r="AK17" s="571"/>
      <c r="AL17" s="541" t="s">
        <v>13</v>
      </c>
      <c r="AM17" s="542"/>
      <c r="AN17" s="542"/>
      <c r="AO17" s="542"/>
      <c r="AP17" s="542"/>
      <c r="AQ17" s="542"/>
      <c r="AR17" s="542"/>
      <c r="AS17" s="542"/>
      <c r="AT17" s="542"/>
      <c r="AU17" s="542"/>
      <c r="AV17" s="542"/>
      <c r="AW17" s="542"/>
      <c r="AX17" s="542"/>
      <c r="AY17" s="542"/>
      <c r="AZ17" s="543"/>
      <c r="BA17" s="38"/>
      <c r="BB17" s="537"/>
      <c r="BC17" s="537"/>
      <c r="BD17" s="537"/>
      <c r="BE17" s="537"/>
      <c r="BF17" s="538"/>
      <c r="BG17" s="4"/>
    </row>
    <row r="18" spans="1:59" ht="22" customHeight="1">
      <c r="A18" s="592"/>
      <c r="B18" s="544"/>
      <c r="C18" s="545"/>
      <c r="D18" s="545"/>
      <c r="E18" s="545"/>
      <c r="F18" s="545"/>
      <c r="G18" s="545"/>
      <c r="H18" s="545"/>
      <c r="I18" s="545"/>
      <c r="J18" s="546"/>
      <c r="K18" s="550"/>
      <c r="L18" s="551"/>
      <c r="M18" s="551"/>
      <c r="N18" s="552"/>
      <c r="O18" s="556"/>
      <c r="P18" s="557"/>
      <c r="Q18" s="557"/>
      <c r="R18" s="557"/>
      <c r="S18" s="557"/>
      <c r="T18" s="558"/>
      <c r="U18" s="556"/>
      <c r="V18" s="557"/>
      <c r="W18" s="557"/>
      <c r="X18" s="557"/>
      <c r="Y18" s="557"/>
      <c r="Z18" s="558"/>
      <c r="AA18" s="556"/>
      <c r="AB18" s="557"/>
      <c r="AC18" s="557"/>
      <c r="AD18" s="557"/>
      <c r="AE18" s="558"/>
      <c r="AF18" s="568" t="s">
        <v>24</v>
      </c>
      <c r="AG18" s="568"/>
      <c r="AH18" s="568"/>
      <c r="AI18" s="568"/>
      <c r="AJ18" s="568"/>
      <c r="AK18" s="539"/>
      <c r="AL18" s="541" t="s">
        <v>56</v>
      </c>
      <c r="AM18" s="542"/>
      <c r="AN18" s="542"/>
      <c r="AO18" s="542"/>
      <c r="AP18" s="542"/>
      <c r="AQ18" s="542"/>
      <c r="AR18" s="542"/>
      <c r="AS18" s="542"/>
      <c r="AT18" s="542"/>
      <c r="AU18" s="542"/>
      <c r="AV18" s="542"/>
      <c r="AW18" s="542"/>
      <c r="AX18" s="542"/>
      <c r="AY18" s="542"/>
      <c r="AZ18" s="543"/>
      <c r="BA18" s="40"/>
      <c r="BB18" s="537"/>
      <c r="BC18" s="537"/>
      <c r="BD18" s="537"/>
      <c r="BE18" s="537"/>
      <c r="BF18" s="538"/>
      <c r="BG18" s="3"/>
    </row>
    <row r="19" spans="1:59" ht="22" customHeight="1">
      <c r="A19" s="592"/>
      <c r="B19" s="544"/>
      <c r="C19" s="545"/>
      <c r="D19" s="545"/>
      <c r="E19" s="545"/>
      <c r="F19" s="545"/>
      <c r="G19" s="545"/>
      <c r="H19" s="545"/>
      <c r="I19" s="545"/>
      <c r="J19" s="546"/>
      <c r="K19" s="550"/>
      <c r="L19" s="551"/>
      <c r="M19" s="551"/>
      <c r="N19" s="552"/>
      <c r="O19" s="556"/>
      <c r="P19" s="557"/>
      <c r="Q19" s="557"/>
      <c r="R19" s="557"/>
      <c r="S19" s="557"/>
      <c r="T19" s="558"/>
      <c r="U19" s="556"/>
      <c r="V19" s="557"/>
      <c r="W19" s="557"/>
      <c r="X19" s="557"/>
      <c r="Y19" s="557"/>
      <c r="Z19" s="558"/>
      <c r="AA19" s="556"/>
      <c r="AB19" s="557"/>
      <c r="AC19" s="557"/>
      <c r="AD19" s="557"/>
      <c r="AE19" s="558"/>
      <c r="AF19" s="569" t="s">
        <v>25</v>
      </c>
      <c r="AG19" s="570"/>
      <c r="AH19" s="570"/>
      <c r="AI19" s="570"/>
      <c r="AJ19" s="570"/>
      <c r="AK19" s="571"/>
      <c r="AL19" s="541" t="s">
        <v>13</v>
      </c>
      <c r="AM19" s="542"/>
      <c r="AN19" s="542"/>
      <c r="AO19" s="542"/>
      <c r="AP19" s="542"/>
      <c r="AQ19" s="542"/>
      <c r="AR19" s="542"/>
      <c r="AS19" s="542"/>
      <c r="AT19" s="542"/>
      <c r="AU19" s="542"/>
      <c r="AV19" s="542"/>
      <c r="AW19" s="542"/>
      <c r="AX19" s="542"/>
      <c r="AY19" s="542"/>
      <c r="AZ19" s="543"/>
      <c r="BA19" s="38"/>
      <c r="BB19" s="537"/>
      <c r="BC19" s="537"/>
      <c r="BD19" s="537"/>
      <c r="BE19" s="537"/>
      <c r="BF19" s="538"/>
      <c r="BG19" s="3"/>
    </row>
    <row r="20" spans="1:59" ht="22" customHeight="1">
      <c r="A20" s="592"/>
      <c r="B20" s="544"/>
      <c r="C20" s="545"/>
      <c r="D20" s="545"/>
      <c r="E20" s="545"/>
      <c r="F20" s="545"/>
      <c r="G20" s="545"/>
      <c r="H20" s="545"/>
      <c r="I20" s="545"/>
      <c r="J20" s="546"/>
      <c r="K20" s="550"/>
      <c r="L20" s="551"/>
      <c r="M20" s="551"/>
      <c r="N20" s="552"/>
      <c r="O20" s="556"/>
      <c r="P20" s="557"/>
      <c r="Q20" s="557"/>
      <c r="R20" s="557"/>
      <c r="S20" s="557"/>
      <c r="T20" s="558"/>
      <c r="U20" s="556"/>
      <c r="V20" s="557"/>
      <c r="W20" s="557"/>
      <c r="X20" s="557"/>
      <c r="Y20" s="557"/>
      <c r="Z20" s="558"/>
      <c r="AA20" s="556"/>
      <c r="AB20" s="557"/>
      <c r="AC20" s="557"/>
      <c r="AD20" s="557"/>
      <c r="AE20" s="558"/>
      <c r="AF20" s="534" t="s">
        <v>69</v>
      </c>
      <c r="AG20" s="535"/>
      <c r="AH20" s="535"/>
      <c r="AI20" s="535"/>
      <c r="AJ20" s="535"/>
      <c r="AK20" s="536"/>
      <c r="AL20" s="531" t="s">
        <v>67</v>
      </c>
      <c r="AM20" s="532"/>
      <c r="AN20" s="532"/>
      <c r="AO20" s="532"/>
      <c r="AP20" s="532"/>
      <c r="AQ20" s="532"/>
      <c r="AR20" s="532"/>
      <c r="AS20" s="532"/>
      <c r="AT20" s="532"/>
      <c r="AU20" s="532"/>
      <c r="AV20" s="532"/>
      <c r="AW20" s="532"/>
      <c r="AX20" s="532"/>
      <c r="AY20" s="532"/>
      <c r="AZ20" s="533"/>
      <c r="BA20" s="38"/>
      <c r="BB20" s="537"/>
      <c r="BC20" s="537"/>
      <c r="BD20" s="537"/>
      <c r="BE20" s="537"/>
      <c r="BF20" s="538"/>
      <c r="BG20" s="3"/>
    </row>
    <row r="21" spans="1:59" ht="22" customHeight="1">
      <c r="A21" s="592"/>
      <c r="B21" s="544"/>
      <c r="C21" s="545"/>
      <c r="D21" s="545"/>
      <c r="E21" s="545"/>
      <c r="F21" s="545"/>
      <c r="G21" s="545"/>
      <c r="H21" s="545"/>
      <c r="I21" s="545"/>
      <c r="J21" s="546"/>
      <c r="K21" s="550"/>
      <c r="L21" s="551"/>
      <c r="M21" s="551"/>
      <c r="N21" s="552"/>
      <c r="O21" s="556"/>
      <c r="P21" s="557"/>
      <c r="Q21" s="557"/>
      <c r="R21" s="557"/>
      <c r="S21" s="557"/>
      <c r="T21" s="558"/>
      <c r="U21" s="556"/>
      <c r="V21" s="557"/>
      <c r="W21" s="557"/>
      <c r="X21" s="557"/>
      <c r="Y21" s="557"/>
      <c r="Z21" s="558"/>
      <c r="AA21" s="556"/>
      <c r="AB21" s="557"/>
      <c r="AC21" s="557"/>
      <c r="AD21" s="557"/>
      <c r="AE21" s="558"/>
      <c r="AF21" s="534" t="s">
        <v>70</v>
      </c>
      <c r="AG21" s="535"/>
      <c r="AH21" s="535"/>
      <c r="AI21" s="535"/>
      <c r="AJ21" s="535"/>
      <c r="AK21" s="536"/>
      <c r="AL21" s="531" t="s">
        <v>68</v>
      </c>
      <c r="AM21" s="532"/>
      <c r="AN21" s="532"/>
      <c r="AO21" s="532"/>
      <c r="AP21" s="532"/>
      <c r="AQ21" s="532"/>
      <c r="AR21" s="532"/>
      <c r="AS21" s="532"/>
      <c r="AT21" s="532"/>
      <c r="AU21" s="532"/>
      <c r="AV21" s="532"/>
      <c r="AW21" s="532"/>
      <c r="AX21" s="532"/>
      <c r="AY21" s="532"/>
      <c r="AZ21" s="533"/>
      <c r="BA21" s="38"/>
      <c r="BB21" s="537"/>
      <c r="BC21" s="537"/>
      <c r="BD21" s="537"/>
      <c r="BE21" s="537"/>
      <c r="BF21" s="538"/>
      <c r="BG21" s="3"/>
    </row>
    <row r="22" spans="1:59" ht="22" customHeight="1">
      <c r="A22" s="592"/>
      <c r="B22" s="544"/>
      <c r="C22" s="545"/>
      <c r="D22" s="545"/>
      <c r="E22" s="545"/>
      <c r="F22" s="545"/>
      <c r="G22" s="545"/>
      <c r="H22" s="545"/>
      <c r="I22" s="545"/>
      <c r="J22" s="546"/>
      <c r="K22" s="550"/>
      <c r="L22" s="551"/>
      <c r="M22" s="551"/>
      <c r="N22" s="552"/>
      <c r="O22" s="556"/>
      <c r="P22" s="557"/>
      <c r="Q22" s="557"/>
      <c r="R22" s="557"/>
      <c r="S22" s="557"/>
      <c r="T22" s="558"/>
      <c r="U22" s="556"/>
      <c r="V22" s="557"/>
      <c r="W22" s="557"/>
      <c r="X22" s="557"/>
      <c r="Y22" s="557"/>
      <c r="Z22" s="558"/>
      <c r="AA22" s="556"/>
      <c r="AB22" s="557"/>
      <c r="AC22" s="557"/>
      <c r="AD22" s="557"/>
      <c r="AE22" s="558"/>
      <c r="AF22" s="534" t="s">
        <v>71</v>
      </c>
      <c r="AG22" s="535"/>
      <c r="AH22" s="535"/>
      <c r="AI22" s="535"/>
      <c r="AJ22" s="535"/>
      <c r="AK22" s="536"/>
      <c r="AL22" s="531" t="s">
        <v>68</v>
      </c>
      <c r="AM22" s="532"/>
      <c r="AN22" s="532"/>
      <c r="AO22" s="532"/>
      <c r="AP22" s="532"/>
      <c r="AQ22" s="532"/>
      <c r="AR22" s="532"/>
      <c r="AS22" s="532"/>
      <c r="AT22" s="532"/>
      <c r="AU22" s="532"/>
      <c r="AV22" s="532"/>
      <c r="AW22" s="532"/>
      <c r="AX22" s="532"/>
      <c r="AY22" s="532"/>
      <c r="AZ22" s="533"/>
      <c r="BA22" s="38"/>
      <c r="BB22" s="537"/>
      <c r="BC22" s="537"/>
      <c r="BD22" s="537"/>
      <c r="BE22" s="537"/>
      <c r="BF22" s="538"/>
      <c r="BG22" s="3"/>
    </row>
    <row r="23" spans="1:59" ht="22" customHeight="1">
      <c r="A23" s="592"/>
      <c r="B23" s="544"/>
      <c r="C23" s="545"/>
      <c r="D23" s="545"/>
      <c r="E23" s="545"/>
      <c r="F23" s="545"/>
      <c r="G23" s="545"/>
      <c r="H23" s="545"/>
      <c r="I23" s="545"/>
      <c r="J23" s="546"/>
      <c r="K23" s="550"/>
      <c r="L23" s="551"/>
      <c r="M23" s="551"/>
      <c r="N23" s="552"/>
      <c r="O23" s="556"/>
      <c r="P23" s="557"/>
      <c r="Q23" s="557"/>
      <c r="R23" s="557"/>
      <c r="S23" s="557"/>
      <c r="T23" s="558"/>
      <c r="U23" s="556"/>
      <c r="V23" s="557"/>
      <c r="W23" s="557"/>
      <c r="X23" s="557"/>
      <c r="Y23" s="557"/>
      <c r="Z23" s="558"/>
      <c r="AA23" s="556"/>
      <c r="AB23" s="557"/>
      <c r="AC23" s="557"/>
      <c r="AD23" s="557"/>
      <c r="AE23" s="558"/>
      <c r="AF23" s="534" t="s">
        <v>72</v>
      </c>
      <c r="AG23" s="535"/>
      <c r="AH23" s="535"/>
      <c r="AI23" s="535"/>
      <c r="AJ23" s="535"/>
      <c r="AK23" s="536"/>
      <c r="AL23" s="531" t="s">
        <v>92</v>
      </c>
      <c r="AM23" s="532"/>
      <c r="AN23" s="532"/>
      <c r="AO23" s="532"/>
      <c r="AP23" s="532"/>
      <c r="AQ23" s="532"/>
      <c r="AR23" s="532"/>
      <c r="AS23" s="532"/>
      <c r="AT23" s="532"/>
      <c r="AU23" s="532"/>
      <c r="AV23" s="532"/>
      <c r="AW23" s="532"/>
      <c r="AX23" s="532"/>
      <c r="AY23" s="532"/>
      <c r="AZ23" s="533"/>
      <c r="BA23" s="38"/>
      <c r="BB23" s="537"/>
      <c r="BC23" s="537"/>
      <c r="BD23" s="537"/>
      <c r="BE23" s="537"/>
      <c r="BF23" s="538"/>
      <c r="BG23" s="3"/>
    </row>
    <row r="24" spans="1:59" ht="22" customHeight="1">
      <c r="A24" s="592"/>
      <c r="B24" s="544"/>
      <c r="C24" s="545"/>
      <c r="D24" s="545"/>
      <c r="E24" s="545"/>
      <c r="F24" s="545"/>
      <c r="G24" s="545"/>
      <c r="H24" s="545"/>
      <c r="I24" s="545"/>
      <c r="J24" s="546"/>
      <c r="K24" s="550"/>
      <c r="L24" s="551"/>
      <c r="M24" s="551"/>
      <c r="N24" s="552"/>
      <c r="O24" s="556"/>
      <c r="P24" s="557"/>
      <c r="Q24" s="557"/>
      <c r="R24" s="557"/>
      <c r="S24" s="557"/>
      <c r="T24" s="558"/>
      <c r="U24" s="556"/>
      <c r="V24" s="557"/>
      <c r="W24" s="557"/>
      <c r="X24" s="557"/>
      <c r="Y24" s="557"/>
      <c r="Z24" s="558"/>
      <c r="AA24" s="556"/>
      <c r="AB24" s="557"/>
      <c r="AC24" s="557"/>
      <c r="AD24" s="557"/>
      <c r="AE24" s="558"/>
      <c r="AF24" s="539" t="s">
        <v>17</v>
      </c>
      <c r="AG24" s="540"/>
      <c r="AH24" s="540"/>
      <c r="AI24" s="540"/>
      <c r="AJ24" s="540"/>
      <c r="AK24" s="540"/>
      <c r="AL24" s="541" t="s">
        <v>13</v>
      </c>
      <c r="AM24" s="542"/>
      <c r="AN24" s="542"/>
      <c r="AO24" s="542"/>
      <c r="AP24" s="542"/>
      <c r="AQ24" s="542"/>
      <c r="AR24" s="542"/>
      <c r="AS24" s="542"/>
      <c r="AT24" s="542"/>
      <c r="AU24" s="542"/>
      <c r="AV24" s="542"/>
      <c r="AW24" s="542"/>
      <c r="AX24" s="542"/>
      <c r="AY24" s="542"/>
      <c r="AZ24" s="543"/>
      <c r="BA24" s="38"/>
      <c r="BB24" s="537"/>
      <c r="BC24" s="537"/>
      <c r="BD24" s="537"/>
      <c r="BE24" s="537"/>
      <c r="BF24" s="538"/>
      <c r="BG24" s="3"/>
    </row>
    <row r="25" spans="1:59" ht="22" customHeight="1">
      <c r="A25" s="592"/>
      <c r="B25" s="544"/>
      <c r="C25" s="545"/>
      <c r="D25" s="545"/>
      <c r="E25" s="545"/>
      <c r="F25" s="545"/>
      <c r="G25" s="545"/>
      <c r="H25" s="545"/>
      <c r="I25" s="545"/>
      <c r="J25" s="546"/>
      <c r="K25" s="550"/>
      <c r="L25" s="551"/>
      <c r="M25" s="551"/>
      <c r="N25" s="552"/>
      <c r="O25" s="556"/>
      <c r="P25" s="557"/>
      <c r="Q25" s="557"/>
      <c r="R25" s="557"/>
      <c r="S25" s="557"/>
      <c r="T25" s="558"/>
      <c r="U25" s="556"/>
      <c r="V25" s="557"/>
      <c r="W25" s="557"/>
      <c r="X25" s="557"/>
      <c r="Y25" s="557"/>
      <c r="Z25" s="558"/>
      <c r="AA25" s="556"/>
      <c r="AB25" s="557"/>
      <c r="AC25" s="557"/>
      <c r="AD25" s="557"/>
      <c r="AE25" s="558"/>
      <c r="AF25" s="539" t="s">
        <v>26</v>
      </c>
      <c r="AG25" s="540"/>
      <c r="AH25" s="540"/>
      <c r="AI25" s="540"/>
      <c r="AJ25" s="540"/>
      <c r="AK25" s="540"/>
      <c r="AL25" s="541" t="s">
        <v>73</v>
      </c>
      <c r="AM25" s="542"/>
      <c r="AN25" s="542"/>
      <c r="AO25" s="542"/>
      <c r="AP25" s="542"/>
      <c r="AQ25" s="542"/>
      <c r="AR25" s="542"/>
      <c r="AS25" s="542"/>
      <c r="AT25" s="542"/>
      <c r="AU25" s="542"/>
      <c r="AV25" s="542"/>
      <c r="AW25" s="542"/>
      <c r="AX25" s="542"/>
      <c r="AY25" s="542"/>
      <c r="AZ25" s="543"/>
      <c r="BA25" s="40"/>
      <c r="BB25" s="537"/>
      <c r="BC25" s="537"/>
      <c r="BD25" s="537"/>
      <c r="BE25" s="537"/>
      <c r="BF25" s="538"/>
      <c r="BG25" s="3"/>
    </row>
    <row r="26" spans="1:59" ht="22.75" customHeight="1">
      <c r="A26" s="592"/>
      <c r="B26" s="544"/>
      <c r="C26" s="545"/>
      <c r="D26" s="545"/>
      <c r="E26" s="545"/>
      <c r="F26" s="545"/>
      <c r="G26" s="545"/>
      <c r="H26" s="545"/>
      <c r="I26" s="545"/>
      <c r="J26" s="546"/>
      <c r="K26" s="550"/>
      <c r="L26" s="551"/>
      <c r="M26" s="551"/>
      <c r="N26" s="552"/>
      <c r="O26" s="556"/>
      <c r="P26" s="557"/>
      <c r="Q26" s="557"/>
      <c r="R26" s="557"/>
      <c r="S26" s="557"/>
      <c r="T26" s="558"/>
      <c r="U26" s="556"/>
      <c r="V26" s="557"/>
      <c r="W26" s="557"/>
      <c r="X26" s="557"/>
      <c r="Y26" s="557"/>
      <c r="Z26" s="558"/>
      <c r="AA26" s="556"/>
      <c r="AB26" s="557"/>
      <c r="AC26" s="557"/>
      <c r="AD26" s="557"/>
      <c r="AE26" s="558"/>
      <c r="AF26" s="539" t="s">
        <v>27</v>
      </c>
      <c r="AG26" s="540"/>
      <c r="AH26" s="540"/>
      <c r="AI26" s="540"/>
      <c r="AJ26" s="540"/>
      <c r="AK26" s="540"/>
      <c r="AL26" s="541" t="s">
        <v>9</v>
      </c>
      <c r="AM26" s="542"/>
      <c r="AN26" s="542"/>
      <c r="AO26" s="542"/>
      <c r="AP26" s="542"/>
      <c r="AQ26" s="542"/>
      <c r="AR26" s="542"/>
      <c r="AS26" s="542"/>
      <c r="AT26" s="542"/>
      <c r="AU26" s="542"/>
      <c r="AV26" s="542"/>
      <c r="AW26" s="542"/>
      <c r="AX26" s="542"/>
      <c r="AY26" s="542"/>
      <c r="AZ26" s="543"/>
      <c r="BA26" s="38"/>
      <c r="BB26" s="537"/>
      <c r="BC26" s="537"/>
      <c r="BD26" s="537"/>
      <c r="BE26" s="537"/>
      <c r="BF26" s="538"/>
      <c r="BG26" s="4"/>
    </row>
    <row r="27" spans="1:59" ht="45.65" customHeight="1">
      <c r="A27" s="592"/>
      <c r="B27" s="544"/>
      <c r="C27" s="545"/>
      <c r="D27" s="545"/>
      <c r="E27" s="545"/>
      <c r="F27" s="545"/>
      <c r="G27" s="545"/>
      <c r="H27" s="545"/>
      <c r="I27" s="545"/>
      <c r="J27" s="546"/>
      <c r="K27" s="550"/>
      <c r="L27" s="551"/>
      <c r="M27" s="551"/>
      <c r="N27" s="552"/>
      <c r="O27" s="556"/>
      <c r="P27" s="557"/>
      <c r="Q27" s="557"/>
      <c r="R27" s="557"/>
      <c r="S27" s="557"/>
      <c r="T27" s="558"/>
      <c r="U27" s="556"/>
      <c r="V27" s="557"/>
      <c r="W27" s="557"/>
      <c r="X27" s="557"/>
      <c r="Y27" s="557"/>
      <c r="Z27" s="558"/>
      <c r="AA27" s="556"/>
      <c r="AB27" s="557"/>
      <c r="AC27" s="557"/>
      <c r="AD27" s="557"/>
      <c r="AE27" s="558"/>
      <c r="AF27" s="597" t="s">
        <v>624</v>
      </c>
      <c r="AG27" s="568"/>
      <c r="AH27" s="568"/>
      <c r="AI27" s="568"/>
      <c r="AJ27" s="568"/>
      <c r="AK27" s="539"/>
      <c r="AL27" s="541" t="s">
        <v>77</v>
      </c>
      <c r="AM27" s="542"/>
      <c r="AN27" s="542"/>
      <c r="AO27" s="542"/>
      <c r="AP27" s="542"/>
      <c r="AQ27" s="542"/>
      <c r="AR27" s="542"/>
      <c r="AS27" s="542"/>
      <c r="AT27" s="542"/>
      <c r="AU27" s="542"/>
      <c r="AV27" s="542"/>
      <c r="AW27" s="542"/>
      <c r="AX27" s="542"/>
      <c r="AY27" s="542"/>
      <c r="AZ27" s="543"/>
      <c r="BA27" s="38" t="s">
        <v>78</v>
      </c>
      <c r="BB27" s="537"/>
      <c r="BC27" s="537"/>
      <c r="BD27" s="537"/>
      <c r="BE27" s="537"/>
      <c r="BF27" s="538"/>
      <c r="BG27" s="4"/>
    </row>
    <row r="28" spans="1:59" ht="22" customHeight="1">
      <c r="A28" s="592"/>
      <c r="B28" s="544"/>
      <c r="C28" s="545"/>
      <c r="D28" s="545"/>
      <c r="E28" s="545"/>
      <c r="F28" s="545"/>
      <c r="G28" s="545"/>
      <c r="H28" s="545"/>
      <c r="I28" s="545"/>
      <c r="J28" s="546"/>
      <c r="K28" s="550"/>
      <c r="L28" s="551"/>
      <c r="M28" s="551"/>
      <c r="N28" s="552"/>
      <c r="O28" s="556"/>
      <c r="P28" s="557"/>
      <c r="Q28" s="557"/>
      <c r="R28" s="557"/>
      <c r="S28" s="557"/>
      <c r="T28" s="558"/>
      <c r="U28" s="556"/>
      <c r="V28" s="557"/>
      <c r="W28" s="557"/>
      <c r="X28" s="557"/>
      <c r="Y28" s="557"/>
      <c r="Z28" s="558"/>
      <c r="AA28" s="556"/>
      <c r="AB28" s="557"/>
      <c r="AC28" s="557"/>
      <c r="AD28" s="557"/>
      <c r="AE28" s="558"/>
      <c r="AF28" s="539" t="s">
        <v>64</v>
      </c>
      <c r="AG28" s="540"/>
      <c r="AH28" s="540"/>
      <c r="AI28" s="540"/>
      <c r="AJ28" s="540"/>
      <c r="AK28" s="540"/>
      <c r="AL28" s="541" t="s">
        <v>75</v>
      </c>
      <c r="AM28" s="542"/>
      <c r="AN28" s="542"/>
      <c r="AO28" s="542"/>
      <c r="AP28" s="542"/>
      <c r="AQ28" s="542"/>
      <c r="AR28" s="542"/>
      <c r="AS28" s="542"/>
      <c r="AT28" s="542"/>
      <c r="AU28" s="542"/>
      <c r="AV28" s="542"/>
      <c r="AW28" s="542"/>
      <c r="AX28" s="542"/>
      <c r="AY28" s="542"/>
      <c r="AZ28" s="543"/>
      <c r="BA28" s="38"/>
      <c r="BB28" s="537"/>
      <c r="BC28" s="537"/>
      <c r="BD28" s="537"/>
      <c r="BE28" s="537"/>
      <c r="BF28" s="538"/>
      <c r="BG28" s="3"/>
    </row>
    <row r="29" spans="1:59" ht="22" customHeight="1">
      <c r="A29" s="592"/>
      <c r="B29" s="544"/>
      <c r="C29" s="545"/>
      <c r="D29" s="545"/>
      <c r="E29" s="545"/>
      <c r="F29" s="545"/>
      <c r="G29" s="545"/>
      <c r="H29" s="545"/>
      <c r="I29" s="545"/>
      <c r="J29" s="546"/>
      <c r="K29" s="550"/>
      <c r="L29" s="551"/>
      <c r="M29" s="551"/>
      <c r="N29" s="552"/>
      <c r="O29" s="556"/>
      <c r="P29" s="557"/>
      <c r="Q29" s="557"/>
      <c r="R29" s="557"/>
      <c r="S29" s="557"/>
      <c r="T29" s="558"/>
      <c r="U29" s="556"/>
      <c r="V29" s="557"/>
      <c r="W29" s="557"/>
      <c r="X29" s="557"/>
      <c r="Y29" s="557"/>
      <c r="Z29" s="558"/>
      <c r="AA29" s="556"/>
      <c r="AB29" s="557"/>
      <c r="AC29" s="557"/>
      <c r="AD29" s="557"/>
      <c r="AE29" s="558"/>
      <c r="AF29" s="568" t="s">
        <v>38</v>
      </c>
      <c r="AG29" s="568"/>
      <c r="AH29" s="568"/>
      <c r="AI29" s="568"/>
      <c r="AJ29" s="568"/>
      <c r="AK29" s="539"/>
      <c r="AL29" s="565" t="s">
        <v>9</v>
      </c>
      <c r="AM29" s="566"/>
      <c r="AN29" s="566"/>
      <c r="AO29" s="566"/>
      <c r="AP29" s="566"/>
      <c r="AQ29" s="566"/>
      <c r="AR29" s="566"/>
      <c r="AS29" s="566"/>
      <c r="AT29" s="566"/>
      <c r="AU29" s="566"/>
      <c r="AV29" s="566"/>
      <c r="AW29" s="566"/>
      <c r="AX29" s="566"/>
      <c r="AY29" s="566"/>
      <c r="AZ29" s="567"/>
      <c r="BA29" s="38"/>
      <c r="BB29" s="537"/>
      <c r="BC29" s="537"/>
      <c r="BD29" s="537"/>
      <c r="BE29" s="537"/>
      <c r="BF29" s="538"/>
      <c r="BG29" s="4"/>
    </row>
    <row r="30" spans="1:59" ht="22" customHeight="1">
      <c r="A30" s="592"/>
      <c r="B30" s="544"/>
      <c r="C30" s="545"/>
      <c r="D30" s="545"/>
      <c r="E30" s="545"/>
      <c r="F30" s="545"/>
      <c r="G30" s="545"/>
      <c r="H30" s="545"/>
      <c r="I30" s="545"/>
      <c r="J30" s="546"/>
      <c r="K30" s="550"/>
      <c r="L30" s="551"/>
      <c r="M30" s="551"/>
      <c r="N30" s="552"/>
      <c r="O30" s="556"/>
      <c r="P30" s="557"/>
      <c r="Q30" s="557"/>
      <c r="R30" s="557"/>
      <c r="S30" s="557"/>
      <c r="T30" s="558"/>
      <c r="U30" s="556"/>
      <c r="V30" s="557"/>
      <c r="W30" s="557"/>
      <c r="X30" s="557"/>
      <c r="Y30" s="557"/>
      <c r="Z30" s="558"/>
      <c r="AA30" s="556"/>
      <c r="AB30" s="557"/>
      <c r="AC30" s="557"/>
      <c r="AD30" s="557"/>
      <c r="AE30" s="558"/>
      <c r="AF30" s="534" t="s">
        <v>76</v>
      </c>
      <c r="AG30" s="535"/>
      <c r="AH30" s="535"/>
      <c r="AI30" s="535"/>
      <c r="AJ30" s="535"/>
      <c r="AK30" s="536"/>
      <c r="AL30" s="565" t="s">
        <v>13</v>
      </c>
      <c r="AM30" s="566"/>
      <c r="AN30" s="566"/>
      <c r="AO30" s="566"/>
      <c r="AP30" s="566"/>
      <c r="AQ30" s="566"/>
      <c r="AR30" s="566"/>
      <c r="AS30" s="566"/>
      <c r="AT30" s="566"/>
      <c r="AU30" s="566"/>
      <c r="AV30" s="566"/>
      <c r="AW30" s="566"/>
      <c r="AX30" s="566"/>
      <c r="AY30" s="566"/>
      <c r="AZ30" s="567"/>
      <c r="BA30" s="38"/>
      <c r="BB30" s="537"/>
      <c r="BC30" s="537"/>
      <c r="BD30" s="537"/>
      <c r="BE30" s="537"/>
      <c r="BF30" s="538"/>
      <c r="BG30" s="4"/>
    </row>
    <row r="31" spans="1:59" ht="22" customHeight="1">
      <c r="A31" s="592"/>
      <c r="B31" s="544"/>
      <c r="C31" s="545"/>
      <c r="D31" s="545"/>
      <c r="E31" s="545"/>
      <c r="F31" s="545"/>
      <c r="G31" s="545"/>
      <c r="H31" s="545"/>
      <c r="I31" s="545"/>
      <c r="J31" s="546"/>
      <c r="K31" s="550"/>
      <c r="L31" s="551"/>
      <c r="M31" s="551"/>
      <c r="N31" s="552"/>
      <c r="O31" s="556"/>
      <c r="P31" s="557"/>
      <c r="Q31" s="557"/>
      <c r="R31" s="557"/>
      <c r="S31" s="557"/>
      <c r="T31" s="558"/>
      <c r="U31" s="556"/>
      <c r="V31" s="557"/>
      <c r="W31" s="557"/>
      <c r="X31" s="557"/>
      <c r="Y31" s="557"/>
      <c r="Z31" s="558"/>
      <c r="AA31" s="556"/>
      <c r="AB31" s="557"/>
      <c r="AC31" s="557"/>
      <c r="AD31" s="557"/>
      <c r="AE31" s="558"/>
      <c r="AF31" s="539" t="s">
        <v>29</v>
      </c>
      <c r="AG31" s="540"/>
      <c r="AH31" s="540"/>
      <c r="AI31" s="540"/>
      <c r="AJ31" s="540"/>
      <c r="AK31" s="540"/>
      <c r="AL31" s="541" t="s">
        <v>30</v>
      </c>
      <c r="AM31" s="542"/>
      <c r="AN31" s="542"/>
      <c r="AO31" s="542"/>
      <c r="AP31" s="542"/>
      <c r="AQ31" s="542"/>
      <c r="AR31" s="542"/>
      <c r="AS31" s="542"/>
      <c r="AT31" s="542"/>
      <c r="AU31" s="542"/>
      <c r="AV31" s="542"/>
      <c r="AW31" s="542"/>
      <c r="AX31" s="542"/>
      <c r="AY31" s="542"/>
      <c r="AZ31" s="543"/>
      <c r="BA31" s="38"/>
      <c r="BB31" s="537"/>
      <c r="BC31" s="537"/>
      <c r="BD31" s="537"/>
      <c r="BE31" s="537"/>
      <c r="BF31" s="538"/>
      <c r="BG31" s="3"/>
    </row>
    <row r="32" spans="1:59" ht="22" customHeight="1">
      <c r="A32" s="592"/>
      <c r="B32" s="544"/>
      <c r="C32" s="545"/>
      <c r="D32" s="545"/>
      <c r="E32" s="545"/>
      <c r="F32" s="545"/>
      <c r="G32" s="545"/>
      <c r="H32" s="545"/>
      <c r="I32" s="545"/>
      <c r="J32" s="546"/>
      <c r="K32" s="550"/>
      <c r="L32" s="551"/>
      <c r="M32" s="551"/>
      <c r="N32" s="552"/>
      <c r="O32" s="556"/>
      <c r="P32" s="557"/>
      <c r="Q32" s="557"/>
      <c r="R32" s="557"/>
      <c r="S32" s="557"/>
      <c r="T32" s="558"/>
      <c r="U32" s="556"/>
      <c r="V32" s="557"/>
      <c r="W32" s="557"/>
      <c r="X32" s="557"/>
      <c r="Y32" s="557"/>
      <c r="Z32" s="558"/>
      <c r="AA32" s="556"/>
      <c r="AB32" s="557"/>
      <c r="AC32" s="557"/>
      <c r="AD32" s="557"/>
      <c r="AE32" s="558"/>
      <c r="AF32" s="539" t="s">
        <v>31</v>
      </c>
      <c r="AG32" s="540"/>
      <c r="AH32" s="540"/>
      <c r="AI32" s="540"/>
      <c r="AJ32" s="540"/>
      <c r="AK32" s="540"/>
      <c r="AL32" s="541" t="s">
        <v>30</v>
      </c>
      <c r="AM32" s="542"/>
      <c r="AN32" s="542"/>
      <c r="AO32" s="542"/>
      <c r="AP32" s="542"/>
      <c r="AQ32" s="542"/>
      <c r="AR32" s="542"/>
      <c r="AS32" s="542"/>
      <c r="AT32" s="542"/>
      <c r="AU32" s="542"/>
      <c r="AV32" s="542"/>
      <c r="AW32" s="542"/>
      <c r="AX32" s="542"/>
      <c r="AY32" s="542"/>
      <c r="AZ32" s="543"/>
      <c r="BA32" s="38"/>
      <c r="BB32" s="537"/>
      <c r="BC32" s="537"/>
      <c r="BD32" s="537"/>
      <c r="BE32" s="537"/>
      <c r="BF32" s="538"/>
      <c r="BG32" s="3"/>
    </row>
    <row r="33" spans="1:59" ht="22" customHeight="1">
      <c r="A33" s="592"/>
      <c r="B33" s="544"/>
      <c r="C33" s="545"/>
      <c r="D33" s="545"/>
      <c r="E33" s="545"/>
      <c r="F33" s="545"/>
      <c r="G33" s="545"/>
      <c r="H33" s="545"/>
      <c r="I33" s="545"/>
      <c r="J33" s="546"/>
      <c r="K33" s="550"/>
      <c r="L33" s="551"/>
      <c r="M33" s="551"/>
      <c r="N33" s="552"/>
      <c r="O33" s="556"/>
      <c r="P33" s="557"/>
      <c r="Q33" s="557"/>
      <c r="R33" s="557"/>
      <c r="S33" s="557"/>
      <c r="T33" s="558"/>
      <c r="U33" s="556"/>
      <c r="V33" s="557"/>
      <c r="W33" s="557"/>
      <c r="X33" s="557"/>
      <c r="Y33" s="557"/>
      <c r="Z33" s="558"/>
      <c r="AA33" s="556"/>
      <c r="AB33" s="557"/>
      <c r="AC33" s="557"/>
      <c r="AD33" s="557"/>
      <c r="AE33" s="558"/>
      <c r="AF33" s="539" t="s">
        <v>32</v>
      </c>
      <c r="AG33" s="540"/>
      <c r="AH33" s="540"/>
      <c r="AI33" s="540"/>
      <c r="AJ33" s="540"/>
      <c r="AK33" s="540"/>
      <c r="AL33" s="541" t="s">
        <v>30</v>
      </c>
      <c r="AM33" s="542"/>
      <c r="AN33" s="542"/>
      <c r="AO33" s="542"/>
      <c r="AP33" s="542"/>
      <c r="AQ33" s="542"/>
      <c r="AR33" s="542"/>
      <c r="AS33" s="542"/>
      <c r="AT33" s="542"/>
      <c r="AU33" s="542"/>
      <c r="AV33" s="542"/>
      <c r="AW33" s="542"/>
      <c r="AX33" s="542"/>
      <c r="AY33" s="542"/>
      <c r="AZ33" s="543"/>
      <c r="BA33" s="38"/>
      <c r="BB33" s="537"/>
      <c r="BC33" s="537"/>
      <c r="BD33" s="537"/>
      <c r="BE33" s="537"/>
      <c r="BF33" s="538"/>
      <c r="BG33" s="3"/>
    </row>
    <row r="34" spans="1:59" ht="22" customHeight="1">
      <c r="A34" s="592"/>
      <c r="B34" s="544"/>
      <c r="C34" s="545"/>
      <c r="D34" s="545"/>
      <c r="E34" s="545"/>
      <c r="F34" s="545"/>
      <c r="G34" s="545"/>
      <c r="H34" s="545"/>
      <c r="I34" s="545"/>
      <c r="J34" s="546"/>
      <c r="K34" s="550"/>
      <c r="L34" s="551"/>
      <c r="M34" s="551"/>
      <c r="N34" s="552"/>
      <c r="O34" s="556"/>
      <c r="P34" s="557"/>
      <c r="Q34" s="557"/>
      <c r="R34" s="557"/>
      <c r="S34" s="557"/>
      <c r="T34" s="558"/>
      <c r="U34" s="556"/>
      <c r="V34" s="557"/>
      <c r="W34" s="557"/>
      <c r="X34" s="557"/>
      <c r="Y34" s="557"/>
      <c r="Z34" s="558"/>
      <c r="AA34" s="556"/>
      <c r="AB34" s="557"/>
      <c r="AC34" s="557"/>
      <c r="AD34" s="557"/>
      <c r="AE34" s="558"/>
      <c r="AF34" s="539" t="s">
        <v>33</v>
      </c>
      <c r="AG34" s="540"/>
      <c r="AH34" s="540"/>
      <c r="AI34" s="540"/>
      <c r="AJ34" s="540"/>
      <c r="AK34" s="540"/>
      <c r="AL34" s="541" t="s">
        <v>28</v>
      </c>
      <c r="AM34" s="542"/>
      <c r="AN34" s="542"/>
      <c r="AO34" s="542"/>
      <c r="AP34" s="542"/>
      <c r="AQ34" s="542"/>
      <c r="AR34" s="542"/>
      <c r="AS34" s="542"/>
      <c r="AT34" s="542"/>
      <c r="AU34" s="542"/>
      <c r="AV34" s="542"/>
      <c r="AW34" s="542"/>
      <c r="AX34" s="542"/>
      <c r="AY34" s="542"/>
      <c r="AZ34" s="543"/>
      <c r="BA34" s="40"/>
      <c r="BB34" s="537"/>
      <c r="BC34" s="537"/>
      <c r="BD34" s="537"/>
      <c r="BE34" s="537"/>
      <c r="BF34" s="538"/>
      <c r="BG34" s="3"/>
    </row>
    <row r="35" spans="1:59" ht="22" customHeight="1">
      <c r="A35" s="592"/>
      <c r="B35" s="544"/>
      <c r="C35" s="545"/>
      <c r="D35" s="545"/>
      <c r="E35" s="545"/>
      <c r="F35" s="545"/>
      <c r="G35" s="545"/>
      <c r="H35" s="545"/>
      <c r="I35" s="545"/>
      <c r="J35" s="546"/>
      <c r="K35" s="550"/>
      <c r="L35" s="551"/>
      <c r="M35" s="551"/>
      <c r="N35" s="552"/>
      <c r="O35" s="556"/>
      <c r="P35" s="557"/>
      <c r="Q35" s="557"/>
      <c r="R35" s="557"/>
      <c r="S35" s="557"/>
      <c r="T35" s="558"/>
      <c r="U35" s="556"/>
      <c r="V35" s="557"/>
      <c r="W35" s="557"/>
      <c r="X35" s="557"/>
      <c r="Y35" s="557"/>
      <c r="Z35" s="558"/>
      <c r="AA35" s="556"/>
      <c r="AB35" s="557"/>
      <c r="AC35" s="557"/>
      <c r="AD35" s="557"/>
      <c r="AE35" s="558"/>
      <c r="AF35" s="539" t="s">
        <v>34</v>
      </c>
      <c r="AG35" s="540"/>
      <c r="AH35" s="540"/>
      <c r="AI35" s="540"/>
      <c r="AJ35" s="540"/>
      <c r="AK35" s="540"/>
      <c r="AL35" s="541" t="s">
        <v>30</v>
      </c>
      <c r="AM35" s="542"/>
      <c r="AN35" s="542"/>
      <c r="AO35" s="542"/>
      <c r="AP35" s="542"/>
      <c r="AQ35" s="542"/>
      <c r="AR35" s="542"/>
      <c r="AS35" s="542"/>
      <c r="AT35" s="542"/>
      <c r="AU35" s="542"/>
      <c r="AV35" s="542"/>
      <c r="AW35" s="542"/>
      <c r="AX35" s="542"/>
      <c r="AY35" s="542"/>
      <c r="AZ35" s="543"/>
      <c r="BA35" s="38"/>
      <c r="BB35" s="537"/>
      <c r="BC35" s="537"/>
      <c r="BD35" s="537"/>
      <c r="BE35" s="537"/>
      <c r="BF35" s="538"/>
      <c r="BG35" s="3"/>
    </row>
    <row r="36" spans="1:59" ht="22" customHeight="1">
      <c r="A36" s="592"/>
      <c r="B36" s="544"/>
      <c r="C36" s="545"/>
      <c r="D36" s="545"/>
      <c r="E36" s="545"/>
      <c r="F36" s="545"/>
      <c r="G36" s="545"/>
      <c r="H36" s="545"/>
      <c r="I36" s="545"/>
      <c r="J36" s="546"/>
      <c r="K36" s="550"/>
      <c r="L36" s="551"/>
      <c r="M36" s="551"/>
      <c r="N36" s="552"/>
      <c r="O36" s="556"/>
      <c r="P36" s="557"/>
      <c r="Q36" s="557"/>
      <c r="R36" s="557"/>
      <c r="S36" s="557"/>
      <c r="T36" s="558"/>
      <c r="U36" s="556"/>
      <c r="V36" s="557"/>
      <c r="W36" s="557"/>
      <c r="X36" s="557"/>
      <c r="Y36" s="557"/>
      <c r="Z36" s="558"/>
      <c r="AA36" s="556"/>
      <c r="AB36" s="557"/>
      <c r="AC36" s="557"/>
      <c r="AD36" s="557"/>
      <c r="AE36" s="558"/>
      <c r="AF36" s="569" t="s">
        <v>35</v>
      </c>
      <c r="AG36" s="570"/>
      <c r="AH36" s="570"/>
      <c r="AI36" s="570"/>
      <c r="AJ36" s="570"/>
      <c r="AK36" s="571"/>
      <c r="AL36" s="541" t="s">
        <v>30</v>
      </c>
      <c r="AM36" s="542"/>
      <c r="AN36" s="542"/>
      <c r="AO36" s="542"/>
      <c r="AP36" s="542"/>
      <c r="AQ36" s="542"/>
      <c r="AR36" s="542"/>
      <c r="AS36" s="542"/>
      <c r="AT36" s="542"/>
      <c r="AU36" s="542"/>
      <c r="AV36" s="542"/>
      <c r="AW36" s="542"/>
      <c r="AX36" s="542"/>
      <c r="AY36" s="542"/>
      <c r="AZ36" s="543"/>
      <c r="BA36" s="38"/>
      <c r="BB36" s="537"/>
      <c r="BC36" s="537"/>
      <c r="BD36" s="537"/>
      <c r="BE36" s="537"/>
      <c r="BF36" s="538"/>
      <c r="BG36" s="4"/>
    </row>
    <row r="37" spans="1:59" ht="22" customHeight="1">
      <c r="A37" s="592"/>
      <c r="B37" s="544"/>
      <c r="C37" s="545"/>
      <c r="D37" s="545"/>
      <c r="E37" s="545"/>
      <c r="F37" s="545"/>
      <c r="G37" s="545"/>
      <c r="H37" s="545"/>
      <c r="I37" s="545"/>
      <c r="J37" s="546"/>
      <c r="K37" s="550"/>
      <c r="L37" s="551"/>
      <c r="M37" s="551"/>
      <c r="N37" s="552"/>
      <c r="O37" s="556"/>
      <c r="P37" s="557"/>
      <c r="Q37" s="557"/>
      <c r="R37" s="557"/>
      <c r="S37" s="557"/>
      <c r="T37" s="558"/>
      <c r="U37" s="556"/>
      <c r="V37" s="557"/>
      <c r="W37" s="557"/>
      <c r="X37" s="557"/>
      <c r="Y37" s="557"/>
      <c r="Z37" s="558"/>
      <c r="AA37" s="556"/>
      <c r="AB37" s="557"/>
      <c r="AC37" s="557"/>
      <c r="AD37" s="557"/>
      <c r="AE37" s="558"/>
      <c r="AF37" s="569" t="s">
        <v>36</v>
      </c>
      <c r="AG37" s="570"/>
      <c r="AH37" s="570"/>
      <c r="AI37" s="570"/>
      <c r="AJ37" s="570"/>
      <c r="AK37" s="571"/>
      <c r="AL37" s="541" t="s">
        <v>79</v>
      </c>
      <c r="AM37" s="542"/>
      <c r="AN37" s="542"/>
      <c r="AO37" s="542"/>
      <c r="AP37" s="542"/>
      <c r="AQ37" s="542"/>
      <c r="AR37" s="542"/>
      <c r="AS37" s="542"/>
      <c r="AT37" s="542"/>
      <c r="AU37" s="542"/>
      <c r="AV37" s="542"/>
      <c r="AW37" s="542"/>
      <c r="AX37" s="542"/>
      <c r="AY37" s="542"/>
      <c r="AZ37" s="543"/>
      <c r="BA37" s="38" t="s">
        <v>78</v>
      </c>
      <c r="BB37" s="537"/>
      <c r="BC37" s="537"/>
      <c r="BD37" s="537"/>
      <c r="BE37" s="537"/>
      <c r="BF37" s="538"/>
      <c r="BG37" s="4"/>
    </row>
    <row r="38" spans="1:59" ht="22" customHeight="1">
      <c r="A38" s="592"/>
      <c r="B38" s="544"/>
      <c r="C38" s="545"/>
      <c r="D38" s="545"/>
      <c r="E38" s="545"/>
      <c r="F38" s="545"/>
      <c r="G38" s="545"/>
      <c r="H38" s="545"/>
      <c r="I38" s="545"/>
      <c r="J38" s="546"/>
      <c r="K38" s="550"/>
      <c r="L38" s="551"/>
      <c r="M38" s="551"/>
      <c r="N38" s="552"/>
      <c r="O38" s="556"/>
      <c r="P38" s="557"/>
      <c r="Q38" s="557"/>
      <c r="R38" s="557"/>
      <c r="S38" s="557"/>
      <c r="T38" s="558"/>
      <c r="U38" s="556"/>
      <c r="V38" s="557"/>
      <c r="W38" s="557"/>
      <c r="X38" s="557"/>
      <c r="Y38" s="557"/>
      <c r="Z38" s="558"/>
      <c r="AA38" s="556"/>
      <c r="AB38" s="557"/>
      <c r="AC38" s="557"/>
      <c r="AD38" s="557"/>
      <c r="AE38" s="558"/>
      <c r="AF38" s="604" t="s">
        <v>81</v>
      </c>
      <c r="AG38" s="605"/>
      <c r="AH38" s="605"/>
      <c r="AI38" s="605"/>
      <c r="AJ38" s="605"/>
      <c r="AK38" s="606"/>
      <c r="AL38" s="541" t="s">
        <v>9</v>
      </c>
      <c r="AM38" s="542"/>
      <c r="AN38" s="542"/>
      <c r="AO38" s="542"/>
      <c r="AP38" s="542"/>
      <c r="AQ38" s="542"/>
      <c r="AR38" s="542"/>
      <c r="AS38" s="542"/>
      <c r="AT38" s="542"/>
      <c r="AU38" s="542"/>
      <c r="AV38" s="542"/>
      <c r="AW38" s="542"/>
      <c r="AX38" s="542"/>
      <c r="AY38" s="542"/>
      <c r="AZ38" s="543"/>
      <c r="BA38" s="38"/>
      <c r="BB38" s="537"/>
      <c r="BC38" s="537"/>
      <c r="BD38" s="537"/>
      <c r="BE38" s="537"/>
      <c r="BF38" s="538"/>
      <c r="BG38" s="3"/>
    </row>
    <row r="39" spans="1:59" ht="22" customHeight="1">
      <c r="A39" s="592"/>
      <c r="B39" s="544"/>
      <c r="C39" s="545"/>
      <c r="D39" s="545"/>
      <c r="E39" s="545"/>
      <c r="F39" s="545"/>
      <c r="G39" s="545"/>
      <c r="H39" s="545"/>
      <c r="I39" s="545"/>
      <c r="J39" s="546"/>
      <c r="K39" s="550"/>
      <c r="L39" s="551"/>
      <c r="M39" s="551"/>
      <c r="N39" s="552"/>
      <c r="O39" s="556"/>
      <c r="P39" s="557"/>
      <c r="Q39" s="557"/>
      <c r="R39" s="557"/>
      <c r="S39" s="557"/>
      <c r="T39" s="558"/>
      <c r="U39" s="556"/>
      <c r="V39" s="557"/>
      <c r="W39" s="557"/>
      <c r="X39" s="557"/>
      <c r="Y39" s="557"/>
      <c r="Z39" s="558"/>
      <c r="AA39" s="556"/>
      <c r="AB39" s="557"/>
      <c r="AC39" s="557"/>
      <c r="AD39" s="557"/>
      <c r="AE39" s="558"/>
      <c r="AF39" s="604" t="s">
        <v>82</v>
      </c>
      <c r="AG39" s="605"/>
      <c r="AH39" s="605"/>
      <c r="AI39" s="605"/>
      <c r="AJ39" s="605"/>
      <c r="AK39" s="606"/>
      <c r="AL39" s="541" t="s">
        <v>9</v>
      </c>
      <c r="AM39" s="542"/>
      <c r="AN39" s="542"/>
      <c r="AO39" s="542"/>
      <c r="AP39" s="542"/>
      <c r="AQ39" s="542"/>
      <c r="AR39" s="542"/>
      <c r="AS39" s="542"/>
      <c r="AT39" s="542"/>
      <c r="AU39" s="542"/>
      <c r="AV39" s="542"/>
      <c r="AW39" s="542"/>
      <c r="AX39" s="542"/>
      <c r="AY39" s="542"/>
      <c r="AZ39" s="543"/>
      <c r="BA39" s="38"/>
      <c r="BB39" s="537"/>
      <c r="BC39" s="537"/>
      <c r="BD39" s="537"/>
      <c r="BE39" s="537"/>
      <c r="BF39" s="538"/>
      <c r="BG39" s="3"/>
    </row>
    <row r="40" spans="1:59" ht="22" customHeight="1">
      <c r="A40" s="592"/>
      <c r="B40" s="544"/>
      <c r="C40" s="545"/>
      <c r="D40" s="545"/>
      <c r="E40" s="545"/>
      <c r="F40" s="545"/>
      <c r="G40" s="545"/>
      <c r="H40" s="545"/>
      <c r="I40" s="545"/>
      <c r="J40" s="546"/>
      <c r="K40" s="550"/>
      <c r="L40" s="551"/>
      <c r="M40" s="551"/>
      <c r="N40" s="552"/>
      <c r="O40" s="556"/>
      <c r="P40" s="557"/>
      <c r="Q40" s="557"/>
      <c r="R40" s="557"/>
      <c r="S40" s="557"/>
      <c r="T40" s="558"/>
      <c r="U40" s="556"/>
      <c r="V40" s="557"/>
      <c r="W40" s="557"/>
      <c r="X40" s="557"/>
      <c r="Y40" s="557"/>
      <c r="Z40" s="558"/>
      <c r="AA40" s="556"/>
      <c r="AB40" s="557"/>
      <c r="AC40" s="557"/>
      <c r="AD40" s="557"/>
      <c r="AE40" s="558"/>
      <c r="AF40" s="598" t="s">
        <v>628</v>
      </c>
      <c r="AG40" s="598"/>
      <c r="AH40" s="598"/>
      <c r="AI40" s="598"/>
      <c r="AJ40" s="598"/>
      <c r="AK40" s="599"/>
      <c r="AL40" s="600" t="s">
        <v>629</v>
      </c>
      <c r="AM40" s="601"/>
      <c r="AN40" s="601"/>
      <c r="AO40" s="601"/>
      <c r="AP40" s="601"/>
      <c r="AQ40" s="601"/>
      <c r="AR40" s="601"/>
      <c r="AS40" s="601"/>
      <c r="AT40" s="601"/>
      <c r="AU40" s="601"/>
      <c r="AV40" s="601"/>
      <c r="AW40" s="601"/>
      <c r="AX40" s="601"/>
      <c r="AY40" s="601"/>
      <c r="AZ40" s="602"/>
      <c r="BA40" s="390"/>
      <c r="BB40" s="593"/>
      <c r="BC40" s="594"/>
      <c r="BD40" s="594"/>
      <c r="BE40" s="594"/>
      <c r="BF40" s="595"/>
      <c r="BG40" s="3"/>
    </row>
    <row r="41" spans="1:59" ht="22" customHeight="1">
      <c r="A41" s="592"/>
      <c r="B41" s="544"/>
      <c r="C41" s="545"/>
      <c r="D41" s="545"/>
      <c r="E41" s="545"/>
      <c r="F41" s="545"/>
      <c r="G41" s="545"/>
      <c r="H41" s="545"/>
      <c r="I41" s="545"/>
      <c r="J41" s="546"/>
      <c r="K41" s="550"/>
      <c r="L41" s="551"/>
      <c r="M41" s="551"/>
      <c r="N41" s="552"/>
      <c r="O41" s="556"/>
      <c r="P41" s="557"/>
      <c r="Q41" s="557"/>
      <c r="R41" s="557"/>
      <c r="S41" s="557"/>
      <c r="T41" s="558"/>
      <c r="U41" s="556"/>
      <c r="V41" s="557"/>
      <c r="W41" s="557"/>
      <c r="X41" s="557"/>
      <c r="Y41" s="557"/>
      <c r="Z41" s="558"/>
      <c r="AA41" s="556"/>
      <c r="AB41" s="557"/>
      <c r="AC41" s="557"/>
      <c r="AD41" s="557"/>
      <c r="AE41" s="558"/>
      <c r="AF41" s="568" t="s">
        <v>18</v>
      </c>
      <c r="AG41" s="568"/>
      <c r="AH41" s="568"/>
      <c r="AI41" s="568"/>
      <c r="AJ41" s="568"/>
      <c r="AK41" s="539"/>
      <c r="AL41" s="565" t="s">
        <v>11</v>
      </c>
      <c r="AM41" s="566"/>
      <c r="AN41" s="566"/>
      <c r="AO41" s="566"/>
      <c r="AP41" s="566"/>
      <c r="AQ41" s="566"/>
      <c r="AR41" s="566"/>
      <c r="AS41" s="566"/>
      <c r="AT41" s="566"/>
      <c r="AU41" s="566"/>
      <c r="AV41" s="566"/>
      <c r="AW41" s="566"/>
      <c r="AX41" s="566"/>
      <c r="AY41" s="566"/>
      <c r="AZ41" s="567"/>
      <c r="BA41" s="38"/>
      <c r="BB41" s="537"/>
      <c r="BC41" s="537"/>
      <c r="BD41" s="537"/>
      <c r="BE41" s="537"/>
      <c r="BF41" s="538"/>
      <c r="BG41" s="3"/>
    </row>
    <row r="42" spans="1:59" ht="22" customHeight="1">
      <c r="A42" s="592"/>
      <c r="B42" s="544"/>
      <c r="C42" s="545"/>
      <c r="D42" s="545"/>
      <c r="E42" s="545"/>
      <c r="F42" s="545"/>
      <c r="G42" s="545"/>
      <c r="H42" s="545"/>
      <c r="I42" s="545"/>
      <c r="J42" s="546"/>
      <c r="K42" s="550"/>
      <c r="L42" s="551"/>
      <c r="M42" s="551"/>
      <c r="N42" s="552"/>
      <c r="O42" s="556"/>
      <c r="P42" s="557"/>
      <c r="Q42" s="557"/>
      <c r="R42" s="557"/>
      <c r="S42" s="557"/>
      <c r="T42" s="558"/>
      <c r="U42" s="556"/>
      <c r="V42" s="557"/>
      <c r="W42" s="557"/>
      <c r="X42" s="557"/>
      <c r="Y42" s="557"/>
      <c r="Z42" s="558"/>
      <c r="AA42" s="556"/>
      <c r="AB42" s="557"/>
      <c r="AC42" s="557"/>
      <c r="AD42" s="557"/>
      <c r="AE42" s="558"/>
      <c r="AF42" s="568" t="s">
        <v>10</v>
      </c>
      <c r="AG42" s="568"/>
      <c r="AH42" s="568"/>
      <c r="AI42" s="568"/>
      <c r="AJ42" s="568"/>
      <c r="AK42" s="539"/>
      <c r="AL42" s="565" t="s">
        <v>11</v>
      </c>
      <c r="AM42" s="566"/>
      <c r="AN42" s="566"/>
      <c r="AO42" s="566"/>
      <c r="AP42" s="566"/>
      <c r="AQ42" s="566"/>
      <c r="AR42" s="566"/>
      <c r="AS42" s="566"/>
      <c r="AT42" s="566"/>
      <c r="AU42" s="566"/>
      <c r="AV42" s="566"/>
      <c r="AW42" s="566"/>
      <c r="AX42" s="566"/>
      <c r="AY42" s="566"/>
      <c r="AZ42" s="567"/>
      <c r="BA42" s="38"/>
      <c r="BB42" s="537"/>
      <c r="BC42" s="537"/>
      <c r="BD42" s="537"/>
      <c r="BE42" s="537"/>
      <c r="BF42" s="538"/>
      <c r="BG42" s="4"/>
    </row>
    <row r="43" spans="1:59" ht="22" customHeight="1">
      <c r="A43" s="592"/>
      <c r="B43" s="544"/>
      <c r="C43" s="545"/>
      <c r="D43" s="545"/>
      <c r="E43" s="545"/>
      <c r="F43" s="545"/>
      <c r="G43" s="545"/>
      <c r="H43" s="545"/>
      <c r="I43" s="545"/>
      <c r="J43" s="546"/>
      <c r="K43" s="550"/>
      <c r="L43" s="551"/>
      <c r="M43" s="551"/>
      <c r="N43" s="552"/>
      <c r="O43" s="556"/>
      <c r="P43" s="557"/>
      <c r="Q43" s="557"/>
      <c r="R43" s="557"/>
      <c r="S43" s="557"/>
      <c r="T43" s="558"/>
      <c r="U43" s="556"/>
      <c r="V43" s="557"/>
      <c r="W43" s="557"/>
      <c r="X43" s="557"/>
      <c r="Y43" s="557"/>
      <c r="Z43" s="558"/>
      <c r="AA43" s="556"/>
      <c r="AB43" s="557"/>
      <c r="AC43" s="557"/>
      <c r="AD43" s="557"/>
      <c r="AE43" s="558"/>
      <c r="AF43" s="568" t="s">
        <v>49</v>
      </c>
      <c r="AG43" s="568"/>
      <c r="AH43" s="568"/>
      <c r="AI43" s="568"/>
      <c r="AJ43" s="568"/>
      <c r="AK43" s="539"/>
      <c r="AL43" s="565" t="s">
        <v>37</v>
      </c>
      <c r="AM43" s="566"/>
      <c r="AN43" s="566"/>
      <c r="AO43" s="566"/>
      <c r="AP43" s="566"/>
      <c r="AQ43" s="566"/>
      <c r="AR43" s="566"/>
      <c r="AS43" s="566"/>
      <c r="AT43" s="566"/>
      <c r="AU43" s="566"/>
      <c r="AV43" s="566"/>
      <c r="AW43" s="566"/>
      <c r="AX43" s="566"/>
      <c r="AY43" s="566"/>
      <c r="AZ43" s="567"/>
      <c r="BA43" s="38"/>
      <c r="BB43" s="537"/>
      <c r="BC43" s="537"/>
      <c r="BD43" s="537"/>
      <c r="BE43" s="537"/>
      <c r="BF43" s="538"/>
      <c r="BG43" s="4"/>
    </row>
    <row r="44" spans="1:59" ht="22" customHeight="1">
      <c r="A44" s="592"/>
      <c r="B44" s="544"/>
      <c r="C44" s="545"/>
      <c r="D44" s="545"/>
      <c r="E44" s="545"/>
      <c r="F44" s="545"/>
      <c r="G44" s="545"/>
      <c r="H44" s="545"/>
      <c r="I44" s="545"/>
      <c r="J44" s="546"/>
      <c r="K44" s="550"/>
      <c r="L44" s="551"/>
      <c r="M44" s="551"/>
      <c r="N44" s="552"/>
      <c r="O44" s="556"/>
      <c r="P44" s="557"/>
      <c r="Q44" s="557"/>
      <c r="R44" s="557"/>
      <c r="S44" s="557"/>
      <c r="T44" s="558"/>
      <c r="U44" s="556"/>
      <c r="V44" s="557"/>
      <c r="W44" s="557"/>
      <c r="X44" s="557"/>
      <c r="Y44" s="557"/>
      <c r="Z44" s="558"/>
      <c r="AA44" s="556"/>
      <c r="AB44" s="557"/>
      <c r="AC44" s="557"/>
      <c r="AD44" s="557"/>
      <c r="AE44" s="558"/>
      <c r="AF44" s="596" t="s">
        <v>12</v>
      </c>
      <c r="AG44" s="568"/>
      <c r="AH44" s="568"/>
      <c r="AI44" s="568"/>
      <c r="AJ44" s="568"/>
      <c r="AK44" s="539"/>
      <c r="AL44" s="541" t="s">
        <v>11</v>
      </c>
      <c r="AM44" s="542"/>
      <c r="AN44" s="542"/>
      <c r="AO44" s="542"/>
      <c r="AP44" s="542"/>
      <c r="AQ44" s="542"/>
      <c r="AR44" s="542"/>
      <c r="AS44" s="542"/>
      <c r="AT44" s="542"/>
      <c r="AU44" s="542"/>
      <c r="AV44" s="542"/>
      <c r="AW44" s="542"/>
      <c r="AX44" s="542"/>
      <c r="AY44" s="542"/>
      <c r="AZ44" s="543"/>
      <c r="BA44" s="38"/>
      <c r="BB44" s="537"/>
      <c r="BC44" s="537"/>
      <c r="BD44" s="537"/>
      <c r="BE44" s="537"/>
      <c r="BF44" s="538"/>
      <c r="BG44" s="5"/>
    </row>
    <row r="45" spans="1:59" ht="22" customHeight="1">
      <c r="A45" s="592"/>
      <c r="B45" s="544"/>
      <c r="C45" s="545"/>
      <c r="D45" s="545"/>
      <c r="E45" s="545"/>
      <c r="F45" s="545"/>
      <c r="G45" s="545"/>
      <c r="H45" s="545"/>
      <c r="I45" s="545"/>
      <c r="J45" s="546"/>
      <c r="K45" s="550"/>
      <c r="L45" s="551"/>
      <c r="M45" s="551"/>
      <c r="N45" s="552"/>
      <c r="O45" s="556"/>
      <c r="P45" s="557"/>
      <c r="Q45" s="557"/>
      <c r="R45" s="557"/>
      <c r="S45" s="557"/>
      <c r="T45" s="558"/>
      <c r="U45" s="556"/>
      <c r="V45" s="557"/>
      <c r="W45" s="557"/>
      <c r="X45" s="557"/>
      <c r="Y45" s="557"/>
      <c r="Z45" s="558"/>
      <c r="AA45" s="556"/>
      <c r="AB45" s="557"/>
      <c r="AC45" s="557"/>
      <c r="AD45" s="557"/>
      <c r="AE45" s="558"/>
      <c r="AF45" s="534" t="s">
        <v>83</v>
      </c>
      <c r="AG45" s="535"/>
      <c r="AH45" s="535"/>
      <c r="AI45" s="535"/>
      <c r="AJ45" s="535"/>
      <c r="AK45" s="536"/>
      <c r="AL45" s="565" t="s">
        <v>9</v>
      </c>
      <c r="AM45" s="566"/>
      <c r="AN45" s="566"/>
      <c r="AO45" s="566"/>
      <c r="AP45" s="566"/>
      <c r="AQ45" s="566"/>
      <c r="AR45" s="566"/>
      <c r="AS45" s="566"/>
      <c r="AT45" s="566"/>
      <c r="AU45" s="566"/>
      <c r="AV45" s="566"/>
      <c r="AW45" s="566"/>
      <c r="AX45" s="566"/>
      <c r="AY45" s="566"/>
      <c r="AZ45" s="567"/>
      <c r="BA45" s="38"/>
      <c r="BB45" s="537"/>
      <c r="BC45" s="537"/>
      <c r="BD45" s="537"/>
      <c r="BE45" s="537"/>
      <c r="BF45" s="538"/>
      <c r="BG45" s="4"/>
    </row>
    <row r="46" spans="1:59" ht="22" customHeight="1" thickBot="1">
      <c r="A46" s="592"/>
      <c r="B46" s="547"/>
      <c r="C46" s="548"/>
      <c r="D46" s="548"/>
      <c r="E46" s="548"/>
      <c r="F46" s="548"/>
      <c r="G46" s="548"/>
      <c r="H46" s="548"/>
      <c r="I46" s="548"/>
      <c r="J46" s="549"/>
      <c r="K46" s="553"/>
      <c r="L46" s="554"/>
      <c r="M46" s="554"/>
      <c r="N46" s="555"/>
      <c r="O46" s="559"/>
      <c r="P46" s="560"/>
      <c r="Q46" s="560"/>
      <c r="R46" s="560"/>
      <c r="S46" s="560"/>
      <c r="T46" s="561"/>
      <c r="U46" s="559"/>
      <c r="V46" s="560"/>
      <c r="W46" s="560"/>
      <c r="X46" s="560"/>
      <c r="Y46" s="560"/>
      <c r="Z46" s="561"/>
      <c r="AA46" s="559"/>
      <c r="AB46" s="560"/>
      <c r="AC46" s="560"/>
      <c r="AD46" s="560"/>
      <c r="AE46" s="561"/>
      <c r="AF46" s="608" t="s">
        <v>84</v>
      </c>
      <c r="AG46" s="609"/>
      <c r="AH46" s="609"/>
      <c r="AI46" s="609"/>
      <c r="AJ46" s="609"/>
      <c r="AK46" s="610"/>
      <c r="AL46" s="565" t="s">
        <v>9</v>
      </c>
      <c r="AM46" s="566"/>
      <c r="AN46" s="566"/>
      <c r="AO46" s="566"/>
      <c r="AP46" s="566"/>
      <c r="AQ46" s="566"/>
      <c r="AR46" s="566"/>
      <c r="AS46" s="566"/>
      <c r="AT46" s="566"/>
      <c r="AU46" s="566"/>
      <c r="AV46" s="566"/>
      <c r="AW46" s="566"/>
      <c r="AX46" s="566"/>
      <c r="AY46" s="566"/>
      <c r="AZ46" s="567"/>
      <c r="BA46" s="38"/>
      <c r="BB46" s="537"/>
      <c r="BC46" s="537"/>
      <c r="BD46" s="537"/>
      <c r="BE46" s="537"/>
      <c r="BF46" s="538"/>
      <c r="BG46" s="5"/>
    </row>
    <row r="47" spans="1:59" ht="11.25" customHeight="1">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6"/>
    </row>
    <row r="48" spans="1:59" ht="9"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1:59" ht="27" customHeight="1">
      <c r="A49" s="14" t="s">
        <v>39</v>
      </c>
      <c r="B49" s="15"/>
      <c r="C49" s="607" t="s">
        <v>40</v>
      </c>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7"/>
      <c r="AY49" s="607"/>
      <c r="AZ49" s="607"/>
      <c r="BA49" s="607"/>
      <c r="BB49" s="607"/>
      <c r="BC49" s="607"/>
      <c r="BD49" s="607"/>
      <c r="BE49" s="607"/>
      <c r="BF49" s="607"/>
    </row>
    <row r="50" spans="1:59" ht="228" customHeight="1">
      <c r="A50" s="14"/>
      <c r="B50" s="15"/>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7"/>
      <c r="AY50" s="607"/>
      <c r="AZ50" s="607"/>
      <c r="BA50" s="607"/>
      <c r="BB50" s="607"/>
      <c r="BC50" s="607"/>
      <c r="BD50" s="607"/>
      <c r="BE50" s="607"/>
      <c r="BF50" s="607"/>
      <c r="BG50" s="7"/>
    </row>
    <row r="51" spans="1:59" ht="26.25" customHeight="1">
      <c r="A51" s="14" t="s">
        <v>41</v>
      </c>
      <c r="B51" s="14"/>
      <c r="C51" s="14" t="s">
        <v>42</v>
      </c>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6"/>
    </row>
    <row r="52" spans="1:59" ht="27.75" customHeight="1">
      <c r="A52" s="14" t="s">
        <v>46</v>
      </c>
      <c r="B52" s="15"/>
      <c r="C52" s="16" t="s">
        <v>43</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7"/>
    </row>
    <row r="53" spans="1:59" ht="27.75" customHeight="1">
      <c r="A53" s="14" t="s">
        <v>47</v>
      </c>
      <c r="B53" s="16"/>
      <c r="C53" s="15" t="s">
        <v>44</v>
      </c>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9" ht="27.75" customHeight="1">
      <c r="A54" s="36" t="s">
        <v>625</v>
      </c>
      <c r="B54" s="36"/>
      <c r="C54" s="37" t="s">
        <v>80</v>
      </c>
      <c r="D54" s="37"/>
      <c r="E54" s="37"/>
      <c r="F54" s="3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row>
    <row r="55" spans="1:59" ht="39" customHeight="1">
      <c r="A55" s="391" t="s">
        <v>626</v>
      </c>
      <c r="C55" s="603" t="s">
        <v>631</v>
      </c>
      <c r="D55" s="603"/>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row>
    <row r="56" spans="1:59">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9">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59">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9">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row>
    <row r="60" spans="1:59">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row>
    <row r="61" spans="1:5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row>
    <row r="62" spans="1:59">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59">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59">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3:58">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3:5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row>
    <row r="67" spans="3:58">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row>
    <row r="68" spans="3:58">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row>
    <row r="69" spans="3:58">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row>
    <row r="70" spans="3:58">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3:58">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3:58">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row>
    <row r="73" spans="3:5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row>
    <row r="74" spans="3:58">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3:58">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row>
    <row r="76" spans="3:58">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row>
    <row r="77" spans="3:58">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row>
    <row r="78" spans="3:58">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row>
    <row r="79" spans="3:58">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3:58">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row>
    <row r="81" spans="3:58">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row>
    <row r="82" spans="3:58">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row>
    <row r="83" spans="3:58">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row>
    <row r="84" spans="3:58">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row>
    <row r="85" spans="3:58">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row>
    <row r="86" spans="3:58">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3:58">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3:58">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3:58">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row>
    <row r="90" spans="3:58">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row>
    <row r="91" spans="3:58">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row>
    <row r="92" spans="3:58">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row>
    <row r="93" spans="3:58">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row>
    <row r="94" spans="3:58">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row>
    <row r="95" spans="3:58">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row>
    <row r="96" spans="3:58">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row>
    <row r="97" spans="3:58">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3:58">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row>
    <row r="99" spans="3:58">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row>
    <row r="100" spans="3:5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3:58">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row>
    <row r="102" spans="3:58">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row>
    <row r="103" spans="3:58">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3:58">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3:58">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3:5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row>
    <row r="107" spans="3:58">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row>
    <row r="108" spans="3:58">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row>
    <row r="109" spans="3:58">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row>
    <row r="110" spans="3:58">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row>
    <row r="111" spans="3:58">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row>
    <row r="112" spans="3:5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row>
    <row r="113" spans="3:58">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row>
    <row r="114" spans="3:58">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row>
    <row r="115" spans="3:58">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row>
    <row r="116" spans="3:5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row>
    <row r="117" spans="3:58">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row>
    <row r="118" spans="3:58">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row>
    <row r="119" spans="3:5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row>
    <row r="120" spans="3:58">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row>
    <row r="121" spans="3:58">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row>
    <row r="122" spans="3:58">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row>
    <row r="123" spans="3:58">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row>
    <row r="124" spans="3:58">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row>
    <row r="125" spans="3:58">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row>
    <row r="126" spans="3:5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row>
    <row r="127" spans="3:58">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row>
    <row r="128" spans="3:58">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row>
    <row r="129" spans="3:58">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row>
    <row r="130" spans="3:58">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row>
    <row r="131" spans="3:58">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row>
    <row r="132" spans="3:58">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row>
    <row r="133" spans="3:58">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row>
    <row r="134" spans="3:58">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row>
    <row r="135" spans="3:58">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row>
    <row r="136" spans="3:5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row>
    <row r="137" spans="3:58">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3:58">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row>
    <row r="139" spans="3:58">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row>
    <row r="140" spans="3:58">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row>
    <row r="141" spans="3:58">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row>
    <row r="142" spans="3:58">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row>
    <row r="143" spans="3:58">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row>
    <row r="144" spans="3:58">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row>
    <row r="145" spans="3:58">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row>
    <row r="146" spans="3:5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row>
    <row r="147" spans="3:58">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row>
    <row r="148" spans="3:58">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row>
    <row r="149" spans="3:58">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row>
    <row r="150" spans="3:58">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row>
    <row r="151" spans="3:58">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row>
    <row r="152" spans="3:58">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row>
    <row r="153" spans="3:58">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row>
    <row r="154" spans="3:58">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row>
    <row r="155" spans="3:58">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row>
    <row r="156" spans="3:5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row>
    <row r="157" spans="3:58">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row>
    <row r="158" spans="3:58">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row>
    <row r="159" spans="3:58">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row>
    <row r="160" spans="3:58">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row>
    <row r="161" spans="3:58">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row>
    <row r="162" spans="3:58">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row>
    <row r="163" spans="3:58">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row>
    <row r="164" spans="3:58">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row>
    <row r="165" spans="3:58">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row>
    <row r="166" spans="3:5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row>
    <row r="167" spans="3:58">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row>
    <row r="168" spans="3:58">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row>
    <row r="169" spans="3:58">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row>
    <row r="170" spans="3:58">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row>
    <row r="171" spans="3:58">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row>
    <row r="172" spans="3:58">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row>
    <row r="173" spans="3:58">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row>
    <row r="174" spans="3:58">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row>
    <row r="175" spans="3:58">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3:58">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3:58">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row>
    <row r="178" spans="3:58">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row>
  </sheetData>
  <mergeCells count="134">
    <mergeCell ref="AL35:AZ35"/>
    <mergeCell ref="BB35:BF35"/>
    <mergeCell ref="AF29:AK29"/>
    <mergeCell ref="AL29:AZ29"/>
    <mergeCell ref="AF32:AK32"/>
    <mergeCell ref="C55:BD55"/>
    <mergeCell ref="BB27:BF27"/>
    <mergeCell ref="AF38:AK38"/>
    <mergeCell ref="AL38:AZ38"/>
    <mergeCell ref="BB38:BF38"/>
    <mergeCell ref="AF39:AK39"/>
    <mergeCell ref="AL39:AZ39"/>
    <mergeCell ref="BB39:BF39"/>
    <mergeCell ref="C49:BF50"/>
    <mergeCell ref="AF45:AK45"/>
    <mergeCell ref="AL45:AZ45"/>
    <mergeCell ref="BB45:BF45"/>
    <mergeCell ref="AF46:AK46"/>
    <mergeCell ref="AL46:AZ46"/>
    <mergeCell ref="AL42:AZ42"/>
    <mergeCell ref="AF43:AK43"/>
    <mergeCell ref="AL43:AZ43"/>
    <mergeCell ref="AF44:AK44"/>
    <mergeCell ref="AL44:AZ44"/>
    <mergeCell ref="BB44:BF44"/>
    <mergeCell ref="AF27:AK27"/>
    <mergeCell ref="AL15:AZ15"/>
    <mergeCell ref="AF12:AK12"/>
    <mergeCell ref="AF24:AK24"/>
    <mergeCell ref="AL24:AZ24"/>
    <mergeCell ref="AF40:AK40"/>
    <mergeCell ref="AL40:AZ40"/>
    <mergeCell ref="AL25:AZ25"/>
    <mergeCell ref="BB25:BF25"/>
    <mergeCell ref="AF36:AK36"/>
    <mergeCell ref="AL36:AZ36"/>
    <mergeCell ref="BB36:BF36"/>
    <mergeCell ref="AF37:AK37"/>
    <mergeCell ref="AL37:AZ37"/>
    <mergeCell ref="BB37:BF37"/>
    <mergeCell ref="AF35:AK35"/>
    <mergeCell ref="AL12:AZ12"/>
    <mergeCell ref="AF16:AK16"/>
    <mergeCell ref="AL16:AZ16"/>
    <mergeCell ref="AF30:AK30"/>
    <mergeCell ref="AL30:AZ30"/>
    <mergeCell ref="BB43:BF43"/>
    <mergeCell ref="AF41:AK41"/>
    <mergeCell ref="AL41:AZ41"/>
    <mergeCell ref="AL32:AZ32"/>
    <mergeCell ref="BB32:BF32"/>
    <mergeCell ref="AF33:AK33"/>
    <mergeCell ref="AL33:AZ33"/>
    <mergeCell ref="BB33:BF33"/>
    <mergeCell ref="BB30:BF30"/>
    <mergeCell ref="AF31:AK31"/>
    <mergeCell ref="AL31:AZ31"/>
    <mergeCell ref="BB31:BF31"/>
    <mergeCell ref="BB41:BF41"/>
    <mergeCell ref="BB42:BF42"/>
    <mergeCell ref="BB40:BF40"/>
    <mergeCell ref="AL27:AZ27"/>
    <mergeCell ref="AF25:AK25"/>
    <mergeCell ref="AF42:AK42"/>
    <mergeCell ref="AL20:AZ20"/>
    <mergeCell ref="AL21:AZ21"/>
    <mergeCell ref="BB14:BF14"/>
    <mergeCell ref="BB15:BF15"/>
    <mergeCell ref="BB11:BF11"/>
    <mergeCell ref="AL10:AZ10"/>
    <mergeCell ref="BB10:BF10"/>
    <mergeCell ref="A10:J10"/>
    <mergeCell ref="K10:N10"/>
    <mergeCell ref="O10:T10"/>
    <mergeCell ref="U10:Z10"/>
    <mergeCell ref="AA10:AE10"/>
    <mergeCell ref="AF10:AK10"/>
    <mergeCell ref="A11:A46"/>
    <mergeCell ref="BB29:BF29"/>
    <mergeCell ref="AF26:AK26"/>
    <mergeCell ref="AL26:AZ26"/>
    <mergeCell ref="BB26:BF26"/>
    <mergeCell ref="AF28:AK28"/>
    <mergeCell ref="AL28:AZ28"/>
    <mergeCell ref="BB28:BF28"/>
    <mergeCell ref="BB13:BF13"/>
    <mergeCell ref="AF18:AK18"/>
    <mergeCell ref="BB46:BF46"/>
    <mergeCell ref="AL18:AZ18"/>
    <mergeCell ref="BB24:BF24"/>
    <mergeCell ref="BB12:BF12"/>
    <mergeCell ref="AF13:AK13"/>
    <mergeCell ref="AL13:AZ13"/>
    <mergeCell ref="B11:J46"/>
    <mergeCell ref="K11:N46"/>
    <mergeCell ref="O11:T46"/>
    <mergeCell ref="U11:Z46"/>
    <mergeCell ref="AA11:AE46"/>
    <mergeCell ref="AF11:AK11"/>
    <mergeCell ref="AL11:AZ11"/>
    <mergeCell ref="AF14:AK14"/>
    <mergeCell ref="AL14:AZ14"/>
    <mergeCell ref="AF15:AK15"/>
    <mergeCell ref="BB18:BF18"/>
    <mergeCell ref="AF19:AK19"/>
    <mergeCell ref="AL19:AZ19"/>
    <mergeCell ref="BB19:BF19"/>
    <mergeCell ref="AF34:AK34"/>
    <mergeCell ref="AL34:AZ34"/>
    <mergeCell ref="BB34:BF34"/>
    <mergeCell ref="BB16:BF16"/>
    <mergeCell ref="AF17:AK17"/>
    <mergeCell ref="AL17:AZ17"/>
    <mergeCell ref="BB17:BF17"/>
    <mergeCell ref="AL22:AZ22"/>
    <mergeCell ref="AL23:AZ23"/>
    <mergeCell ref="AF20:AK20"/>
    <mergeCell ref="AF21:AK21"/>
    <mergeCell ref="AF22:AK22"/>
    <mergeCell ref="AF23:AK23"/>
    <mergeCell ref="BB20:BF20"/>
    <mergeCell ref="BB21:BF21"/>
    <mergeCell ref="BB22:BF22"/>
    <mergeCell ref="BB23:BF23"/>
    <mergeCell ref="A3:BF3"/>
    <mergeCell ref="G5:X5"/>
    <mergeCell ref="AI5:AU5"/>
    <mergeCell ref="A8:J9"/>
    <mergeCell ref="K8:N9"/>
    <mergeCell ref="O8:T9"/>
    <mergeCell ref="U8:Z9"/>
    <mergeCell ref="AA8:AE9"/>
    <mergeCell ref="AF8:AZ9"/>
    <mergeCell ref="BB9:BF9"/>
  </mergeCells>
  <phoneticPr fontId="3"/>
  <conditionalFormatting sqref="AF11:AK11">
    <cfRule type="expression" dxfId="16" priority="9">
      <formula>OR($BA$11="１．一般",$BA$11="２．小規模多機能")</formula>
    </cfRule>
  </conditionalFormatting>
  <conditionalFormatting sqref="AF12:AK15 AF17:AK26 AF28:AK33 AF35:AK39 AF43:AK43 AF45:AK46">
    <cfRule type="expression" dxfId="15" priority="19">
      <formula>$BA12="２．あり"</formula>
    </cfRule>
  </conditionalFormatting>
  <conditionalFormatting sqref="AF16:AK16">
    <cfRule type="expression" dxfId="14" priority="5">
      <formula>$BA16&lt;&gt;""</formula>
    </cfRule>
  </conditionalFormatting>
  <conditionalFormatting sqref="AF18:AK18">
    <cfRule type="expression" dxfId="13" priority="17">
      <formula>$BA$18="２．定員81人以上"</formula>
    </cfRule>
  </conditionalFormatting>
  <conditionalFormatting sqref="AF20:AK20">
    <cfRule type="expression" dxfId="12" priority="15">
      <formula>$BA$20="２．あり（障害者支援施設以外）"</formula>
    </cfRule>
    <cfRule type="expression" dxfId="11" priority="16">
      <formula>$BA$20="３．あり（障害者支援施設）"</formula>
    </cfRule>
  </conditionalFormatting>
  <conditionalFormatting sqref="AF25:AK25">
    <cfRule type="expression" dxfId="10" priority="14">
      <formula>OR($BA$25="２．Ⅰ",$BA$25="３．Ⅱ",$BA$25="４．Ⅲ",$BA$25="５．Ⅰ・Ⅲ",$BA$25="６．Ⅱ・Ⅲ")</formula>
    </cfRule>
  </conditionalFormatting>
  <conditionalFormatting sqref="AF28:AK28">
    <cfRule type="expression" dxfId="9" priority="13">
      <formula>OR($BA$28="２．Ⅰ",$BA$28="３．Ⅱ")</formula>
    </cfRule>
  </conditionalFormatting>
  <conditionalFormatting sqref="AF34:AK34">
    <cfRule type="expression" dxfId="8" priority="4">
      <formula>OR($BA$34="２．Ⅰ",$BA$34="３．Ⅱ")</formula>
    </cfRule>
  </conditionalFormatting>
  <conditionalFormatting sqref="AF40:AK40">
    <cfRule type="expression" dxfId="7" priority="3">
      <formula>OR($BA$40="２．Ⅰ",$BA$40="３．Ⅱ",$BA$40="４．Ⅲ",$BA$40="５．Ⅳ",$BA$40="６．Ⅴ")</formula>
    </cfRule>
  </conditionalFormatting>
  <conditionalFormatting sqref="AF41:AK42 AF44:AK44">
    <cfRule type="expression" dxfId="6" priority="20">
      <formula>$BA41="２．該当"</formula>
    </cfRule>
  </conditionalFormatting>
  <conditionalFormatting sqref="AF27:AZ27">
    <cfRule type="expression" dxfId="5" priority="22">
      <formula>$BA$26="２．あり"</formula>
    </cfRule>
  </conditionalFormatting>
  <conditionalFormatting sqref="AF37:AZ37">
    <cfRule type="expression" dxfId="4" priority="21">
      <formula>$BA$36="２．あり"</formula>
    </cfRule>
  </conditionalFormatting>
  <conditionalFormatting sqref="BA12:BA15 BA17:BA26 BA28:BA36 BA38:BA39 BA43 BA45:BA46">
    <cfRule type="cellIs" dxfId="3" priority="7" operator="notEqual">
      <formula>"１．なし　"</formula>
    </cfRule>
  </conditionalFormatting>
  <conditionalFormatting sqref="BA40">
    <cfRule type="cellIs" dxfId="2" priority="2" operator="notEqual">
      <formula>"１．なし"</formula>
    </cfRule>
  </conditionalFormatting>
  <conditionalFormatting sqref="BA41:BA42 BA44">
    <cfRule type="cellIs" dxfId="1" priority="6" operator="notEqual">
      <formula>"１．非該当"</formula>
    </cfRule>
  </conditionalFormatting>
  <dataValidations count="13">
    <dataValidation type="list" allowBlank="1" showInputMessage="1" showErrorMessage="1" sqref="BA10" xr:uid="{AB149544-8E3C-4AFB-BD65-C5E235BE6323}">
      <formula1>"１．一級地,２．二級地,３．三級地,４．四級地,５．五級地  ,６．六級地,７．七級地,８．その他"</formula1>
    </dataValidation>
    <dataValidation type="list" allowBlank="1" showInputMessage="1" showErrorMessage="1" sqref="BA44 BA41:BA42" xr:uid="{595FE770-B8E1-49F6-8A28-835EEF986A62}">
      <formula1>"１．非該当,２．該当"</formula1>
    </dataValidation>
    <dataValidation type="list" allowBlank="1" showInputMessage="1" showErrorMessage="1" sqref="BA29:BA33 BA45:BA46 BA35:BA36 BA21:BA24 BA12:BA15 BA17 BA19 BA26 BA43 BA38:BA39" xr:uid="{9BF7B555-2112-466E-B793-CC6B42B3256B}">
      <formula1>"１．なし　,２．あり"</formula1>
    </dataValidation>
    <dataValidation type="list" allowBlank="1" showInputMessage="1" showErrorMessage="1" sqref="BA34 BA28" xr:uid="{B399ED3A-9B20-43B5-86D5-2057334DE99E}">
      <formula1>"１．なし　,２．Ⅰ,３．Ⅱ"</formula1>
    </dataValidation>
    <dataValidation type="list" allowBlank="1" showInputMessage="1" showErrorMessage="1" sqref="BA11" xr:uid="{4C346F24-2C7B-4735-9E97-42E5559706AF}">
      <formula1>"１．一般,２．小規模多機能"</formula1>
    </dataValidation>
    <dataValidation type="list" allowBlank="1" showInputMessage="1" showErrorMessage="1" sqref="BA16" xr:uid="{7C07144D-34A1-422B-B1E3-C4C2321B440C}">
      <formula1>"１．４時間未満,２．４時間以上６時間未満"</formula1>
    </dataValidation>
    <dataValidation type="list" allowBlank="1" showInputMessage="1" showErrorMessage="1" sqref="BA18" xr:uid="{3ED4D2CD-C69B-4A70-BB7D-486937CE4715}">
      <formula1>"１．なし,２．定員81人以上"</formula1>
    </dataValidation>
    <dataValidation type="list" allowBlank="1" showInputMessage="1" showErrorMessage="1" sqref="BA20" xr:uid="{747E16D5-83EA-4CC4-9FBB-994435A14865}">
      <formula1>"１．なし　,２．あり（障害者支援施設以外）,３．あり（障害者支援施設）"</formula1>
    </dataValidation>
    <dataValidation type="list" allowBlank="1" showInputMessage="1" showErrorMessage="1" sqref="BA25" xr:uid="{DACACC55-F98F-40C0-8E1A-B6F6A24905A7}">
      <formula1>"１．なし,２．Ⅰ,３．Ⅱ,４．Ⅲ,５．Ⅰ・Ⅲ,６．Ⅱ・Ⅲ"</formula1>
    </dataValidation>
    <dataValidation type="list" allowBlank="1" showInputMessage="1" showErrorMessage="1" sqref="BA40" xr:uid="{3C1BBFF3-C4B3-404C-A73B-8924155220AB}">
      <formula1>"１．なし,２．Ⅰ,３．Ⅱ,４．Ⅲ,５．Ⅳ"</formula1>
    </dataValidation>
    <dataValidation type="list" allowBlank="1" showInputMessage="1" showErrorMessage="1" sqref="U11:Z46" xr:uid="{7C762331-0DF8-4F78-9301-B5DD1EADA83A}">
      <formula1>"１．5人以下,２．6人以上10人以下,３．11人以上20人以下,４．21人以上30人以下,５．31人以上40人以下,６．41人以上50人以下,７．51人以上60人以下,８．61人以上70人以下,９．71人以上80人以下,１０．81人以上"</formula1>
    </dataValidation>
    <dataValidation type="list" allowBlank="1" showInputMessage="1" showErrorMessage="1" sqref="O11:T46" xr:uid="{D5A8AA99-8E35-4AF2-BF21-DCC88CA6BCD6}">
      <formula1>"１．20人以下,２．21人以上30人以下,３．31人以上40人以下,４．41人以上50人以下,５．51人以上60人以下,６．61人以上70人以下,７．71人以上80人以下,８．81人以上"</formula1>
    </dataValidation>
    <dataValidation type="list" allowBlank="1" showInputMessage="1" showErrorMessage="1" sqref="AA11:AE46" xr:uid="{0A3C622F-ADD0-4370-AB23-255E59C9C3F8}">
      <formula1>"１．Ⅰ型(1.5:1),２．Ⅱ型(1.7:1),３．Ⅲ型(2:1),４．Ⅳ型(2.5:1),５．Ⅴ型(3:1),６．Ⅵ型(3.5:1),７．Ⅶ型(4:1),８．Ⅷ型(4.5:1),９．Ⅸ型(5:1),１０．Ⅹ型(5.5:1),１１．Ⅺ型(6:1)"</formula1>
    </dataValidation>
  </dataValidations>
  <printOptions horizontalCentered="1"/>
  <pageMargins left="0.15748031496062992" right="0.15748031496062992" top="0.35433070866141736" bottom="0.27559055118110237" header="0.15748031496062992" footer="0.19685039370078741"/>
  <pageSetup paperSize="9"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9D18-BCD9-4C10-BDC5-22601209DB78}">
  <sheetPr>
    <tabColor theme="5" tint="0.39997558519241921"/>
  </sheetPr>
  <dimension ref="A1:H37"/>
  <sheetViews>
    <sheetView showGridLines="0" view="pageBreakPreview" zoomScale="80" zoomScaleNormal="80" zoomScaleSheetLayoutView="80" workbookViewId="0">
      <selection activeCell="A3" sqref="A3:H3"/>
    </sheetView>
  </sheetViews>
  <sheetFormatPr defaultColWidth="9" defaultRowHeight="13"/>
  <cols>
    <col min="1" max="1" width="47.5" style="204" customWidth="1"/>
    <col min="2" max="3" width="3.08203125" style="204" customWidth="1"/>
    <col min="4" max="4" width="23.58203125" style="204" customWidth="1"/>
    <col min="5" max="5" width="10.33203125" style="204" customWidth="1"/>
    <col min="6" max="6" width="7.5" style="204" customWidth="1"/>
    <col min="7" max="7" width="17.33203125" style="204" customWidth="1"/>
    <col min="8" max="8" width="13.75" style="204" customWidth="1"/>
    <col min="9" max="16384" width="9" style="204"/>
  </cols>
  <sheetData>
    <row r="1" spans="1:8" ht="16.5">
      <c r="A1" s="203" t="s">
        <v>531</v>
      </c>
    </row>
    <row r="2" spans="1:8" ht="27.75" customHeight="1">
      <c r="A2" s="203"/>
      <c r="G2" s="1052" t="s">
        <v>422</v>
      </c>
      <c r="H2" s="1052"/>
    </row>
    <row r="3" spans="1:8" ht="70.5" customHeight="1">
      <c r="A3" s="1094" t="s">
        <v>532</v>
      </c>
      <c r="B3" s="1095"/>
      <c r="C3" s="1095"/>
      <c r="D3" s="1095"/>
      <c r="E3" s="1095"/>
      <c r="F3" s="1095"/>
      <c r="G3" s="1095"/>
      <c r="H3" s="1095"/>
    </row>
    <row r="4" spans="1:8" ht="12" customHeight="1">
      <c r="A4" s="205"/>
      <c r="B4" s="205"/>
      <c r="C4" s="205"/>
      <c r="D4" s="205"/>
      <c r="E4" s="205"/>
      <c r="F4" s="205"/>
      <c r="G4" s="205"/>
      <c r="H4" s="205"/>
    </row>
    <row r="5" spans="1:8" ht="36" customHeight="1">
      <c r="A5" s="206" t="s">
        <v>301</v>
      </c>
      <c r="B5" s="817"/>
      <c r="C5" s="818"/>
      <c r="D5" s="818"/>
      <c r="E5" s="818"/>
      <c r="F5" s="818"/>
      <c r="G5" s="818"/>
      <c r="H5" s="819"/>
    </row>
    <row r="6" spans="1:8" ht="46.5" customHeight="1">
      <c r="A6" s="208" t="s">
        <v>280</v>
      </c>
      <c r="B6" s="820" t="s">
        <v>302</v>
      </c>
      <c r="C6" s="821"/>
      <c r="D6" s="821"/>
      <c r="E6" s="821"/>
      <c r="F6" s="821"/>
      <c r="G6" s="821"/>
      <c r="H6" s="822"/>
    </row>
    <row r="7" spans="1:8" ht="23.25" customHeight="1">
      <c r="A7" s="209"/>
      <c r="B7" s="210"/>
      <c r="C7" s="210"/>
      <c r="D7" s="210"/>
      <c r="E7" s="210"/>
      <c r="F7" s="210"/>
      <c r="G7" s="210"/>
    </row>
    <row r="8" spans="1:8">
      <c r="A8" s="808" t="s">
        <v>533</v>
      </c>
      <c r="B8" s="1096" t="s">
        <v>306</v>
      </c>
      <c r="C8" s="1097"/>
      <c r="D8" s="1097"/>
      <c r="E8" s="1097"/>
      <c r="F8" s="1097"/>
      <c r="G8" s="1097"/>
      <c r="H8" s="1098"/>
    </row>
    <row r="9" spans="1:8">
      <c r="A9" s="809"/>
      <c r="B9" s="1099"/>
      <c r="C9" s="1100"/>
      <c r="D9" s="1100"/>
      <c r="E9" s="1100"/>
      <c r="F9" s="1100"/>
      <c r="G9" s="1100"/>
      <c r="H9" s="1101"/>
    </row>
    <row r="10" spans="1:8" ht="52.5" customHeight="1">
      <c r="A10" s="809"/>
      <c r="B10" s="1099"/>
      <c r="C10" s="1100"/>
      <c r="D10" s="1100"/>
      <c r="E10" s="1100"/>
      <c r="F10" s="1100"/>
      <c r="G10" s="1100"/>
      <c r="H10" s="1101"/>
    </row>
    <row r="11" spans="1:8" ht="52.5" customHeight="1">
      <c r="A11" s="809"/>
      <c r="B11" s="1099"/>
      <c r="C11" s="1100"/>
      <c r="D11" s="1100"/>
      <c r="E11" s="1100"/>
      <c r="F11" s="1100"/>
      <c r="G11" s="1100"/>
      <c r="H11" s="1101"/>
    </row>
    <row r="12" spans="1:8" ht="13.5" customHeight="1">
      <c r="A12" s="809"/>
      <c r="B12" s="1099"/>
      <c r="C12" s="1100"/>
      <c r="D12" s="1100"/>
      <c r="E12" s="1100"/>
      <c r="F12" s="1100"/>
      <c r="G12" s="1100"/>
      <c r="H12" s="1101"/>
    </row>
    <row r="13" spans="1:8" ht="13.5" customHeight="1">
      <c r="A13" s="810"/>
      <c r="B13" s="1102"/>
      <c r="C13" s="1103"/>
      <c r="D13" s="1103"/>
      <c r="E13" s="1103"/>
      <c r="F13" s="1103"/>
      <c r="G13" s="1103"/>
      <c r="H13" s="1104"/>
    </row>
    <row r="14" spans="1:8">
      <c r="A14" s="802" t="s">
        <v>534</v>
      </c>
      <c r="B14" s="1105"/>
      <c r="C14" s="1106"/>
      <c r="D14" s="1106"/>
      <c r="E14" s="1106"/>
      <c r="F14" s="1106"/>
      <c r="G14" s="1107"/>
      <c r="H14" s="805" t="s">
        <v>306</v>
      </c>
    </row>
    <row r="15" spans="1:8">
      <c r="A15" s="803"/>
      <c r="B15" s="1108"/>
      <c r="C15" s="800"/>
      <c r="D15" s="800"/>
      <c r="E15" s="800"/>
      <c r="F15" s="800"/>
      <c r="G15" s="1109"/>
      <c r="H15" s="806"/>
    </row>
    <row r="16" spans="1:8" ht="53.15" customHeight="1">
      <c r="A16" s="803"/>
      <c r="B16" s="1108"/>
      <c r="C16" s="800"/>
      <c r="D16" s="800"/>
      <c r="E16" s="800"/>
      <c r="F16" s="800"/>
      <c r="G16" s="1109"/>
      <c r="H16" s="806"/>
    </row>
    <row r="17" spans="1:8" ht="53.15" customHeight="1">
      <c r="A17" s="803"/>
      <c r="B17" s="1108"/>
      <c r="C17" s="800"/>
      <c r="D17" s="800"/>
      <c r="E17" s="800"/>
      <c r="F17" s="800"/>
      <c r="G17" s="1109"/>
      <c r="H17" s="806"/>
    </row>
    <row r="18" spans="1:8">
      <c r="A18" s="803"/>
      <c r="B18" s="1108"/>
      <c r="C18" s="800"/>
      <c r="D18" s="800"/>
      <c r="E18" s="800"/>
      <c r="F18" s="800"/>
      <c r="G18" s="1109"/>
      <c r="H18" s="806"/>
    </row>
    <row r="19" spans="1:8">
      <c r="A19" s="804"/>
      <c r="B19" s="1110"/>
      <c r="C19" s="1111"/>
      <c r="D19" s="1111"/>
      <c r="E19" s="1111"/>
      <c r="F19" s="1111"/>
      <c r="G19" s="1112"/>
      <c r="H19" s="807"/>
    </row>
    <row r="21" spans="1:8" ht="17.25" customHeight="1">
      <c r="A21" s="800" t="s">
        <v>318</v>
      </c>
      <c r="B21" s="800"/>
      <c r="C21" s="800"/>
      <c r="D21" s="800"/>
      <c r="E21" s="800"/>
      <c r="F21" s="800"/>
      <c r="G21" s="800"/>
      <c r="H21" s="800"/>
    </row>
    <row r="22" spans="1:8" ht="16.5" customHeight="1">
      <c r="A22" s="800" t="s">
        <v>535</v>
      </c>
      <c r="B22" s="800"/>
      <c r="C22" s="800"/>
      <c r="D22" s="800"/>
      <c r="E22" s="800"/>
      <c r="F22" s="800"/>
      <c r="G22" s="800"/>
      <c r="H22" s="800"/>
    </row>
    <row r="23" spans="1:8" ht="17.25" customHeight="1">
      <c r="A23" s="800" t="s">
        <v>536</v>
      </c>
      <c r="B23" s="800"/>
      <c r="C23" s="800"/>
      <c r="D23" s="800"/>
      <c r="E23" s="800"/>
      <c r="F23" s="800"/>
      <c r="G23" s="800"/>
      <c r="H23" s="800"/>
    </row>
    <row r="24" spans="1:8" ht="17.25" customHeight="1">
      <c r="A24" s="221" t="s">
        <v>537</v>
      </c>
      <c r="B24" s="221"/>
      <c r="C24" s="221"/>
      <c r="D24" s="221"/>
      <c r="E24" s="221"/>
      <c r="F24" s="221"/>
      <c r="G24" s="221"/>
      <c r="H24" s="221"/>
    </row>
    <row r="25" spans="1:8" ht="17.25" customHeight="1">
      <c r="A25" s="800" t="s">
        <v>538</v>
      </c>
      <c r="B25" s="800"/>
      <c r="C25" s="800"/>
      <c r="D25" s="800"/>
      <c r="E25" s="800"/>
      <c r="F25" s="800"/>
      <c r="G25" s="800"/>
      <c r="H25" s="800"/>
    </row>
    <row r="26" spans="1:8" ht="17.25" customHeight="1">
      <c r="A26" s="800" t="s">
        <v>539</v>
      </c>
      <c r="B26" s="800"/>
      <c r="C26" s="800"/>
      <c r="D26" s="800"/>
      <c r="E26" s="800"/>
      <c r="F26" s="800"/>
      <c r="G26" s="800"/>
      <c r="H26" s="800"/>
    </row>
    <row r="27" spans="1:8" ht="17.25" customHeight="1">
      <c r="A27" s="800" t="s">
        <v>540</v>
      </c>
      <c r="B27" s="800"/>
      <c r="C27" s="800"/>
      <c r="D27" s="800"/>
      <c r="E27" s="800"/>
      <c r="F27" s="800"/>
      <c r="G27" s="800"/>
      <c r="H27" s="800"/>
    </row>
    <row r="28" spans="1:8" ht="17.25" customHeight="1">
      <c r="A28" s="800" t="s">
        <v>541</v>
      </c>
      <c r="B28" s="800"/>
      <c r="C28" s="800"/>
      <c r="D28" s="800"/>
      <c r="E28" s="800"/>
      <c r="F28" s="800"/>
      <c r="G28" s="800"/>
      <c r="H28" s="800"/>
    </row>
    <row r="29" spans="1:8" ht="17.25" customHeight="1">
      <c r="A29" s="800"/>
      <c r="B29" s="800"/>
      <c r="C29" s="800"/>
      <c r="D29" s="800"/>
      <c r="E29" s="800"/>
      <c r="F29" s="800"/>
      <c r="G29" s="800"/>
      <c r="H29" s="800"/>
    </row>
    <row r="30" spans="1:8" ht="17.25" customHeight="1">
      <c r="A30" s="221"/>
      <c r="B30" s="221"/>
      <c r="C30" s="221"/>
      <c r="D30" s="221"/>
      <c r="E30" s="221"/>
      <c r="F30" s="221"/>
      <c r="G30" s="221"/>
      <c r="H30" s="221"/>
    </row>
    <row r="31" spans="1:8" ht="17.25" customHeight="1">
      <c r="A31" s="221"/>
      <c r="B31" s="221"/>
      <c r="C31" s="221"/>
      <c r="D31" s="221"/>
      <c r="E31" s="221"/>
      <c r="F31" s="221"/>
      <c r="G31" s="221"/>
      <c r="H31" s="221"/>
    </row>
    <row r="32" spans="1:8" ht="17.25" customHeight="1">
      <c r="A32" s="221"/>
      <c r="B32" s="221"/>
      <c r="C32" s="221"/>
      <c r="D32" s="221"/>
      <c r="E32" s="221"/>
      <c r="F32" s="221"/>
      <c r="G32" s="221"/>
      <c r="H32" s="221"/>
    </row>
    <row r="33" spans="1:8" ht="17.25" customHeight="1">
      <c r="A33" s="221"/>
      <c r="B33" s="221"/>
      <c r="C33" s="221"/>
      <c r="D33" s="221"/>
      <c r="E33" s="221"/>
      <c r="F33" s="221"/>
      <c r="G33" s="221"/>
      <c r="H33" s="221"/>
    </row>
    <row r="34" spans="1:8" ht="17.25" customHeight="1">
      <c r="A34" s="800"/>
      <c r="B34" s="800"/>
      <c r="C34" s="800"/>
      <c r="D34" s="800"/>
      <c r="E34" s="800"/>
      <c r="F34" s="800"/>
      <c r="G34" s="800"/>
      <c r="H34" s="800"/>
    </row>
    <row r="35" spans="1:8">
      <c r="A35" s="800"/>
      <c r="B35" s="800"/>
      <c r="C35" s="800"/>
      <c r="D35" s="800"/>
      <c r="E35" s="800"/>
      <c r="F35" s="800"/>
      <c r="G35" s="800"/>
      <c r="H35" s="800"/>
    </row>
    <row r="36" spans="1:8">
      <c r="A36" s="800"/>
      <c r="B36" s="800"/>
      <c r="C36" s="800"/>
      <c r="D36" s="800"/>
      <c r="E36" s="800"/>
      <c r="F36" s="800"/>
      <c r="G36" s="800"/>
      <c r="H36" s="800"/>
    </row>
    <row r="37" spans="1:8">
      <c r="A37" s="800"/>
      <c r="B37" s="800"/>
      <c r="C37" s="800"/>
      <c r="D37" s="800"/>
      <c r="E37" s="800"/>
      <c r="F37" s="800"/>
      <c r="G37" s="800"/>
      <c r="H37" s="800"/>
    </row>
  </sheetData>
  <mergeCells count="21">
    <mergeCell ref="A23:H23"/>
    <mergeCell ref="G2:H2"/>
    <mergeCell ref="A3:H3"/>
    <mergeCell ref="B5:H5"/>
    <mergeCell ref="B6:H6"/>
    <mergeCell ref="A8:A13"/>
    <mergeCell ref="B8:H13"/>
    <mergeCell ref="A14:A19"/>
    <mergeCell ref="B14:G19"/>
    <mergeCell ref="H14:H19"/>
    <mergeCell ref="A21:H21"/>
    <mergeCell ref="A22:H22"/>
    <mergeCell ref="A35:H35"/>
    <mergeCell ref="A36:H36"/>
    <mergeCell ref="A37:H37"/>
    <mergeCell ref="A25:H25"/>
    <mergeCell ref="A26:H26"/>
    <mergeCell ref="A27:H27"/>
    <mergeCell ref="A28:H28"/>
    <mergeCell ref="A29:H29"/>
    <mergeCell ref="A34:H34"/>
  </mergeCells>
  <phoneticPr fontId="18"/>
  <pageMargins left="0.7" right="0.7" top="0.75" bottom="0.75" header="0.3" footer="0.3"/>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544A-FB3A-4A86-A453-2A620834DA30}">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333" customWidth="1"/>
    <col min="2" max="6" width="4.83203125" style="333" customWidth="1"/>
    <col min="7" max="7" width="5.25" style="333" customWidth="1"/>
    <col min="8" max="11" width="3.33203125" style="333" customWidth="1"/>
    <col min="12" max="12" width="2" style="333" customWidth="1"/>
    <col min="13" max="13" width="3.83203125" style="333" customWidth="1"/>
    <col min="14" max="16" width="4.83203125" style="333" customWidth="1"/>
    <col min="17" max="28" width="3.33203125" style="333" customWidth="1"/>
    <col min="29" max="29" width="2" style="333" customWidth="1"/>
    <col min="30" max="16384" width="3.33203125" style="333"/>
  </cols>
  <sheetData>
    <row r="1" spans="1:29" ht="20.149999999999999" customHeight="1"/>
    <row r="2" spans="1:29" ht="20.149999999999999" customHeight="1">
      <c r="B2" s="333" t="s">
        <v>542</v>
      </c>
      <c r="T2" s="1157" t="s">
        <v>543</v>
      </c>
      <c r="U2" s="1157"/>
      <c r="V2" s="1157"/>
      <c r="W2" s="1157"/>
      <c r="X2" s="1157"/>
      <c r="Y2" s="1157"/>
      <c r="Z2" s="1157"/>
      <c r="AA2" s="1157"/>
      <c r="AB2" s="1157"/>
    </row>
    <row r="3" spans="1:29" ht="20.149999999999999" customHeight="1">
      <c r="T3" s="334"/>
      <c r="U3" s="334"/>
      <c r="V3" s="334"/>
      <c r="W3" s="334"/>
      <c r="X3" s="334"/>
      <c r="Y3" s="334"/>
      <c r="Z3" s="334"/>
      <c r="AA3" s="334"/>
      <c r="AB3" s="334"/>
    </row>
    <row r="4" spans="1:29" ht="20.149999999999999" customHeight="1">
      <c r="A4" s="1158" t="s">
        <v>544</v>
      </c>
      <c r="B4" s="1159"/>
      <c r="C4" s="1159"/>
      <c r="D4" s="1159"/>
      <c r="E4" s="1159"/>
      <c r="F4" s="1159"/>
      <c r="G4" s="1159"/>
      <c r="H4" s="1159"/>
      <c r="I4" s="1159"/>
      <c r="J4" s="1159"/>
      <c r="K4" s="1159"/>
      <c r="L4" s="1159"/>
      <c r="M4" s="1159"/>
      <c r="N4" s="1159"/>
      <c r="O4" s="1159"/>
      <c r="P4" s="1159"/>
      <c r="Q4" s="1159"/>
      <c r="R4" s="1159"/>
      <c r="S4" s="1159"/>
      <c r="T4" s="1159"/>
      <c r="U4" s="1159"/>
      <c r="V4" s="1159"/>
      <c r="W4" s="1159"/>
      <c r="X4" s="1159"/>
      <c r="Y4" s="1159"/>
      <c r="Z4" s="1159"/>
      <c r="AA4" s="1159"/>
      <c r="AB4" s="1159"/>
      <c r="AC4" s="1159"/>
    </row>
    <row r="5" spans="1:29" ht="20.149999999999999" customHeight="1"/>
    <row r="6" spans="1:29" s="335" customFormat="1" ht="20.149999999999999" customHeight="1">
      <c r="B6" s="335" t="s">
        <v>545</v>
      </c>
    </row>
    <row r="7" spans="1:29" ht="20.149999999999999" customHeight="1" thickBot="1"/>
    <row r="8" spans="1:29" ht="30" customHeight="1">
      <c r="B8" s="1160" t="s">
        <v>546</v>
      </c>
      <c r="C8" s="1161"/>
      <c r="D8" s="1161"/>
      <c r="E8" s="1161"/>
      <c r="F8" s="1162"/>
      <c r="G8" s="1163" t="s">
        <v>547</v>
      </c>
      <c r="H8" s="1164"/>
      <c r="I8" s="1164"/>
      <c r="J8" s="1164"/>
      <c r="K8" s="1164"/>
      <c r="L8" s="1164"/>
      <c r="M8" s="1164"/>
      <c r="N8" s="1164"/>
      <c r="O8" s="1164"/>
      <c r="P8" s="1164"/>
      <c r="Q8" s="1164"/>
      <c r="R8" s="1164"/>
      <c r="S8" s="1164"/>
      <c r="T8" s="1164"/>
      <c r="U8" s="1164"/>
      <c r="V8" s="1164"/>
      <c r="W8" s="1164"/>
      <c r="X8" s="1164"/>
      <c r="Y8" s="1164"/>
      <c r="Z8" s="1164"/>
      <c r="AA8" s="1164"/>
      <c r="AB8" s="1165"/>
    </row>
    <row r="9" spans="1:29" ht="36" customHeight="1">
      <c r="B9" s="1166" t="s">
        <v>548</v>
      </c>
      <c r="C9" s="1167"/>
      <c r="D9" s="1167"/>
      <c r="E9" s="1167"/>
      <c r="F9" s="1168"/>
      <c r="G9" s="1169"/>
      <c r="H9" s="1170"/>
      <c r="I9" s="1170"/>
      <c r="J9" s="1170"/>
      <c r="K9" s="1170"/>
      <c r="L9" s="1170"/>
      <c r="M9" s="1170"/>
      <c r="N9" s="1170"/>
      <c r="O9" s="1170"/>
      <c r="P9" s="1170"/>
      <c r="Q9" s="1170"/>
      <c r="R9" s="1170"/>
      <c r="S9" s="1170"/>
      <c r="T9" s="1170"/>
      <c r="U9" s="1170"/>
      <c r="V9" s="1170"/>
      <c r="W9" s="1170"/>
      <c r="X9" s="1170"/>
      <c r="Y9" s="1170"/>
      <c r="Z9" s="1170"/>
      <c r="AA9" s="1170"/>
      <c r="AB9" s="1171"/>
    </row>
    <row r="10" spans="1:29" ht="19.5" customHeight="1">
      <c r="B10" s="1129" t="s">
        <v>549</v>
      </c>
      <c r="C10" s="1130"/>
      <c r="D10" s="1130"/>
      <c r="E10" s="1130"/>
      <c r="F10" s="1131"/>
      <c r="G10" s="1138" t="s">
        <v>550</v>
      </c>
      <c r="H10" s="1139"/>
      <c r="I10" s="1139"/>
      <c r="J10" s="1139"/>
      <c r="K10" s="1139"/>
      <c r="L10" s="1139"/>
      <c r="M10" s="1139"/>
      <c r="N10" s="1139"/>
      <c r="O10" s="1139"/>
      <c r="P10" s="1139"/>
      <c r="Q10" s="1139"/>
      <c r="R10" s="1139"/>
      <c r="S10" s="1139"/>
      <c r="T10" s="1140"/>
      <c r="U10" s="1144" t="s">
        <v>551</v>
      </c>
      <c r="V10" s="1145"/>
      <c r="W10" s="1145"/>
      <c r="X10" s="1145"/>
      <c r="Y10" s="1145"/>
      <c r="Z10" s="1145"/>
      <c r="AA10" s="1145"/>
      <c r="AB10" s="1146"/>
    </row>
    <row r="11" spans="1:29" ht="19.5" customHeight="1">
      <c r="B11" s="1132"/>
      <c r="C11" s="1133"/>
      <c r="D11" s="1133"/>
      <c r="E11" s="1133"/>
      <c r="F11" s="1134"/>
      <c r="G11" s="1141"/>
      <c r="H11" s="1142"/>
      <c r="I11" s="1142"/>
      <c r="J11" s="1142"/>
      <c r="K11" s="1142"/>
      <c r="L11" s="1142"/>
      <c r="M11" s="1142"/>
      <c r="N11" s="1142"/>
      <c r="O11" s="1142"/>
      <c r="P11" s="1142"/>
      <c r="Q11" s="1142"/>
      <c r="R11" s="1142"/>
      <c r="S11" s="1142"/>
      <c r="T11" s="1143"/>
      <c r="U11" s="1147"/>
      <c r="V11" s="1148"/>
      <c r="W11" s="1148"/>
      <c r="X11" s="1148"/>
      <c r="Y11" s="1148"/>
      <c r="Z11" s="1148"/>
      <c r="AA11" s="1148"/>
      <c r="AB11" s="1149"/>
    </row>
    <row r="12" spans="1:29" ht="24.75" customHeight="1">
      <c r="B12" s="1135"/>
      <c r="C12" s="1136"/>
      <c r="D12" s="1136"/>
      <c r="E12" s="1136"/>
      <c r="F12" s="1137"/>
      <c r="G12" s="1150" t="s">
        <v>552</v>
      </c>
      <c r="H12" s="1151"/>
      <c r="I12" s="1151"/>
      <c r="J12" s="1151"/>
      <c r="K12" s="1151"/>
      <c r="L12" s="1151"/>
      <c r="M12" s="1151"/>
      <c r="N12" s="1151"/>
      <c r="O12" s="1151"/>
      <c r="P12" s="1151"/>
      <c r="Q12" s="1151"/>
      <c r="R12" s="1151"/>
      <c r="S12" s="1151"/>
      <c r="T12" s="1152"/>
      <c r="U12" s="336"/>
      <c r="V12" s="336"/>
      <c r="W12" s="336"/>
      <c r="X12" s="336" t="s">
        <v>553</v>
      </c>
      <c r="Y12" s="336"/>
      <c r="Z12" s="336" t="s">
        <v>554</v>
      </c>
      <c r="AA12" s="336"/>
      <c r="AB12" s="337" t="s">
        <v>555</v>
      </c>
    </row>
    <row r="13" spans="1:29" ht="62.25" customHeight="1" thickBot="1">
      <c r="B13" s="1153" t="s">
        <v>556</v>
      </c>
      <c r="C13" s="1139"/>
      <c r="D13" s="1139"/>
      <c r="E13" s="1139"/>
      <c r="F13" s="1140"/>
      <c r="G13" s="1154" t="s">
        <v>557</v>
      </c>
      <c r="H13" s="1155"/>
      <c r="I13" s="1155"/>
      <c r="J13" s="1155"/>
      <c r="K13" s="1155"/>
      <c r="L13" s="1155"/>
      <c r="M13" s="1155"/>
      <c r="N13" s="1155"/>
      <c r="O13" s="1155"/>
      <c r="P13" s="1155"/>
      <c r="Q13" s="1155"/>
      <c r="R13" s="1155"/>
      <c r="S13" s="1155"/>
      <c r="T13" s="1155"/>
      <c r="U13" s="1155"/>
      <c r="V13" s="1155"/>
      <c r="W13" s="1155"/>
      <c r="X13" s="1155"/>
      <c r="Y13" s="1155"/>
      <c r="Z13" s="1155"/>
      <c r="AA13" s="1155"/>
      <c r="AB13" s="1156"/>
    </row>
    <row r="14" spans="1:29" ht="33.75" customHeight="1">
      <c r="B14" s="1114" t="s">
        <v>558</v>
      </c>
      <c r="C14" s="338"/>
      <c r="D14" s="1117" t="s">
        <v>559</v>
      </c>
      <c r="E14" s="1118"/>
      <c r="F14" s="1118"/>
      <c r="G14" s="1118"/>
      <c r="H14" s="1118"/>
      <c r="I14" s="1118"/>
      <c r="J14" s="1118"/>
      <c r="K14" s="1118"/>
      <c r="L14" s="1118"/>
      <c r="M14" s="1118"/>
      <c r="N14" s="1118"/>
      <c r="O14" s="1118"/>
      <c r="P14" s="1118"/>
      <c r="Q14" s="1119" t="s">
        <v>560</v>
      </c>
      <c r="R14" s="1119"/>
      <c r="S14" s="1119"/>
      <c r="T14" s="1119"/>
      <c r="U14" s="1119"/>
      <c r="V14" s="1119"/>
      <c r="W14" s="1119"/>
      <c r="X14" s="1119"/>
      <c r="Y14" s="1119"/>
      <c r="Z14" s="1119"/>
      <c r="AA14" s="1119"/>
      <c r="AB14" s="1120"/>
    </row>
    <row r="15" spans="1:29" ht="33.75" customHeight="1">
      <c r="B15" s="1115"/>
      <c r="C15" s="336"/>
      <c r="D15" s="1121" t="s">
        <v>561</v>
      </c>
      <c r="E15" s="1122"/>
      <c r="F15" s="1122"/>
      <c r="G15" s="1122"/>
      <c r="H15" s="1122"/>
      <c r="I15" s="1122"/>
      <c r="J15" s="1122"/>
      <c r="K15" s="1122"/>
      <c r="L15" s="1122"/>
      <c r="M15" s="1122"/>
      <c r="N15" s="1122"/>
      <c r="O15" s="1122"/>
      <c r="P15" s="1122"/>
      <c r="Q15" s="1123" t="s">
        <v>562</v>
      </c>
      <c r="R15" s="1123"/>
      <c r="S15" s="1123"/>
      <c r="T15" s="1123"/>
      <c r="U15" s="1123"/>
      <c r="V15" s="1123"/>
      <c r="W15" s="1123"/>
      <c r="X15" s="1123"/>
      <c r="Y15" s="1123"/>
      <c r="Z15" s="1123"/>
      <c r="AA15" s="1123"/>
      <c r="AB15" s="1124"/>
    </row>
    <row r="16" spans="1:29" ht="33.75" customHeight="1">
      <c r="B16" s="1115"/>
      <c r="C16" s="336"/>
      <c r="D16" s="1121" t="s">
        <v>563</v>
      </c>
      <c r="E16" s="1122"/>
      <c r="F16" s="1122"/>
      <c r="G16" s="1122"/>
      <c r="H16" s="1122"/>
      <c r="I16" s="1122"/>
      <c r="J16" s="1122"/>
      <c r="K16" s="1122"/>
      <c r="L16" s="1122"/>
      <c r="M16" s="1122"/>
      <c r="N16" s="1122"/>
      <c r="O16" s="1122"/>
      <c r="P16" s="1122"/>
      <c r="Q16" s="339" t="s">
        <v>564</v>
      </c>
      <c r="R16" s="339"/>
      <c r="S16" s="339"/>
      <c r="T16" s="339"/>
      <c r="U16" s="339"/>
      <c r="V16" s="339"/>
      <c r="W16" s="339"/>
      <c r="X16" s="339"/>
      <c r="Y16" s="339"/>
      <c r="Z16" s="339"/>
      <c r="AA16" s="339"/>
      <c r="AB16" s="340"/>
    </row>
    <row r="17" spans="1:29" ht="33.75" customHeight="1">
      <c r="B17" s="1115"/>
      <c r="C17" s="336"/>
      <c r="D17" s="1121" t="s">
        <v>565</v>
      </c>
      <c r="E17" s="1122"/>
      <c r="F17" s="1122"/>
      <c r="G17" s="1122"/>
      <c r="H17" s="1122"/>
      <c r="I17" s="1122"/>
      <c r="J17" s="1122"/>
      <c r="K17" s="1122"/>
      <c r="L17" s="1122"/>
      <c r="M17" s="1122"/>
      <c r="N17" s="1122"/>
      <c r="O17" s="1122"/>
      <c r="P17" s="1122"/>
      <c r="Q17" s="339" t="s">
        <v>566</v>
      </c>
      <c r="R17" s="339"/>
      <c r="S17" s="339"/>
      <c r="T17" s="339"/>
      <c r="U17" s="339"/>
      <c r="V17" s="339"/>
      <c r="W17" s="339"/>
      <c r="X17" s="339"/>
      <c r="Y17" s="339"/>
      <c r="Z17" s="339"/>
      <c r="AA17" s="339"/>
      <c r="AB17" s="340"/>
    </row>
    <row r="18" spans="1:29" ht="33.75" customHeight="1">
      <c r="B18" s="1115"/>
      <c r="C18" s="341"/>
      <c r="D18" s="1121" t="s">
        <v>567</v>
      </c>
      <c r="E18" s="1122"/>
      <c r="F18" s="1122"/>
      <c r="G18" s="1122"/>
      <c r="H18" s="1122"/>
      <c r="I18" s="1122"/>
      <c r="J18" s="1122"/>
      <c r="K18" s="1122"/>
      <c r="L18" s="1122"/>
      <c r="M18" s="1122"/>
      <c r="N18" s="1122"/>
      <c r="O18" s="1122"/>
      <c r="P18" s="1122"/>
      <c r="Q18" s="339" t="s">
        <v>566</v>
      </c>
      <c r="R18" s="339"/>
      <c r="S18" s="339"/>
      <c r="T18" s="339"/>
      <c r="U18" s="339"/>
      <c r="V18" s="339"/>
      <c r="W18" s="339"/>
      <c r="X18" s="339"/>
      <c r="Y18" s="339"/>
      <c r="Z18" s="339"/>
      <c r="AA18" s="339"/>
      <c r="AB18" s="340"/>
    </row>
    <row r="19" spans="1:29" ht="33.75" customHeight="1">
      <c r="B19" s="1115"/>
      <c r="C19" s="342"/>
      <c r="D19" s="1121" t="s">
        <v>568</v>
      </c>
      <c r="E19" s="1122"/>
      <c r="F19" s="1122"/>
      <c r="G19" s="1122"/>
      <c r="H19" s="1122"/>
      <c r="I19" s="1122"/>
      <c r="J19" s="1122"/>
      <c r="K19" s="1122"/>
      <c r="L19" s="1122"/>
      <c r="M19" s="1122"/>
      <c r="N19" s="1122"/>
      <c r="O19" s="1122"/>
      <c r="P19" s="1122"/>
      <c r="Q19" s="339" t="s">
        <v>569</v>
      </c>
      <c r="R19" s="339"/>
      <c r="S19" s="339"/>
      <c r="T19" s="339"/>
      <c r="U19" s="339"/>
      <c r="V19" s="339"/>
      <c r="W19" s="339"/>
      <c r="X19" s="339"/>
      <c r="Y19" s="339"/>
      <c r="Z19" s="339"/>
      <c r="AA19" s="339"/>
      <c r="AB19" s="340"/>
    </row>
    <row r="20" spans="1:29" ht="33.75" customHeight="1">
      <c r="B20" s="1115"/>
      <c r="C20" s="342"/>
      <c r="D20" s="1121" t="s">
        <v>570</v>
      </c>
      <c r="E20" s="1122"/>
      <c r="F20" s="1122"/>
      <c r="G20" s="1122"/>
      <c r="H20" s="1122"/>
      <c r="I20" s="1122"/>
      <c r="J20" s="1122"/>
      <c r="K20" s="1122"/>
      <c r="L20" s="1122"/>
      <c r="M20" s="1122"/>
      <c r="N20" s="1122"/>
      <c r="O20" s="1122"/>
      <c r="P20" s="1122"/>
      <c r="Q20" s="343" t="s">
        <v>571</v>
      </c>
      <c r="R20" s="343"/>
      <c r="S20" s="343"/>
      <c r="T20" s="343"/>
      <c r="U20" s="344"/>
      <c r="V20" s="344"/>
      <c r="W20" s="343"/>
      <c r="X20" s="343"/>
      <c r="Y20" s="343"/>
      <c r="Z20" s="343"/>
      <c r="AA20" s="343"/>
      <c r="AB20" s="345"/>
    </row>
    <row r="21" spans="1:29" ht="33.75" customHeight="1" thickBot="1">
      <c r="B21" s="1116"/>
      <c r="C21" s="346"/>
      <c r="D21" s="1125" t="s">
        <v>572</v>
      </c>
      <c r="E21" s="1126"/>
      <c r="F21" s="1126"/>
      <c r="G21" s="1126"/>
      <c r="H21" s="1126"/>
      <c r="I21" s="1126"/>
      <c r="J21" s="1126"/>
      <c r="K21" s="1126"/>
      <c r="L21" s="1126"/>
      <c r="M21" s="1126"/>
      <c r="N21" s="1126"/>
      <c r="O21" s="1126"/>
      <c r="P21" s="1126"/>
      <c r="Q21" s="347" t="s">
        <v>573</v>
      </c>
      <c r="R21" s="347"/>
      <c r="S21" s="347"/>
      <c r="T21" s="347"/>
      <c r="U21" s="347"/>
      <c r="V21" s="347"/>
      <c r="W21" s="347"/>
      <c r="X21" s="347"/>
      <c r="Y21" s="347"/>
      <c r="Z21" s="347"/>
      <c r="AA21" s="347"/>
      <c r="AB21" s="348"/>
    </row>
    <row r="22" spans="1:29" ht="6.75" customHeight="1">
      <c r="B22" s="1127"/>
      <c r="C22" s="1127"/>
      <c r="D22" s="1127"/>
      <c r="E22" s="1127"/>
      <c r="F22" s="1127"/>
      <c r="G22" s="1127"/>
      <c r="H22" s="1127"/>
      <c r="I22" s="1127"/>
      <c r="J22" s="1127"/>
      <c r="K22" s="1127"/>
      <c r="L22" s="1127"/>
      <c r="M22" s="1127"/>
      <c r="N22" s="1127"/>
      <c r="O22" s="1127"/>
      <c r="P22" s="1127"/>
      <c r="Q22" s="1127"/>
      <c r="R22" s="1127"/>
      <c r="S22" s="1127"/>
      <c r="T22" s="1127"/>
      <c r="U22" s="1127"/>
      <c r="V22" s="1127"/>
      <c r="W22" s="1127"/>
      <c r="X22" s="1127"/>
      <c r="Y22" s="1127"/>
      <c r="Z22" s="1127"/>
      <c r="AA22" s="1127"/>
      <c r="AB22" s="1127"/>
    </row>
    <row r="23" spans="1:29" ht="21" customHeight="1">
      <c r="A23" s="349"/>
      <c r="B23" s="1128" t="s">
        <v>574</v>
      </c>
      <c r="C23" s="1128"/>
      <c r="D23" s="1128"/>
      <c r="E23" s="1128"/>
      <c r="F23" s="1128"/>
      <c r="G23" s="1128"/>
      <c r="H23" s="1128"/>
      <c r="I23" s="1128"/>
      <c r="J23" s="1128"/>
      <c r="K23" s="1128"/>
      <c r="L23" s="1128"/>
      <c r="M23" s="1128"/>
      <c r="N23" s="1128"/>
      <c r="O23" s="1128"/>
      <c r="P23" s="1128"/>
      <c r="Q23" s="1128"/>
      <c r="R23" s="1128"/>
      <c r="S23" s="1128"/>
      <c r="T23" s="1128"/>
      <c r="U23" s="1128"/>
      <c r="V23" s="1128"/>
      <c r="W23" s="1128"/>
      <c r="X23" s="1128"/>
      <c r="Y23" s="1128"/>
      <c r="Z23" s="1128"/>
      <c r="AA23" s="1128"/>
      <c r="AB23" s="1128"/>
      <c r="AC23" s="350"/>
    </row>
    <row r="24" spans="1:29" ht="21" customHeight="1">
      <c r="A24" s="349"/>
      <c r="B24" s="1128"/>
      <c r="C24" s="1128"/>
      <c r="D24" s="1128"/>
      <c r="E24" s="1128"/>
      <c r="F24" s="1128"/>
      <c r="G24" s="1128"/>
      <c r="H24" s="1128"/>
      <c r="I24" s="1128"/>
      <c r="J24" s="1128"/>
      <c r="K24" s="1128"/>
      <c r="L24" s="1128"/>
      <c r="M24" s="1128"/>
      <c r="N24" s="1128"/>
      <c r="O24" s="1128"/>
      <c r="P24" s="1128"/>
      <c r="Q24" s="1128"/>
      <c r="R24" s="1128"/>
      <c r="S24" s="1128"/>
      <c r="T24" s="1128"/>
      <c r="U24" s="1128"/>
      <c r="V24" s="1128"/>
      <c r="W24" s="1128"/>
      <c r="X24" s="1128"/>
      <c r="Y24" s="1128"/>
      <c r="Z24" s="1128"/>
      <c r="AA24" s="1128"/>
      <c r="AB24" s="1128"/>
      <c r="AC24" s="350"/>
    </row>
    <row r="25" spans="1:29" ht="21" customHeight="1">
      <c r="B25" s="1128"/>
      <c r="C25" s="1128"/>
      <c r="D25" s="1128"/>
      <c r="E25" s="1128"/>
      <c r="F25" s="1128"/>
      <c r="G25" s="1128"/>
      <c r="H25" s="1128"/>
      <c r="I25" s="1128"/>
      <c r="J25" s="1128"/>
      <c r="K25" s="1128"/>
      <c r="L25" s="1128"/>
      <c r="M25" s="1128"/>
      <c r="N25" s="1128"/>
      <c r="O25" s="1128"/>
      <c r="P25" s="1128"/>
      <c r="Q25" s="1128"/>
      <c r="R25" s="1128"/>
      <c r="S25" s="1128"/>
      <c r="T25" s="1128"/>
      <c r="U25" s="1128"/>
      <c r="V25" s="1128"/>
      <c r="W25" s="1128"/>
      <c r="X25" s="1128"/>
      <c r="Y25" s="1128"/>
      <c r="Z25" s="1128"/>
      <c r="AA25" s="1128"/>
      <c r="AB25" s="1128"/>
      <c r="AC25" s="350"/>
    </row>
    <row r="26" spans="1:29" ht="16.5" customHeight="1">
      <c r="A26" s="335"/>
      <c r="B26" s="1128"/>
      <c r="C26" s="1128"/>
      <c r="D26" s="1128"/>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350"/>
    </row>
    <row r="27" spans="1:29" ht="24" customHeight="1">
      <c r="A27" s="335"/>
      <c r="B27" s="1128"/>
      <c r="C27" s="1128"/>
      <c r="D27" s="1128"/>
      <c r="E27" s="1128"/>
      <c r="F27" s="1128"/>
      <c r="G27" s="1128"/>
      <c r="H27" s="1128"/>
      <c r="I27" s="1128"/>
      <c r="J27" s="1128"/>
      <c r="K27" s="1128"/>
      <c r="L27" s="1128"/>
      <c r="M27" s="1128"/>
      <c r="N27" s="1128"/>
      <c r="O27" s="1128"/>
      <c r="P27" s="1128"/>
      <c r="Q27" s="1128"/>
      <c r="R27" s="1128"/>
      <c r="S27" s="1128"/>
      <c r="T27" s="1128"/>
      <c r="U27" s="1128"/>
      <c r="V27" s="1128"/>
      <c r="W27" s="1128"/>
      <c r="X27" s="1128"/>
      <c r="Y27" s="1128"/>
      <c r="Z27" s="1128"/>
      <c r="AA27" s="1128"/>
      <c r="AB27" s="1128"/>
      <c r="AC27" s="350"/>
    </row>
    <row r="28" spans="1:29" ht="33" customHeight="1">
      <c r="A28" s="335"/>
      <c r="B28" s="1128"/>
      <c r="C28" s="1128"/>
      <c r="D28" s="1128"/>
      <c r="E28" s="1128"/>
      <c r="F28" s="1128"/>
      <c r="G28" s="1128"/>
      <c r="H28" s="1128"/>
      <c r="I28" s="1128"/>
      <c r="J28" s="1128"/>
      <c r="K28" s="1128"/>
      <c r="L28" s="1128"/>
      <c r="M28" s="1128"/>
      <c r="N28" s="1128"/>
      <c r="O28" s="1128"/>
      <c r="P28" s="1128"/>
      <c r="Q28" s="1128"/>
      <c r="R28" s="1128"/>
      <c r="S28" s="1128"/>
      <c r="T28" s="1128"/>
      <c r="U28" s="1128"/>
      <c r="V28" s="1128"/>
      <c r="W28" s="1128"/>
      <c r="X28" s="1128"/>
      <c r="Y28" s="1128"/>
      <c r="Z28" s="1128"/>
      <c r="AA28" s="1128"/>
      <c r="AB28" s="1128"/>
      <c r="AC28" s="350"/>
    </row>
    <row r="29" spans="1:29" ht="25.5" customHeight="1">
      <c r="A29" s="351"/>
      <c r="B29" s="352"/>
      <c r="C29" s="353"/>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29" ht="24" customHeight="1">
      <c r="A30" s="335"/>
      <c r="B30" s="354"/>
      <c r="C30" s="1113"/>
      <c r="D30" s="1113"/>
      <c r="E30" s="1113"/>
      <c r="F30" s="1113"/>
      <c r="G30" s="1113"/>
      <c r="H30" s="1113"/>
      <c r="I30" s="1113"/>
      <c r="J30" s="1113"/>
      <c r="K30" s="1113"/>
      <c r="L30" s="1113"/>
      <c r="M30" s="1113"/>
      <c r="N30" s="1113"/>
      <c r="O30" s="1113"/>
      <c r="P30" s="1113"/>
      <c r="Q30" s="1113"/>
      <c r="R30" s="1113"/>
      <c r="S30" s="1113"/>
      <c r="T30" s="1113"/>
      <c r="U30" s="1113"/>
      <c r="V30" s="1113"/>
      <c r="W30" s="1113"/>
      <c r="X30" s="1113"/>
      <c r="Y30" s="1113"/>
      <c r="Z30" s="1113"/>
      <c r="AA30" s="1113"/>
      <c r="AB30" s="1113"/>
      <c r="AC30" s="1113"/>
    </row>
    <row r="31" spans="1:29" ht="24" customHeight="1">
      <c r="A31" s="335"/>
      <c r="B31" s="354"/>
      <c r="C31" s="1113"/>
      <c r="D31" s="1113"/>
      <c r="E31" s="1113"/>
      <c r="F31" s="1113"/>
      <c r="G31" s="1113"/>
      <c r="H31" s="1113"/>
      <c r="I31" s="1113"/>
      <c r="J31" s="1113"/>
      <c r="K31" s="1113"/>
      <c r="L31" s="1113"/>
      <c r="M31" s="1113"/>
      <c r="N31" s="1113"/>
      <c r="O31" s="1113"/>
      <c r="P31" s="1113"/>
      <c r="Q31" s="1113"/>
      <c r="R31" s="1113"/>
      <c r="S31" s="1113"/>
      <c r="T31" s="1113"/>
      <c r="U31" s="1113"/>
      <c r="V31" s="1113"/>
      <c r="W31" s="1113"/>
      <c r="X31" s="1113"/>
      <c r="Y31" s="1113"/>
      <c r="Z31" s="1113"/>
      <c r="AA31" s="1113"/>
      <c r="AB31" s="1113"/>
      <c r="AC31" s="1113"/>
    </row>
    <row r="32" spans="1:29" ht="24" customHeight="1">
      <c r="A32" s="335"/>
      <c r="B32" s="35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row>
    <row r="33" spans="1:29" ht="24" customHeight="1">
      <c r="A33" s="335"/>
      <c r="B33" s="354"/>
      <c r="C33" s="1113"/>
      <c r="D33" s="1113"/>
      <c r="E33" s="1113"/>
      <c r="F33" s="1113"/>
      <c r="G33" s="1113"/>
      <c r="H33" s="1113"/>
      <c r="I33" s="1113"/>
      <c r="J33" s="1113"/>
      <c r="K33" s="1113"/>
      <c r="L33" s="1113"/>
      <c r="M33" s="1113"/>
      <c r="N33" s="1113"/>
      <c r="O33" s="1113"/>
      <c r="P33" s="1113"/>
      <c r="Q33" s="1113"/>
      <c r="R33" s="1113"/>
      <c r="S33" s="1113"/>
      <c r="T33" s="1113"/>
      <c r="U33" s="1113"/>
      <c r="V33" s="1113"/>
      <c r="W33" s="1113"/>
      <c r="X33" s="1113"/>
      <c r="Y33" s="1113"/>
      <c r="Z33" s="1113"/>
      <c r="AA33" s="1113"/>
      <c r="AB33" s="1113"/>
      <c r="AC33" s="1113"/>
    </row>
    <row r="34" spans="1:29" ht="24" customHeight="1">
      <c r="A34" s="335"/>
      <c r="B34" s="354"/>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1113"/>
      <c r="AB34" s="1113"/>
      <c r="AC34" s="1113"/>
    </row>
    <row r="35" spans="1:29" ht="24" customHeight="1">
      <c r="A35" s="335"/>
      <c r="B35" s="35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row>
    <row r="36" spans="1:29" ht="24" customHeight="1">
      <c r="A36" s="335"/>
      <c r="B36" s="354"/>
      <c r="C36" s="1113"/>
      <c r="D36" s="1113"/>
      <c r="E36" s="1113"/>
      <c r="F36" s="1113"/>
      <c r="G36" s="1113"/>
      <c r="H36" s="1113"/>
      <c r="I36" s="1113"/>
      <c r="J36" s="1113"/>
      <c r="K36" s="1113"/>
      <c r="L36" s="1113"/>
      <c r="M36" s="1113"/>
      <c r="N36" s="1113"/>
      <c r="O36" s="1113"/>
      <c r="P36" s="1113"/>
      <c r="Q36" s="1113"/>
      <c r="R36" s="1113"/>
      <c r="S36" s="1113"/>
      <c r="T36" s="1113"/>
      <c r="U36" s="1113"/>
      <c r="V36" s="1113"/>
      <c r="W36" s="1113"/>
      <c r="X36" s="1113"/>
      <c r="Y36" s="1113"/>
      <c r="Z36" s="1113"/>
      <c r="AA36" s="1113"/>
      <c r="AB36" s="1113"/>
      <c r="AC36" s="1113"/>
    </row>
    <row r="37" spans="1:29" ht="24" customHeight="1">
      <c r="A37" s="335"/>
      <c r="B37" s="354"/>
      <c r="C37" s="1113"/>
      <c r="D37" s="1113"/>
      <c r="E37" s="1113"/>
      <c r="F37" s="1113"/>
      <c r="G37" s="1113"/>
      <c r="H37" s="1113"/>
      <c r="I37" s="1113"/>
      <c r="J37" s="1113"/>
      <c r="K37" s="1113"/>
      <c r="L37" s="1113"/>
      <c r="M37" s="1113"/>
      <c r="N37" s="1113"/>
      <c r="O37" s="1113"/>
      <c r="P37" s="1113"/>
      <c r="Q37" s="1113"/>
      <c r="R37" s="1113"/>
      <c r="S37" s="1113"/>
      <c r="T37" s="1113"/>
      <c r="U37" s="1113"/>
      <c r="V37" s="1113"/>
      <c r="W37" s="1113"/>
      <c r="X37" s="1113"/>
      <c r="Y37" s="1113"/>
      <c r="Z37" s="1113"/>
      <c r="AA37" s="1113"/>
      <c r="AB37" s="1113"/>
      <c r="AC37" s="1113"/>
    </row>
    <row r="38" spans="1:29" ht="24" customHeight="1">
      <c r="A38" s="335"/>
      <c r="B38" s="354"/>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row>
    <row r="39" spans="1:29" ht="24" customHeight="1">
      <c r="A39" s="335"/>
      <c r="B39" s="354"/>
      <c r="C39" s="1113"/>
      <c r="D39" s="1113"/>
      <c r="E39" s="1113"/>
      <c r="F39" s="1113"/>
      <c r="G39" s="1113"/>
      <c r="H39" s="1113"/>
      <c r="I39" s="1113"/>
      <c r="J39" s="1113"/>
      <c r="K39" s="1113"/>
      <c r="L39" s="1113"/>
      <c r="M39" s="1113"/>
      <c r="N39" s="1113"/>
      <c r="O39" s="1113"/>
      <c r="P39" s="1113"/>
      <c r="Q39" s="1113"/>
      <c r="R39" s="1113"/>
      <c r="S39" s="1113"/>
      <c r="T39" s="1113"/>
      <c r="U39" s="1113"/>
      <c r="V39" s="1113"/>
      <c r="W39" s="1113"/>
      <c r="X39" s="1113"/>
      <c r="Y39" s="1113"/>
      <c r="Z39" s="1113"/>
      <c r="AA39" s="1113"/>
      <c r="AB39" s="1113"/>
      <c r="AC39" s="1113"/>
    </row>
    <row r="40" spans="1:29" ht="24" customHeight="1">
      <c r="A40" s="335"/>
      <c r="B40" s="354"/>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1113"/>
      <c r="Y40" s="1113"/>
      <c r="Z40" s="1113"/>
      <c r="AA40" s="1113"/>
      <c r="AB40" s="1113"/>
      <c r="AC40" s="1113"/>
    </row>
    <row r="41" spans="1:29" ht="24" customHeight="1">
      <c r="A41" s="335"/>
      <c r="B41" s="335"/>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row>
    <row r="42" spans="1:29" ht="24" customHeight="1">
      <c r="A42" s="357"/>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row>
    <row r="43" spans="1:29" ht="24" customHeight="1">
      <c r="A43" s="335"/>
      <c r="B43" s="35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row>
    <row r="44" spans="1:29" ht="24" customHeight="1">
      <c r="A44" s="335"/>
      <c r="B44" s="354"/>
      <c r="C44" s="1113"/>
      <c r="D44" s="1113"/>
      <c r="E44" s="1113"/>
      <c r="F44" s="1113"/>
      <c r="G44" s="1113"/>
      <c r="H44" s="1113"/>
      <c r="I44" s="1113"/>
      <c r="J44" s="1113"/>
      <c r="K44" s="1113"/>
      <c r="L44" s="1113"/>
      <c r="M44" s="1113"/>
      <c r="N44" s="1113"/>
      <c r="O44" s="1113"/>
      <c r="P44" s="1113"/>
      <c r="Q44" s="1113"/>
      <c r="R44" s="1113"/>
      <c r="S44" s="1113"/>
      <c r="T44" s="1113"/>
      <c r="U44" s="1113"/>
      <c r="V44" s="1113"/>
      <c r="W44" s="1113"/>
      <c r="X44" s="1113"/>
      <c r="Y44" s="1113"/>
      <c r="Z44" s="1113"/>
      <c r="AA44" s="1113"/>
      <c r="AB44" s="1113"/>
      <c r="AC44" s="1113"/>
    </row>
    <row r="45" spans="1:29" ht="24" customHeight="1">
      <c r="A45" s="335"/>
      <c r="B45" s="354"/>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1113"/>
      <c r="Y45" s="1113"/>
      <c r="Z45" s="1113"/>
      <c r="AA45" s="1113"/>
      <c r="AB45" s="1113"/>
      <c r="AC45" s="1113"/>
    </row>
    <row r="46" spans="1:29" ht="24" customHeight="1">
      <c r="A46" s="335"/>
      <c r="B46" s="35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row>
    <row r="47" spans="1:29" ht="24" customHeight="1">
      <c r="A47" s="335"/>
      <c r="B47" s="354"/>
      <c r="C47" s="111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row>
    <row r="48" spans="1:29" ht="24" customHeight="1">
      <c r="A48" s="335"/>
      <c r="B48" s="354"/>
      <c r="C48" s="1113"/>
      <c r="D48" s="1113"/>
      <c r="E48" s="1113"/>
      <c r="F48" s="1113"/>
      <c r="G48" s="1113"/>
      <c r="H48" s="1113"/>
      <c r="I48" s="1113"/>
      <c r="J48" s="1113"/>
      <c r="K48" s="1113"/>
      <c r="L48" s="1113"/>
      <c r="M48" s="1113"/>
      <c r="N48" s="1113"/>
      <c r="O48" s="1113"/>
      <c r="P48" s="1113"/>
      <c r="Q48" s="1113"/>
      <c r="R48" s="1113"/>
      <c r="S48" s="1113"/>
      <c r="T48" s="1113"/>
      <c r="U48" s="1113"/>
      <c r="V48" s="1113"/>
      <c r="W48" s="1113"/>
      <c r="X48" s="1113"/>
      <c r="Y48" s="1113"/>
      <c r="Z48" s="1113"/>
      <c r="AA48" s="1113"/>
      <c r="AB48" s="1113"/>
      <c r="AC48" s="1113"/>
    </row>
    <row r="49" spans="1:29" ht="24" customHeight="1">
      <c r="A49" s="335"/>
      <c r="B49" s="335"/>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row>
    <row r="50" spans="1:29" ht="24" customHeight="1">
      <c r="A50" s="335"/>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row>
    <row r="51" spans="1:29" ht="24" customHeight="1">
      <c r="A51" s="335"/>
      <c r="B51" s="355"/>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row>
    <row r="52" spans="1:29" ht="24" customHeight="1">
      <c r="A52" s="335"/>
      <c r="B52" s="354"/>
      <c r="C52" s="1113"/>
      <c r="D52" s="1113"/>
      <c r="E52" s="1113"/>
      <c r="F52" s="1113"/>
      <c r="G52" s="1113"/>
      <c r="H52" s="1113"/>
      <c r="I52" s="1113"/>
      <c r="J52" s="1113"/>
      <c r="K52" s="1113"/>
      <c r="L52" s="1113"/>
      <c r="M52" s="1113"/>
      <c r="N52" s="1113"/>
      <c r="O52" s="1113"/>
      <c r="P52" s="1113"/>
      <c r="Q52" s="1113"/>
      <c r="R52" s="1113"/>
      <c r="S52" s="1113"/>
      <c r="T52" s="1113"/>
      <c r="U52" s="1113"/>
      <c r="V52" s="1113"/>
      <c r="W52" s="1113"/>
      <c r="X52" s="1113"/>
      <c r="Y52" s="1113"/>
      <c r="Z52" s="1113"/>
      <c r="AA52" s="1113"/>
      <c r="AB52" s="1113"/>
      <c r="AC52" s="1113"/>
    </row>
    <row r="53" spans="1:29" ht="24" customHeight="1">
      <c r="A53" s="335"/>
      <c r="B53" s="354"/>
      <c r="C53" s="1113"/>
      <c r="D53" s="1113"/>
      <c r="E53" s="1113"/>
      <c r="F53" s="1113"/>
      <c r="G53" s="1113"/>
      <c r="H53" s="1113"/>
      <c r="I53" s="1113"/>
      <c r="J53" s="1113"/>
      <c r="K53" s="1113"/>
      <c r="L53" s="1113"/>
      <c r="M53" s="1113"/>
      <c r="N53" s="1113"/>
      <c r="O53" s="1113"/>
      <c r="P53" s="1113"/>
      <c r="Q53" s="1113"/>
      <c r="R53" s="1113"/>
      <c r="S53" s="1113"/>
      <c r="T53" s="1113"/>
      <c r="U53" s="1113"/>
      <c r="V53" s="1113"/>
      <c r="W53" s="1113"/>
      <c r="X53" s="1113"/>
      <c r="Y53" s="1113"/>
      <c r="Z53" s="1113"/>
      <c r="AA53" s="1113"/>
      <c r="AB53" s="1113"/>
      <c r="AC53" s="1113"/>
    </row>
    <row r="54" spans="1:29" ht="24" customHeight="1">
      <c r="A54" s="335"/>
      <c r="B54" s="354"/>
      <c r="C54" s="1113"/>
      <c r="D54" s="1113"/>
      <c r="E54" s="1113"/>
      <c r="F54" s="1113"/>
      <c r="G54" s="1113"/>
      <c r="H54" s="1113"/>
      <c r="I54" s="1113"/>
      <c r="J54" s="1113"/>
      <c r="K54" s="1113"/>
      <c r="L54" s="1113"/>
      <c r="M54" s="1113"/>
      <c r="N54" s="1113"/>
      <c r="O54" s="1113"/>
      <c r="P54" s="1113"/>
      <c r="Q54" s="1113"/>
      <c r="R54" s="1113"/>
      <c r="S54" s="1113"/>
      <c r="T54" s="1113"/>
      <c r="U54" s="1113"/>
      <c r="V54" s="1113"/>
      <c r="W54" s="1113"/>
      <c r="X54" s="1113"/>
      <c r="Y54" s="1113"/>
      <c r="Z54" s="1113"/>
      <c r="AA54" s="1113"/>
      <c r="AB54" s="1113"/>
      <c r="AC54" s="1113"/>
    </row>
    <row r="55" spans="1:29" ht="24" customHeight="1">
      <c r="A55" s="335"/>
      <c r="B55" s="354"/>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row>
    <row r="56" spans="1:29" ht="24" customHeight="1">
      <c r="A56" s="335"/>
      <c r="B56" s="354"/>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row>
    <row r="57" spans="1:29" ht="17.25" customHeight="1">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row>
    <row r="58" spans="1:29" ht="17.25" customHeight="1">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row>
    <row r="59" spans="1:29" ht="17.25" customHeight="1">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row>
    <row r="60" spans="1:29" ht="17.25" customHeight="1">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row>
    <row r="61" spans="1:29" ht="17.25" customHeight="1">
      <c r="C61" s="335"/>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8"/>
  <dataValidations count="2">
    <dataValidation type="list" allowBlank="1" showInputMessage="1" showErrorMessage="1" sqref="B52:B54 B47:B48 B44:B45 B39:B40 B36:B37 B33:B34 B30:B31" xr:uid="{CEC85A77-EB61-42F0-94AD-6308F2A8651C}">
      <formula1>"✓"</formula1>
    </dataValidation>
    <dataValidation type="list" allowBlank="1" showInputMessage="1" showErrorMessage="1" sqref="C14:C21" xr:uid="{1D55FC29-6256-4683-8186-CFCF657004D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CEE4-ABC3-495E-9D53-C8157B060452}">
  <sheetPr>
    <tabColor theme="4"/>
  </sheetPr>
  <dimension ref="A1:AO36"/>
  <sheetViews>
    <sheetView showGridLines="0" view="pageBreakPreview" zoomScaleSheetLayoutView="100" workbookViewId="0">
      <selection activeCell="B4" sqref="B4:AL4"/>
    </sheetView>
  </sheetViews>
  <sheetFormatPr defaultColWidth="8.58203125" defaultRowHeight="21" customHeight="1"/>
  <cols>
    <col min="1" max="18" width="2.58203125" style="44" customWidth="1"/>
    <col min="19" max="34" width="2.83203125" style="44" customWidth="1"/>
    <col min="35" max="39" width="2.58203125" style="44" customWidth="1"/>
    <col min="40" max="40" width="2.5" style="44" customWidth="1"/>
    <col min="41" max="41" width="9" style="44" customWidth="1"/>
    <col min="42" max="42" width="2.5" style="44" customWidth="1"/>
    <col min="43" max="16384" width="8.58203125" style="44"/>
  </cols>
  <sheetData>
    <row r="1" spans="1:41" ht="20.149999999999999" customHeight="1">
      <c r="B1" s="44" t="s">
        <v>575</v>
      </c>
    </row>
    <row r="2" spans="1:41" ht="20.149999999999999" customHeight="1">
      <c r="AD2" s="1232" t="s">
        <v>576</v>
      </c>
      <c r="AE2" s="1232"/>
      <c r="AF2" s="1232"/>
      <c r="AG2" s="1232"/>
      <c r="AH2" s="1232"/>
      <c r="AI2" s="1232"/>
      <c r="AJ2" s="1232"/>
      <c r="AK2" s="1232"/>
      <c r="AL2" s="1232"/>
    </row>
    <row r="3" spans="1:41" ht="20.149999999999999" customHeight="1"/>
    <row r="4" spans="1:41" ht="20.149999999999999" customHeight="1">
      <c r="B4" s="768" t="s">
        <v>577</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row>
    <row r="5" spans="1:41" s="184" customFormat="1" ht="20.149999999999999" customHeight="1">
      <c r="A5" s="186"/>
      <c r="B5" s="186"/>
      <c r="C5" s="186"/>
      <c r="D5" s="186"/>
      <c r="E5" s="186"/>
      <c r="F5" s="186"/>
      <c r="G5" s="186"/>
      <c r="H5" s="186"/>
    </row>
    <row r="6" spans="1:41" s="184" customFormat="1" ht="29.25" customHeight="1">
      <c r="A6" s="186"/>
      <c r="B6" s="1233" t="s">
        <v>384</v>
      </c>
      <c r="C6" s="1233"/>
      <c r="D6" s="1233"/>
      <c r="E6" s="1233"/>
      <c r="F6" s="1233"/>
      <c r="G6" s="1233"/>
      <c r="H6" s="1233"/>
      <c r="I6" s="1233"/>
      <c r="J6" s="1233"/>
      <c r="K6" s="1233"/>
      <c r="L6" s="1226"/>
      <c r="M6" s="1226"/>
      <c r="N6" s="1226"/>
      <c r="O6" s="1226"/>
      <c r="P6" s="1226"/>
      <c r="Q6" s="1226"/>
      <c r="R6" s="1226"/>
      <c r="S6" s="1226"/>
      <c r="T6" s="1226"/>
      <c r="U6" s="1226"/>
      <c r="V6" s="1226"/>
      <c r="W6" s="1226"/>
      <c r="X6" s="1226"/>
      <c r="Y6" s="1226"/>
      <c r="Z6" s="1226"/>
      <c r="AA6" s="1226"/>
      <c r="AB6" s="1226"/>
      <c r="AC6" s="1226"/>
      <c r="AD6" s="1226"/>
      <c r="AE6" s="1226"/>
      <c r="AF6" s="1226"/>
      <c r="AG6" s="1226"/>
      <c r="AH6" s="1226"/>
      <c r="AI6" s="1226"/>
      <c r="AJ6" s="1226"/>
      <c r="AK6" s="1226"/>
      <c r="AL6" s="1226"/>
    </row>
    <row r="7" spans="1:41" s="184" customFormat="1" ht="31.5" customHeight="1">
      <c r="A7" s="186"/>
      <c r="B7" s="1233" t="s">
        <v>385</v>
      </c>
      <c r="C7" s="1233"/>
      <c r="D7" s="1233"/>
      <c r="E7" s="1233"/>
      <c r="F7" s="1233"/>
      <c r="G7" s="1233"/>
      <c r="H7" s="1233"/>
      <c r="I7" s="1233"/>
      <c r="J7" s="1233"/>
      <c r="K7" s="1233"/>
      <c r="L7" s="1234"/>
      <c r="M7" s="1234"/>
      <c r="N7" s="1234"/>
      <c r="O7" s="1234"/>
      <c r="P7" s="1234"/>
      <c r="Q7" s="1234"/>
      <c r="R7" s="1234"/>
      <c r="S7" s="1234"/>
      <c r="T7" s="1234"/>
      <c r="U7" s="1234"/>
      <c r="V7" s="1234"/>
      <c r="W7" s="1234"/>
      <c r="X7" s="1234"/>
      <c r="Y7" s="1234"/>
      <c r="Z7" s="1234"/>
      <c r="AA7" s="1235" t="s">
        <v>578</v>
      </c>
      <c r="AB7" s="1235"/>
      <c r="AC7" s="1235"/>
      <c r="AD7" s="1235"/>
      <c r="AE7" s="1235"/>
      <c r="AF7" s="1235"/>
      <c r="AG7" s="1235"/>
      <c r="AH7" s="1235"/>
      <c r="AI7" s="1236" t="s">
        <v>579</v>
      </c>
      <c r="AJ7" s="1236"/>
      <c r="AK7" s="1236"/>
      <c r="AL7" s="1236"/>
    </row>
    <row r="8" spans="1:41" s="184" customFormat="1" ht="29.25" customHeight="1">
      <c r="B8" s="1225" t="s">
        <v>580</v>
      </c>
      <c r="C8" s="1225"/>
      <c r="D8" s="1225"/>
      <c r="E8" s="1225"/>
      <c r="F8" s="1225"/>
      <c r="G8" s="1225"/>
      <c r="H8" s="1225"/>
      <c r="I8" s="1225"/>
      <c r="J8" s="1225"/>
      <c r="K8" s="1225"/>
      <c r="L8" s="1226" t="s">
        <v>581</v>
      </c>
      <c r="M8" s="1226"/>
      <c r="N8" s="1226"/>
      <c r="O8" s="1226"/>
      <c r="P8" s="1226"/>
      <c r="Q8" s="1226"/>
      <c r="R8" s="1226"/>
      <c r="S8" s="1226"/>
      <c r="T8" s="1226"/>
      <c r="U8" s="1226"/>
      <c r="V8" s="1226"/>
      <c r="W8" s="1226"/>
      <c r="X8" s="1226"/>
      <c r="Y8" s="1226"/>
      <c r="Z8" s="1226"/>
      <c r="AA8" s="1226"/>
      <c r="AB8" s="1226"/>
      <c r="AC8" s="1226"/>
      <c r="AD8" s="1226"/>
      <c r="AE8" s="1226"/>
      <c r="AF8" s="1226"/>
      <c r="AG8" s="1226"/>
      <c r="AH8" s="1226"/>
      <c r="AI8" s="1226"/>
      <c r="AJ8" s="1226"/>
      <c r="AK8" s="1226"/>
      <c r="AL8" s="1226"/>
    </row>
    <row r="9" spans="1:41" ht="12.75" customHeight="1" thickBot="1"/>
    <row r="10" spans="1:41" ht="21" customHeight="1">
      <c r="B10" s="1192" t="s">
        <v>390</v>
      </c>
      <c r="C10" s="1193"/>
      <c r="D10" s="1193"/>
      <c r="E10" s="1193"/>
      <c r="F10" s="1193"/>
      <c r="G10" s="1193"/>
      <c r="H10" s="1193"/>
      <c r="I10" s="1193"/>
      <c r="J10" s="1193"/>
      <c r="K10" s="1193"/>
      <c r="L10" s="1193"/>
      <c r="M10" s="1193"/>
      <c r="N10" s="1193"/>
      <c r="O10" s="1193"/>
      <c r="P10" s="1193"/>
      <c r="Q10" s="1193"/>
      <c r="R10" s="1193"/>
      <c r="S10" s="1193"/>
      <c r="T10" s="1193"/>
      <c r="U10" s="1193"/>
      <c r="V10" s="1193"/>
      <c r="W10" s="1193"/>
      <c r="X10" s="1193"/>
      <c r="Y10" s="1193"/>
      <c r="Z10" s="1193"/>
      <c r="AA10" s="1193"/>
      <c r="AB10" s="1193"/>
      <c r="AC10" s="1193"/>
      <c r="AD10" s="1193"/>
      <c r="AE10" s="1193"/>
      <c r="AF10" s="1193"/>
      <c r="AG10" s="1193"/>
      <c r="AH10" s="1193"/>
      <c r="AI10" s="1193"/>
      <c r="AJ10" s="1193"/>
      <c r="AK10" s="1193"/>
      <c r="AL10" s="1194"/>
    </row>
    <row r="11" spans="1:41" ht="27.75" customHeight="1">
      <c r="B11" s="1227" t="s">
        <v>582</v>
      </c>
      <c r="C11" s="1228"/>
      <c r="D11" s="1228"/>
      <c r="E11" s="1228"/>
      <c r="F11" s="1228"/>
      <c r="G11" s="1228"/>
      <c r="H11" s="1228"/>
      <c r="I11" s="1228"/>
      <c r="J11" s="1228"/>
      <c r="K11" s="1228"/>
      <c r="L11" s="1228"/>
      <c r="M11" s="1228"/>
      <c r="N11" s="1228"/>
      <c r="O11" s="1228"/>
      <c r="P11" s="1228"/>
      <c r="Q11" s="1228"/>
      <c r="R11" s="1228"/>
      <c r="S11" s="1229"/>
      <c r="T11" s="1229"/>
      <c r="U11" s="1229"/>
      <c r="V11" s="1229"/>
      <c r="W11" s="1229"/>
      <c r="X11" s="1229"/>
      <c r="Y11" s="1229"/>
      <c r="Z11" s="1229"/>
      <c r="AA11" s="1229"/>
      <c r="AB11" s="1229"/>
      <c r="AC11" s="1229"/>
      <c r="AD11" s="1229"/>
      <c r="AE11" s="358" t="s">
        <v>392</v>
      </c>
      <c r="AF11" s="359"/>
      <c r="AG11" s="1230"/>
      <c r="AH11" s="1230"/>
      <c r="AI11" s="1230"/>
      <c r="AJ11" s="1230"/>
      <c r="AK11" s="1230"/>
      <c r="AL11" s="1231"/>
      <c r="AO11" s="360"/>
    </row>
    <row r="12" spans="1:41" ht="27.75" customHeight="1" thickBot="1">
      <c r="B12" s="361"/>
      <c r="C12" s="1209" t="s">
        <v>583</v>
      </c>
      <c r="D12" s="1209"/>
      <c r="E12" s="1209"/>
      <c r="F12" s="1209"/>
      <c r="G12" s="1209"/>
      <c r="H12" s="1209"/>
      <c r="I12" s="1209"/>
      <c r="J12" s="1209"/>
      <c r="K12" s="1209"/>
      <c r="L12" s="1209"/>
      <c r="M12" s="1209"/>
      <c r="N12" s="1209"/>
      <c r="O12" s="1209"/>
      <c r="P12" s="1209"/>
      <c r="Q12" s="1209"/>
      <c r="R12" s="1209"/>
      <c r="S12" s="1206">
        <f>ROUNDUP(S11*30%,1)</f>
        <v>0</v>
      </c>
      <c r="T12" s="1206"/>
      <c r="U12" s="1206"/>
      <c r="V12" s="1206"/>
      <c r="W12" s="1206"/>
      <c r="X12" s="1206"/>
      <c r="Y12" s="1206"/>
      <c r="Z12" s="1206"/>
      <c r="AA12" s="1206"/>
      <c r="AB12" s="1206"/>
      <c r="AC12" s="1206"/>
      <c r="AD12" s="1206"/>
      <c r="AE12" s="362" t="s">
        <v>392</v>
      </c>
      <c r="AF12" s="362"/>
      <c r="AG12" s="1207"/>
      <c r="AH12" s="1207"/>
      <c r="AI12" s="1207"/>
      <c r="AJ12" s="1207"/>
      <c r="AK12" s="1207"/>
      <c r="AL12" s="1208"/>
    </row>
    <row r="13" spans="1:41" ht="27.75" customHeight="1" thickTop="1">
      <c r="B13" s="1210" t="s">
        <v>584</v>
      </c>
      <c r="C13" s="1211"/>
      <c r="D13" s="1211"/>
      <c r="E13" s="1211"/>
      <c r="F13" s="1211"/>
      <c r="G13" s="1211"/>
      <c r="H13" s="1211"/>
      <c r="I13" s="1211"/>
      <c r="J13" s="1211"/>
      <c r="K13" s="1211"/>
      <c r="L13" s="1211"/>
      <c r="M13" s="1211"/>
      <c r="N13" s="1211"/>
      <c r="O13" s="1211"/>
      <c r="P13" s="1211"/>
      <c r="Q13" s="1211"/>
      <c r="R13" s="1211"/>
      <c r="S13" s="1212" t="e">
        <f>ROUNDUP(AG14/AG15,1)</f>
        <v>#DIV/0!</v>
      </c>
      <c r="T13" s="1212"/>
      <c r="U13" s="1212"/>
      <c r="V13" s="1212"/>
      <c r="W13" s="1212"/>
      <c r="X13" s="1212"/>
      <c r="Y13" s="1212"/>
      <c r="Z13" s="1212"/>
      <c r="AA13" s="1212"/>
      <c r="AB13" s="1212"/>
      <c r="AC13" s="1212"/>
      <c r="AD13" s="1212"/>
      <c r="AE13" s="363" t="s">
        <v>392</v>
      </c>
      <c r="AF13" s="363"/>
      <c r="AG13" s="1213" t="s">
        <v>585</v>
      </c>
      <c r="AH13" s="1213"/>
      <c r="AI13" s="1213"/>
      <c r="AJ13" s="1213"/>
      <c r="AK13" s="1213"/>
      <c r="AL13" s="1214"/>
    </row>
    <row r="14" spans="1:41" ht="27.75" customHeight="1">
      <c r="B14" s="1215" t="s">
        <v>586</v>
      </c>
      <c r="C14" s="1216"/>
      <c r="D14" s="1216"/>
      <c r="E14" s="1216"/>
      <c r="F14" s="1216"/>
      <c r="G14" s="1216"/>
      <c r="H14" s="1216"/>
      <c r="I14" s="1216"/>
      <c r="J14" s="1216"/>
      <c r="K14" s="1216"/>
      <c r="L14" s="1216"/>
      <c r="M14" s="1216"/>
      <c r="N14" s="1216"/>
      <c r="O14" s="1216"/>
      <c r="P14" s="1216"/>
      <c r="Q14" s="1216"/>
      <c r="R14" s="1216"/>
      <c r="S14" s="1216"/>
      <c r="T14" s="1216"/>
      <c r="U14" s="1216"/>
      <c r="V14" s="1216"/>
      <c r="W14" s="1216"/>
      <c r="X14" s="1216"/>
      <c r="Y14" s="1216"/>
      <c r="Z14" s="1216"/>
      <c r="AA14" s="1216"/>
      <c r="AB14" s="1216"/>
      <c r="AC14" s="1216"/>
      <c r="AD14" s="1216"/>
      <c r="AE14" s="1216"/>
      <c r="AF14" s="1217"/>
      <c r="AG14" s="1218"/>
      <c r="AH14" s="1218"/>
      <c r="AI14" s="1218"/>
      <c r="AJ14" s="1218"/>
      <c r="AK14" s="1218"/>
      <c r="AL14" s="1219"/>
    </row>
    <row r="15" spans="1:41" ht="27.75" customHeight="1" thickBot="1">
      <c r="B15" s="1220" t="s">
        <v>587</v>
      </c>
      <c r="C15" s="1221"/>
      <c r="D15" s="1221"/>
      <c r="E15" s="1221"/>
      <c r="F15" s="1221"/>
      <c r="G15" s="1221"/>
      <c r="H15" s="1221"/>
      <c r="I15" s="1221"/>
      <c r="J15" s="1221"/>
      <c r="K15" s="1221"/>
      <c r="L15" s="1221"/>
      <c r="M15" s="1221"/>
      <c r="N15" s="1221"/>
      <c r="O15" s="1221"/>
      <c r="P15" s="1221"/>
      <c r="Q15" s="1221"/>
      <c r="R15" s="1221"/>
      <c r="S15" s="1221"/>
      <c r="T15" s="1221"/>
      <c r="U15" s="1221"/>
      <c r="V15" s="1221"/>
      <c r="W15" s="1221"/>
      <c r="X15" s="1221"/>
      <c r="Y15" s="1221"/>
      <c r="Z15" s="1221"/>
      <c r="AA15" s="1221"/>
      <c r="AB15" s="1221"/>
      <c r="AC15" s="1221"/>
      <c r="AD15" s="1221"/>
      <c r="AE15" s="1221"/>
      <c r="AF15" s="1222"/>
      <c r="AG15" s="1223"/>
      <c r="AH15" s="1223"/>
      <c r="AI15" s="1223"/>
      <c r="AJ15" s="1223"/>
      <c r="AK15" s="1223"/>
      <c r="AL15" s="1224"/>
    </row>
    <row r="16" spans="1:41" ht="12.75" customHeight="1" thickBot="1">
      <c r="B16" s="364"/>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row>
    <row r="17" spans="2:38" ht="21" customHeight="1">
      <c r="B17" s="1192" t="s">
        <v>588</v>
      </c>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3"/>
      <c r="AI17" s="1193"/>
      <c r="AJ17" s="1193"/>
      <c r="AK17" s="1193"/>
      <c r="AL17" s="1194"/>
    </row>
    <row r="18" spans="2:38" ht="27.75" customHeight="1" thickBot="1">
      <c r="B18" s="1204" t="s">
        <v>589</v>
      </c>
      <c r="C18" s="1205"/>
      <c r="D18" s="1205"/>
      <c r="E18" s="1205"/>
      <c r="F18" s="1205"/>
      <c r="G18" s="1205"/>
      <c r="H18" s="1205"/>
      <c r="I18" s="1205"/>
      <c r="J18" s="1205"/>
      <c r="K18" s="1205"/>
      <c r="L18" s="1205"/>
      <c r="M18" s="1205"/>
      <c r="N18" s="1205"/>
      <c r="O18" s="1205"/>
      <c r="P18" s="1205"/>
      <c r="Q18" s="1205"/>
      <c r="R18" s="1205"/>
      <c r="S18" s="1206">
        <f>ROUNDUP(S11/50,1)</f>
        <v>0</v>
      </c>
      <c r="T18" s="1206"/>
      <c r="U18" s="1206"/>
      <c r="V18" s="1206"/>
      <c r="W18" s="1206"/>
      <c r="X18" s="1206"/>
      <c r="Y18" s="1206"/>
      <c r="Z18" s="1206"/>
      <c r="AA18" s="1206"/>
      <c r="AB18" s="1206"/>
      <c r="AC18" s="1206"/>
      <c r="AD18" s="1206"/>
      <c r="AE18" s="365" t="s">
        <v>392</v>
      </c>
      <c r="AF18" s="366"/>
      <c r="AG18" s="1207"/>
      <c r="AH18" s="1207"/>
      <c r="AI18" s="1207"/>
      <c r="AJ18" s="1207"/>
      <c r="AK18" s="1207"/>
      <c r="AL18" s="1208"/>
    </row>
    <row r="19" spans="2:38" ht="27.75" customHeight="1" thickTop="1" thickBot="1">
      <c r="B19" s="1187" t="s">
        <v>590</v>
      </c>
      <c r="C19" s="1188"/>
      <c r="D19" s="1188"/>
      <c r="E19" s="1188"/>
      <c r="F19" s="1188"/>
      <c r="G19" s="1188"/>
      <c r="H19" s="1188"/>
      <c r="I19" s="1188"/>
      <c r="J19" s="1188"/>
      <c r="K19" s="1188"/>
      <c r="L19" s="1188"/>
      <c r="M19" s="1188"/>
      <c r="N19" s="1188"/>
      <c r="O19" s="1188"/>
      <c r="P19" s="1188"/>
      <c r="Q19" s="1188"/>
      <c r="R19" s="1188"/>
      <c r="S19" s="1189"/>
      <c r="T19" s="1189"/>
      <c r="U19" s="1189"/>
      <c r="V19" s="1189"/>
      <c r="W19" s="1189"/>
      <c r="X19" s="1189"/>
      <c r="Y19" s="1189"/>
      <c r="Z19" s="1189"/>
      <c r="AA19" s="1189"/>
      <c r="AB19" s="1189"/>
      <c r="AC19" s="1189"/>
      <c r="AD19" s="1189"/>
      <c r="AE19" s="367" t="s">
        <v>392</v>
      </c>
      <c r="AF19" s="368"/>
      <c r="AG19" s="1190" t="s">
        <v>591</v>
      </c>
      <c r="AH19" s="1190"/>
      <c r="AI19" s="1190"/>
      <c r="AJ19" s="1190"/>
      <c r="AK19" s="1190"/>
      <c r="AL19" s="1191"/>
    </row>
    <row r="20" spans="2:38" ht="12.75" customHeight="1" thickBot="1">
      <c r="B20" s="92"/>
      <c r="C20" s="92"/>
      <c r="D20" s="92"/>
      <c r="E20" s="92"/>
      <c r="F20" s="92"/>
      <c r="G20" s="92"/>
      <c r="H20" s="92"/>
      <c r="I20" s="92"/>
      <c r="J20" s="92"/>
      <c r="K20" s="92"/>
      <c r="L20" s="92"/>
      <c r="M20" s="92"/>
      <c r="N20" s="92"/>
      <c r="O20" s="92"/>
      <c r="P20" s="92"/>
      <c r="Q20" s="92"/>
      <c r="R20" s="92"/>
      <c r="S20" s="369"/>
      <c r="T20" s="369"/>
      <c r="U20" s="369"/>
      <c r="V20" s="369"/>
      <c r="W20" s="369"/>
      <c r="X20" s="369"/>
      <c r="Y20" s="369"/>
      <c r="Z20" s="369"/>
      <c r="AA20" s="369"/>
      <c r="AB20" s="369"/>
      <c r="AC20" s="369"/>
      <c r="AD20" s="369"/>
      <c r="AE20" s="370"/>
      <c r="AF20" s="370"/>
      <c r="AG20" s="371"/>
      <c r="AH20" s="371"/>
      <c r="AI20" s="371"/>
      <c r="AJ20" s="371"/>
      <c r="AK20" s="371"/>
      <c r="AL20" s="371"/>
    </row>
    <row r="21" spans="2:38" ht="27.75" customHeight="1" thickBot="1">
      <c r="B21" s="1192" t="s">
        <v>592</v>
      </c>
      <c r="C21" s="1193"/>
      <c r="D21" s="1193"/>
      <c r="E21" s="1193"/>
      <c r="F21" s="1193"/>
      <c r="G21" s="1193"/>
      <c r="H21" s="1193"/>
      <c r="I21" s="1193"/>
      <c r="J21" s="1193"/>
      <c r="K21" s="1193"/>
      <c r="L21" s="1193"/>
      <c r="M21" s="1193"/>
      <c r="N21" s="1193"/>
      <c r="O21" s="1193"/>
      <c r="P21" s="1193"/>
      <c r="Q21" s="1193"/>
      <c r="R21" s="1193"/>
      <c r="S21" s="1193"/>
      <c r="T21" s="1193"/>
      <c r="U21" s="1193"/>
      <c r="V21" s="1193"/>
      <c r="W21" s="1193"/>
      <c r="X21" s="1193"/>
      <c r="Y21" s="1193"/>
      <c r="Z21" s="1193"/>
      <c r="AA21" s="1193"/>
      <c r="AB21" s="1193"/>
      <c r="AC21" s="1193"/>
      <c r="AD21" s="1193"/>
      <c r="AE21" s="1193"/>
      <c r="AF21" s="1193"/>
      <c r="AG21" s="1193"/>
      <c r="AH21" s="1193"/>
      <c r="AI21" s="1193"/>
      <c r="AJ21" s="1193"/>
      <c r="AK21" s="1193"/>
      <c r="AL21" s="1194"/>
    </row>
    <row r="22" spans="2:38" ht="27.75" customHeight="1">
      <c r="B22" s="1195" t="s">
        <v>593</v>
      </c>
      <c r="C22" s="741"/>
      <c r="D22" s="741"/>
      <c r="E22" s="741"/>
      <c r="F22" s="741"/>
      <c r="G22" s="741"/>
      <c r="H22" s="741"/>
      <c r="I22" s="741"/>
      <c r="J22" s="741"/>
      <c r="K22" s="741"/>
      <c r="L22" s="741"/>
      <c r="M22" s="741"/>
      <c r="N22" s="741"/>
      <c r="O22" s="741"/>
      <c r="P22" s="741"/>
      <c r="Q22" s="741"/>
      <c r="R22" s="1196"/>
      <c r="S22" s="1198" t="s">
        <v>594</v>
      </c>
      <c r="T22" s="741"/>
      <c r="U22" s="741"/>
      <c r="V22" s="741"/>
      <c r="W22" s="741"/>
      <c r="X22" s="741"/>
      <c r="Y22" s="741"/>
      <c r="Z22" s="741"/>
      <c r="AA22" s="741"/>
      <c r="AB22" s="741"/>
      <c r="AC22" s="741"/>
      <c r="AD22" s="741"/>
      <c r="AE22" s="741"/>
      <c r="AF22" s="741"/>
      <c r="AG22" s="741"/>
      <c r="AH22" s="741"/>
      <c r="AI22" s="1199"/>
      <c r="AJ22" s="1199"/>
      <c r="AK22" s="1199"/>
      <c r="AL22" s="1200"/>
    </row>
    <row r="23" spans="2:38" ht="47.25" customHeight="1">
      <c r="B23" s="1197"/>
      <c r="C23" s="742"/>
      <c r="D23" s="742"/>
      <c r="E23" s="742"/>
      <c r="F23" s="742"/>
      <c r="G23" s="742"/>
      <c r="H23" s="742"/>
      <c r="I23" s="742"/>
      <c r="J23" s="742"/>
      <c r="K23" s="742"/>
      <c r="L23" s="742"/>
      <c r="M23" s="742"/>
      <c r="N23" s="742"/>
      <c r="O23" s="742"/>
      <c r="P23" s="742"/>
      <c r="Q23" s="742"/>
      <c r="R23" s="742"/>
      <c r="S23" s="1201" t="s">
        <v>595</v>
      </c>
      <c r="T23" s="1201"/>
      <c r="U23" s="1201"/>
      <c r="V23" s="1201"/>
      <c r="W23" s="1201"/>
      <c r="X23" s="1201"/>
      <c r="Y23" s="1201"/>
      <c r="Z23" s="1201"/>
      <c r="AA23" s="1201"/>
      <c r="AB23" s="1201"/>
      <c r="AC23" s="1201"/>
      <c r="AD23" s="1201"/>
      <c r="AE23" s="1201"/>
      <c r="AF23" s="1201" t="s">
        <v>596</v>
      </c>
      <c r="AG23" s="1201"/>
      <c r="AH23" s="1201"/>
      <c r="AI23" s="1202" t="s">
        <v>597</v>
      </c>
      <c r="AJ23" s="1202"/>
      <c r="AK23" s="1202"/>
      <c r="AL23" s="1203"/>
    </row>
    <row r="24" spans="2:38" ht="27.75" customHeight="1">
      <c r="B24" s="110">
        <v>1</v>
      </c>
      <c r="C24" s="1173"/>
      <c r="D24" s="1173"/>
      <c r="E24" s="1173"/>
      <c r="F24" s="1173"/>
      <c r="G24" s="1173"/>
      <c r="H24" s="1173"/>
      <c r="I24" s="1173"/>
      <c r="J24" s="1173"/>
      <c r="K24" s="1173"/>
      <c r="L24" s="1173"/>
      <c r="M24" s="1173"/>
      <c r="N24" s="1173"/>
      <c r="O24" s="1173"/>
      <c r="P24" s="1173"/>
      <c r="Q24" s="1173"/>
      <c r="R24" s="1173"/>
      <c r="S24" s="1173"/>
      <c r="T24" s="1173"/>
      <c r="U24" s="1173"/>
      <c r="V24" s="1173"/>
      <c r="W24" s="1173"/>
      <c r="X24" s="1173"/>
      <c r="Y24" s="1173"/>
      <c r="Z24" s="1173"/>
      <c r="AA24" s="1173"/>
      <c r="AB24" s="1173"/>
      <c r="AC24" s="1173"/>
      <c r="AD24" s="1173"/>
      <c r="AE24" s="1173"/>
      <c r="AF24" s="1173"/>
      <c r="AG24" s="1173"/>
      <c r="AH24" s="372" t="s">
        <v>598</v>
      </c>
      <c r="AI24" s="1173"/>
      <c r="AJ24" s="1173"/>
      <c r="AK24" s="1173"/>
      <c r="AL24" s="1174"/>
    </row>
    <row r="25" spans="2:38" ht="27.75" customHeight="1">
      <c r="B25" s="110">
        <v>2</v>
      </c>
      <c r="C25" s="1173"/>
      <c r="D25" s="1173"/>
      <c r="E25" s="1173"/>
      <c r="F25" s="1173"/>
      <c r="G25" s="1173"/>
      <c r="H25" s="1173"/>
      <c r="I25" s="1173"/>
      <c r="J25" s="1173"/>
      <c r="K25" s="1173"/>
      <c r="L25" s="1173"/>
      <c r="M25" s="1173"/>
      <c r="N25" s="1173"/>
      <c r="O25" s="1173"/>
      <c r="P25" s="1173"/>
      <c r="Q25" s="1173"/>
      <c r="R25" s="1173"/>
      <c r="S25" s="1173"/>
      <c r="T25" s="1173"/>
      <c r="U25" s="1173"/>
      <c r="V25" s="1173"/>
      <c r="W25" s="1173"/>
      <c r="X25" s="1173"/>
      <c r="Y25" s="1173"/>
      <c r="Z25" s="1173"/>
      <c r="AA25" s="1173"/>
      <c r="AB25" s="1173"/>
      <c r="AC25" s="1173"/>
      <c r="AD25" s="1173"/>
      <c r="AE25" s="1173"/>
      <c r="AF25" s="1173"/>
      <c r="AG25" s="1173"/>
      <c r="AH25" s="372" t="s">
        <v>598</v>
      </c>
      <c r="AI25" s="1173"/>
      <c r="AJ25" s="1173"/>
      <c r="AK25" s="1173"/>
      <c r="AL25" s="1174"/>
    </row>
    <row r="26" spans="2:38" ht="27.75" customHeight="1">
      <c r="B26" s="110">
        <v>3</v>
      </c>
      <c r="C26" s="1173"/>
      <c r="D26" s="1173"/>
      <c r="E26" s="1173"/>
      <c r="F26" s="1173"/>
      <c r="G26" s="1173"/>
      <c r="H26" s="1173"/>
      <c r="I26" s="1173"/>
      <c r="J26" s="1173"/>
      <c r="K26" s="1173"/>
      <c r="L26" s="1173"/>
      <c r="M26" s="1173"/>
      <c r="N26" s="1173"/>
      <c r="O26" s="1173"/>
      <c r="P26" s="1173"/>
      <c r="Q26" s="1173"/>
      <c r="R26" s="1173"/>
      <c r="S26" s="1173"/>
      <c r="T26" s="1173"/>
      <c r="U26" s="1173"/>
      <c r="V26" s="1173"/>
      <c r="W26" s="1173"/>
      <c r="X26" s="1173"/>
      <c r="Y26" s="1173"/>
      <c r="Z26" s="1173"/>
      <c r="AA26" s="1173"/>
      <c r="AB26" s="1173"/>
      <c r="AC26" s="1173"/>
      <c r="AD26" s="1173"/>
      <c r="AE26" s="1173"/>
      <c r="AF26" s="1173"/>
      <c r="AG26" s="1173"/>
      <c r="AH26" s="372" t="s">
        <v>598</v>
      </c>
      <c r="AI26" s="1173"/>
      <c r="AJ26" s="1173"/>
      <c r="AK26" s="1173"/>
      <c r="AL26" s="1174"/>
    </row>
    <row r="27" spans="2:38" ht="27.75" customHeight="1" thickBot="1">
      <c r="B27" s="373">
        <v>4</v>
      </c>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5"/>
      <c r="Z27" s="1175"/>
      <c r="AA27" s="1175"/>
      <c r="AB27" s="1175"/>
      <c r="AC27" s="1175"/>
      <c r="AD27" s="1175"/>
      <c r="AE27" s="1175"/>
      <c r="AF27" s="1175"/>
      <c r="AG27" s="1175"/>
      <c r="AH27" s="374" t="s">
        <v>598</v>
      </c>
      <c r="AI27" s="1175"/>
      <c r="AJ27" s="1175"/>
      <c r="AK27" s="1175"/>
      <c r="AL27" s="1176"/>
    </row>
    <row r="28" spans="2:38" ht="15" customHeight="1">
      <c r="B28" s="1177" t="s">
        <v>599</v>
      </c>
      <c r="C28" s="1178"/>
      <c r="D28" s="1178"/>
      <c r="E28" s="1178"/>
      <c r="F28" s="1178"/>
      <c r="G28" s="1178"/>
      <c r="H28" s="1178"/>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81" t="s">
        <v>600</v>
      </c>
      <c r="AJ28" s="1181"/>
      <c r="AK28" s="1181"/>
      <c r="AL28" s="1182"/>
    </row>
    <row r="29" spans="2:38" ht="36.75" customHeight="1" thickBot="1">
      <c r="B29" s="1179"/>
      <c r="C29" s="1180"/>
      <c r="D29" s="1180"/>
      <c r="E29" s="1180"/>
      <c r="F29" s="1180"/>
      <c r="G29" s="1180"/>
      <c r="H29" s="1180"/>
      <c r="I29" s="1180"/>
      <c r="J29" s="1180"/>
      <c r="K29" s="1180"/>
      <c r="L29" s="1180"/>
      <c r="M29" s="1180"/>
      <c r="N29" s="1180"/>
      <c r="O29" s="1180"/>
      <c r="P29" s="1180"/>
      <c r="Q29" s="1180"/>
      <c r="R29" s="1180"/>
      <c r="S29" s="1180"/>
      <c r="T29" s="1180"/>
      <c r="U29" s="1180"/>
      <c r="V29" s="1180"/>
      <c r="W29" s="1180"/>
      <c r="X29" s="1180"/>
      <c r="Y29" s="1180"/>
      <c r="Z29" s="1180"/>
      <c r="AA29" s="1180"/>
      <c r="AB29" s="1180"/>
      <c r="AC29" s="1180"/>
      <c r="AD29" s="1180"/>
      <c r="AE29" s="1180"/>
      <c r="AF29" s="1180"/>
      <c r="AG29" s="1180"/>
      <c r="AH29" s="1180"/>
      <c r="AI29" s="1183"/>
      <c r="AJ29" s="1183"/>
      <c r="AK29" s="1183"/>
      <c r="AL29" s="1184"/>
    </row>
    <row r="30" spans="2:38" ht="9.75" customHeight="1">
      <c r="B30" s="364"/>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row>
    <row r="31" spans="2:38" ht="22.5" customHeight="1">
      <c r="B31" s="1185" t="s">
        <v>376</v>
      </c>
      <c r="C31" s="1185"/>
      <c r="D31" s="1185"/>
      <c r="E31" s="1185"/>
      <c r="F31" s="1185"/>
      <c r="G31" s="1185"/>
      <c r="H31" s="1186" t="s">
        <v>601</v>
      </c>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6"/>
      <c r="AK31" s="1186"/>
      <c r="AL31" s="1186"/>
    </row>
    <row r="32" spans="2:38" ht="8.25" customHeight="1">
      <c r="B32" s="364"/>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row>
    <row r="33" spans="2:39" s="375" customFormat="1" ht="17.25" customHeight="1">
      <c r="B33" s="1172" t="s">
        <v>602</v>
      </c>
      <c r="C33" s="1172"/>
      <c r="D33" s="1172"/>
      <c r="E33" s="1172"/>
      <c r="F33" s="1172"/>
      <c r="G33" s="1172"/>
      <c r="H33" s="1172"/>
      <c r="I33" s="1172"/>
      <c r="J33" s="1172"/>
      <c r="K33" s="1172"/>
      <c r="L33" s="1172"/>
      <c r="M33" s="1172"/>
      <c r="N33" s="1172"/>
      <c r="O33" s="1172"/>
      <c r="P33" s="1172"/>
      <c r="Q33" s="1172"/>
      <c r="R33" s="1172"/>
      <c r="S33" s="1172"/>
      <c r="T33" s="1172"/>
      <c r="U33" s="1172"/>
      <c r="V33" s="1172"/>
      <c r="W33" s="1172"/>
      <c r="X33" s="1172"/>
      <c r="Y33" s="1172"/>
      <c r="Z33" s="1172"/>
      <c r="AA33" s="1172"/>
      <c r="AB33" s="1172"/>
      <c r="AC33" s="1172"/>
      <c r="AD33" s="1172"/>
      <c r="AE33" s="1172"/>
      <c r="AF33" s="1172"/>
      <c r="AG33" s="1172"/>
      <c r="AH33" s="1172"/>
      <c r="AI33" s="1172"/>
      <c r="AJ33" s="1172"/>
      <c r="AK33" s="1172"/>
      <c r="AL33" s="1172"/>
    </row>
    <row r="34" spans="2:39" s="375" customFormat="1" ht="45.75" customHeight="1">
      <c r="B34" s="1172"/>
      <c r="C34" s="1172"/>
      <c r="D34" s="1172"/>
      <c r="E34" s="1172"/>
      <c r="F34" s="1172"/>
      <c r="G34" s="1172"/>
      <c r="H34" s="1172"/>
      <c r="I34" s="1172"/>
      <c r="J34" s="1172"/>
      <c r="K34" s="1172"/>
      <c r="L34" s="1172"/>
      <c r="M34" s="1172"/>
      <c r="N34" s="1172"/>
      <c r="O34" s="1172"/>
      <c r="P34" s="1172"/>
      <c r="Q34" s="1172"/>
      <c r="R34" s="1172"/>
      <c r="S34" s="1172"/>
      <c r="T34" s="1172"/>
      <c r="U34" s="1172"/>
      <c r="V34" s="1172"/>
      <c r="W34" s="1172"/>
      <c r="X34" s="1172"/>
      <c r="Y34" s="1172"/>
      <c r="Z34" s="1172"/>
      <c r="AA34" s="1172"/>
      <c r="AB34" s="1172"/>
      <c r="AC34" s="1172"/>
      <c r="AD34" s="1172"/>
      <c r="AE34" s="1172"/>
      <c r="AF34" s="1172"/>
      <c r="AG34" s="1172"/>
      <c r="AH34" s="1172"/>
      <c r="AI34" s="1172"/>
      <c r="AJ34" s="1172"/>
      <c r="AK34" s="1172"/>
      <c r="AL34" s="1172"/>
      <c r="AM34" s="376"/>
    </row>
    <row r="35" spans="2:39" s="375" customFormat="1" ht="9" customHeight="1">
      <c r="B35" s="375" t="s">
        <v>414</v>
      </c>
      <c r="AM35" s="377"/>
    </row>
    <row r="36" spans="2:39" s="375" customFormat="1" ht="21" customHeight="1">
      <c r="B36" s="375" t="s">
        <v>414</v>
      </c>
      <c r="AM36" s="377"/>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8"/>
  <pageMargins left="0.62986111111111109" right="0.62986111111111109" top="0.55138888888888893" bottom="0.31527777777777777" header="0.51180555555555551" footer="0.51180555555555551"/>
  <pageSetup paperSize="9" scale="76" firstPageNumber="0"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77BE-8FFB-470B-8C46-8221B0E3F412}">
  <sheetPr>
    <pageSetUpPr fitToPage="1"/>
  </sheetPr>
  <dimension ref="A1:BG177"/>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3.08203125" style="1" customWidth="1"/>
    <col min="53" max="53" width="18.832031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66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1" t="s">
        <v>627</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506" t="s">
        <v>55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2" t="s">
        <v>50</v>
      </c>
      <c r="B5" s="18"/>
      <c r="C5" s="18"/>
      <c r="D5" s="18"/>
      <c r="E5" s="18"/>
      <c r="F5" s="18"/>
      <c r="G5" s="507" t="s">
        <v>57</v>
      </c>
      <c r="H5" s="508"/>
      <c r="I5" s="508"/>
      <c r="J5" s="508"/>
      <c r="K5" s="508"/>
      <c r="L5" s="508"/>
      <c r="M5" s="508"/>
      <c r="N5" s="508"/>
      <c r="O5" s="508"/>
      <c r="P5" s="508"/>
      <c r="Q5" s="508"/>
      <c r="R5" s="508"/>
      <c r="S5" s="508"/>
      <c r="T5" s="508"/>
      <c r="U5" s="508"/>
      <c r="V5" s="508"/>
      <c r="W5" s="508"/>
      <c r="X5" s="509"/>
      <c r="Z5" s="23" t="s">
        <v>51</v>
      </c>
      <c r="AA5" s="24"/>
      <c r="AB5" s="24"/>
      <c r="AC5" s="24"/>
      <c r="AD5" s="24"/>
      <c r="AE5" s="24"/>
      <c r="AF5" s="24"/>
      <c r="AG5" s="25"/>
      <c r="AH5" s="26"/>
      <c r="AI5" s="611"/>
      <c r="AJ5" s="612"/>
      <c r="AK5" s="612"/>
      <c r="AL5" s="612"/>
      <c r="AM5" s="612"/>
      <c r="AN5" s="612"/>
      <c r="AO5" s="612"/>
      <c r="AP5" s="612"/>
      <c r="AQ5" s="612"/>
      <c r="AR5" s="612"/>
      <c r="AS5" s="612"/>
      <c r="AT5" s="612"/>
      <c r="AU5" s="613"/>
      <c r="AV5" s="27"/>
      <c r="AW5" s="27"/>
      <c r="AX5" s="27"/>
      <c r="AY5" s="27"/>
      <c r="AZ5" s="18"/>
      <c r="BA5" s="18"/>
      <c r="BB5" s="18"/>
      <c r="BC5" s="18"/>
      <c r="BD5" s="18"/>
      <c r="BE5" s="18"/>
      <c r="BF5" s="18"/>
      <c r="BG5" s="2"/>
    </row>
    <row r="6" spans="1:59" ht="12" customHeight="1">
      <c r="A6" s="22"/>
      <c r="B6" s="18"/>
      <c r="C6" s="18"/>
      <c r="D6" s="18"/>
      <c r="E6" s="18"/>
      <c r="F6" s="18"/>
      <c r="G6" s="28"/>
      <c r="H6" s="28"/>
      <c r="I6" s="28"/>
      <c r="J6" s="28"/>
      <c r="K6" s="28"/>
      <c r="L6" s="28"/>
      <c r="M6" s="28"/>
      <c r="N6" s="28"/>
      <c r="O6" s="28"/>
      <c r="P6" s="28"/>
      <c r="Q6" s="28"/>
      <c r="R6" s="28"/>
      <c r="S6" s="28"/>
      <c r="T6" s="28"/>
      <c r="U6" s="28"/>
      <c r="V6" s="28"/>
      <c r="W6" s="28"/>
      <c r="X6" s="28"/>
      <c r="Z6" s="23"/>
      <c r="AA6" s="24"/>
      <c r="AB6" s="24"/>
      <c r="AC6" s="24"/>
      <c r="AD6" s="24"/>
      <c r="AE6" s="24"/>
      <c r="AF6" s="24"/>
      <c r="AG6" s="25"/>
      <c r="AH6" s="26"/>
      <c r="AI6" s="29"/>
      <c r="AJ6" s="29"/>
      <c r="AK6" s="29"/>
      <c r="AL6" s="29"/>
      <c r="AM6" s="29"/>
      <c r="AN6" s="29"/>
      <c r="AO6" s="29"/>
      <c r="AP6" s="29"/>
      <c r="AQ6" s="29"/>
      <c r="AR6" s="29"/>
      <c r="AS6" s="29"/>
      <c r="AT6" s="29"/>
      <c r="AU6" s="29"/>
      <c r="AV6" s="27"/>
      <c r="AW6" s="27"/>
      <c r="AX6" s="27"/>
      <c r="AY6" s="27"/>
      <c r="AZ6" s="18"/>
      <c r="BA6" s="18"/>
      <c r="BB6" s="18"/>
      <c r="BC6" s="18"/>
      <c r="BD6" s="18"/>
      <c r="BE6" s="18"/>
      <c r="BF6" s="18"/>
      <c r="BG6" s="2"/>
    </row>
    <row r="7" spans="1:59" ht="21.5" thickBot="1">
      <c r="A7" s="23" t="s">
        <v>52</v>
      </c>
      <c r="B7" s="23"/>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510" t="s">
        <v>0</v>
      </c>
      <c r="B8" s="511"/>
      <c r="C8" s="511"/>
      <c r="D8" s="511"/>
      <c r="E8" s="511"/>
      <c r="F8" s="511"/>
      <c r="G8" s="511"/>
      <c r="H8" s="511"/>
      <c r="I8" s="511"/>
      <c r="J8" s="512"/>
      <c r="K8" s="516" t="s">
        <v>1</v>
      </c>
      <c r="L8" s="511"/>
      <c r="M8" s="511"/>
      <c r="N8" s="512"/>
      <c r="O8" s="516" t="s">
        <v>2</v>
      </c>
      <c r="P8" s="511"/>
      <c r="Q8" s="511"/>
      <c r="R8" s="511"/>
      <c r="S8" s="511"/>
      <c r="T8" s="512"/>
      <c r="U8" s="518" t="s">
        <v>3</v>
      </c>
      <c r="V8" s="519"/>
      <c r="W8" s="519"/>
      <c r="X8" s="519"/>
      <c r="Y8" s="519"/>
      <c r="Z8" s="520"/>
      <c r="AA8" s="518" t="s">
        <v>4</v>
      </c>
      <c r="AB8" s="511"/>
      <c r="AC8" s="511"/>
      <c r="AD8" s="511"/>
      <c r="AE8" s="511"/>
      <c r="AF8" s="524" t="s">
        <v>5</v>
      </c>
      <c r="AG8" s="525"/>
      <c r="AH8" s="525"/>
      <c r="AI8" s="525"/>
      <c r="AJ8" s="525"/>
      <c r="AK8" s="525"/>
      <c r="AL8" s="525"/>
      <c r="AM8" s="525"/>
      <c r="AN8" s="525"/>
      <c r="AO8" s="525"/>
      <c r="AP8" s="525"/>
      <c r="AQ8" s="525"/>
      <c r="AR8" s="525"/>
      <c r="AS8" s="525"/>
      <c r="AT8" s="525"/>
      <c r="AU8" s="525"/>
      <c r="AV8" s="525"/>
      <c r="AW8" s="525"/>
      <c r="AX8" s="525"/>
      <c r="AY8" s="525"/>
      <c r="AZ8" s="525"/>
      <c r="BA8" s="19"/>
      <c r="BB8" s="10"/>
      <c r="BC8" s="10"/>
      <c r="BD8" s="10"/>
      <c r="BE8" s="10"/>
      <c r="BF8" s="11"/>
      <c r="BG8" s="3"/>
    </row>
    <row r="9" spans="1:59" ht="22" customHeight="1" thickTop="1" thickBot="1">
      <c r="A9" s="513"/>
      <c r="B9" s="514"/>
      <c r="C9" s="514"/>
      <c r="D9" s="514"/>
      <c r="E9" s="514"/>
      <c r="F9" s="514"/>
      <c r="G9" s="514"/>
      <c r="H9" s="514"/>
      <c r="I9" s="514"/>
      <c r="J9" s="515"/>
      <c r="K9" s="517"/>
      <c r="L9" s="514"/>
      <c r="M9" s="514"/>
      <c r="N9" s="515"/>
      <c r="O9" s="517"/>
      <c r="P9" s="514"/>
      <c r="Q9" s="514"/>
      <c r="R9" s="514"/>
      <c r="S9" s="514"/>
      <c r="T9" s="515"/>
      <c r="U9" s="521"/>
      <c r="V9" s="522"/>
      <c r="W9" s="522"/>
      <c r="X9" s="522"/>
      <c r="Y9" s="522"/>
      <c r="Z9" s="523"/>
      <c r="AA9" s="517"/>
      <c r="AB9" s="514"/>
      <c r="AC9" s="514"/>
      <c r="AD9" s="514"/>
      <c r="AE9" s="514"/>
      <c r="AF9" s="526"/>
      <c r="AG9" s="527"/>
      <c r="AH9" s="527"/>
      <c r="AI9" s="527"/>
      <c r="AJ9" s="527"/>
      <c r="AK9" s="527"/>
      <c r="AL9" s="527"/>
      <c r="AM9" s="527"/>
      <c r="AN9" s="527"/>
      <c r="AO9" s="527"/>
      <c r="AP9" s="527"/>
      <c r="AQ9" s="527"/>
      <c r="AR9" s="527"/>
      <c r="AS9" s="527"/>
      <c r="AT9" s="527"/>
      <c r="AU9" s="527"/>
      <c r="AV9" s="527"/>
      <c r="AW9" s="527"/>
      <c r="AX9" s="527"/>
      <c r="AY9" s="527"/>
      <c r="AZ9" s="527"/>
      <c r="BA9" s="20"/>
      <c r="BB9" s="528" t="s">
        <v>6</v>
      </c>
      <c r="BC9" s="529"/>
      <c r="BD9" s="529"/>
      <c r="BE9" s="529"/>
      <c r="BF9" s="530"/>
      <c r="BG9" s="3"/>
    </row>
    <row r="10" spans="1:59" ht="57.75" customHeight="1" thickTop="1" thickBot="1">
      <c r="A10" s="580" t="s">
        <v>7</v>
      </c>
      <c r="B10" s="581"/>
      <c r="C10" s="581"/>
      <c r="D10" s="581"/>
      <c r="E10" s="581"/>
      <c r="F10" s="581"/>
      <c r="G10" s="581"/>
      <c r="H10" s="581"/>
      <c r="I10" s="581"/>
      <c r="J10" s="582"/>
      <c r="K10" s="583"/>
      <c r="L10" s="584"/>
      <c r="M10" s="584"/>
      <c r="N10" s="585"/>
      <c r="O10" s="583"/>
      <c r="P10" s="584"/>
      <c r="Q10" s="584"/>
      <c r="R10" s="584"/>
      <c r="S10" s="584"/>
      <c r="T10" s="585"/>
      <c r="U10" s="586"/>
      <c r="V10" s="587"/>
      <c r="W10" s="587"/>
      <c r="X10" s="587"/>
      <c r="Y10" s="587"/>
      <c r="Z10" s="588"/>
      <c r="AA10" s="583"/>
      <c r="AB10" s="584"/>
      <c r="AC10" s="584"/>
      <c r="AD10" s="584"/>
      <c r="AE10" s="584"/>
      <c r="AF10" s="589" t="s">
        <v>8</v>
      </c>
      <c r="AG10" s="590"/>
      <c r="AH10" s="590"/>
      <c r="AI10" s="590"/>
      <c r="AJ10" s="590"/>
      <c r="AK10" s="591"/>
      <c r="AL10" s="574" t="s">
        <v>53</v>
      </c>
      <c r="AM10" s="575"/>
      <c r="AN10" s="575"/>
      <c r="AO10" s="575"/>
      <c r="AP10" s="575"/>
      <c r="AQ10" s="575"/>
      <c r="AR10" s="575"/>
      <c r="AS10" s="575"/>
      <c r="AT10" s="575"/>
      <c r="AU10" s="575"/>
      <c r="AV10" s="575"/>
      <c r="AW10" s="575"/>
      <c r="AX10" s="575"/>
      <c r="AY10" s="575"/>
      <c r="AZ10" s="576"/>
      <c r="BA10" s="30" t="s">
        <v>54</v>
      </c>
      <c r="BB10" s="614"/>
      <c r="BC10" s="615"/>
      <c r="BD10" s="615"/>
      <c r="BE10" s="615"/>
      <c r="BF10" s="616"/>
      <c r="BG10" s="4"/>
    </row>
    <row r="11" spans="1:59" ht="22" customHeight="1">
      <c r="A11" s="592" t="s">
        <v>65</v>
      </c>
      <c r="B11" s="544" t="s">
        <v>48</v>
      </c>
      <c r="C11" s="545"/>
      <c r="D11" s="545"/>
      <c r="E11" s="545"/>
      <c r="F11" s="545"/>
      <c r="G11" s="545"/>
      <c r="H11" s="545"/>
      <c r="I11" s="545"/>
      <c r="J11" s="546"/>
      <c r="K11" s="550">
        <v>10</v>
      </c>
      <c r="L11" s="551"/>
      <c r="M11" s="551"/>
      <c r="N11" s="552"/>
      <c r="O11" s="556" t="s">
        <v>63</v>
      </c>
      <c r="P11" s="557"/>
      <c r="Q11" s="557"/>
      <c r="R11" s="557"/>
      <c r="S11" s="557"/>
      <c r="T11" s="558"/>
      <c r="U11" s="556" t="s">
        <v>85</v>
      </c>
      <c r="V11" s="557"/>
      <c r="W11" s="557"/>
      <c r="X11" s="557"/>
      <c r="Y11" s="557"/>
      <c r="Z11" s="558"/>
      <c r="AA11" s="556" t="s">
        <v>86</v>
      </c>
      <c r="AB11" s="557"/>
      <c r="AC11" s="557"/>
      <c r="AD11" s="557"/>
      <c r="AE11" s="558"/>
      <c r="AF11" s="562" t="s">
        <v>19</v>
      </c>
      <c r="AG11" s="563"/>
      <c r="AH11" s="563"/>
      <c r="AI11" s="563"/>
      <c r="AJ11" s="563"/>
      <c r="AK11" s="564"/>
      <c r="AL11" s="565" t="s">
        <v>20</v>
      </c>
      <c r="AM11" s="566"/>
      <c r="AN11" s="566"/>
      <c r="AO11" s="566"/>
      <c r="AP11" s="566"/>
      <c r="AQ11" s="566"/>
      <c r="AR11" s="566"/>
      <c r="AS11" s="566"/>
      <c r="AT11" s="566"/>
      <c r="AU11" s="566"/>
      <c r="AV11" s="566"/>
      <c r="AW11" s="566"/>
      <c r="AX11" s="566"/>
      <c r="AY11" s="566"/>
      <c r="AZ11" s="567"/>
      <c r="BA11" s="31" t="s">
        <v>58</v>
      </c>
      <c r="BB11" s="572"/>
      <c r="BC11" s="572"/>
      <c r="BD11" s="572"/>
      <c r="BE11" s="572"/>
      <c r="BF11" s="573"/>
      <c r="BG11" s="3"/>
    </row>
    <row r="12" spans="1:59" ht="22" customHeight="1">
      <c r="A12" s="592"/>
      <c r="B12" s="544"/>
      <c r="C12" s="545"/>
      <c r="D12" s="545"/>
      <c r="E12" s="545"/>
      <c r="F12" s="545"/>
      <c r="G12" s="545"/>
      <c r="H12" s="545"/>
      <c r="I12" s="545"/>
      <c r="J12" s="546"/>
      <c r="K12" s="550"/>
      <c r="L12" s="551"/>
      <c r="M12" s="551"/>
      <c r="N12" s="552"/>
      <c r="O12" s="556"/>
      <c r="P12" s="557"/>
      <c r="Q12" s="557"/>
      <c r="R12" s="557"/>
      <c r="S12" s="557"/>
      <c r="T12" s="558"/>
      <c r="U12" s="556"/>
      <c r="V12" s="557"/>
      <c r="W12" s="557"/>
      <c r="X12" s="557"/>
      <c r="Y12" s="557"/>
      <c r="Z12" s="558"/>
      <c r="AA12" s="556"/>
      <c r="AB12" s="557"/>
      <c r="AC12" s="557"/>
      <c r="AD12" s="557"/>
      <c r="AE12" s="558"/>
      <c r="AF12" s="568" t="s">
        <v>14</v>
      </c>
      <c r="AG12" s="568"/>
      <c r="AH12" s="568"/>
      <c r="AI12" s="568"/>
      <c r="AJ12" s="568"/>
      <c r="AK12" s="539"/>
      <c r="AL12" s="565" t="s">
        <v>9</v>
      </c>
      <c r="AM12" s="566"/>
      <c r="AN12" s="566"/>
      <c r="AO12" s="566"/>
      <c r="AP12" s="566"/>
      <c r="AQ12" s="566"/>
      <c r="AR12" s="566"/>
      <c r="AS12" s="566"/>
      <c r="AT12" s="566"/>
      <c r="AU12" s="566"/>
      <c r="AV12" s="566"/>
      <c r="AW12" s="566"/>
      <c r="AX12" s="566"/>
      <c r="AY12" s="566"/>
      <c r="AZ12" s="567"/>
      <c r="BA12" s="31" t="s">
        <v>59</v>
      </c>
      <c r="BB12" s="537"/>
      <c r="BC12" s="537"/>
      <c r="BD12" s="537"/>
      <c r="BE12" s="537"/>
      <c r="BF12" s="538"/>
      <c r="BG12" s="3"/>
    </row>
    <row r="13" spans="1:59" ht="22" customHeight="1">
      <c r="A13" s="592"/>
      <c r="B13" s="544"/>
      <c r="C13" s="545"/>
      <c r="D13" s="545"/>
      <c r="E13" s="545"/>
      <c r="F13" s="545"/>
      <c r="G13" s="545"/>
      <c r="H13" s="545"/>
      <c r="I13" s="545"/>
      <c r="J13" s="546"/>
      <c r="K13" s="550"/>
      <c r="L13" s="551"/>
      <c r="M13" s="551"/>
      <c r="N13" s="552"/>
      <c r="O13" s="556"/>
      <c r="P13" s="557"/>
      <c r="Q13" s="557"/>
      <c r="R13" s="557"/>
      <c r="S13" s="557"/>
      <c r="T13" s="558"/>
      <c r="U13" s="556"/>
      <c r="V13" s="557"/>
      <c r="W13" s="557"/>
      <c r="X13" s="557"/>
      <c r="Y13" s="557"/>
      <c r="Z13" s="558"/>
      <c r="AA13" s="556"/>
      <c r="AB13" s="557"/>
      <c r="AC13" s="557"/>
      <c r="AD13" s="557"/>
      <c r="AE13" s="558"/>
      <c r="AF13" s="539" t="s">
        <v>15</v>
      </c>
      <c r="AG13" s="540"/>
      <c r="AH13" s="540"/>
      <c r="AI13" s="540"/>
      <c r="AJ13" s="540"/>
      <c r="AK13" s="540"/>
      <c r="AL13" s="541" t="s">
        <v>9</v>
      </c>
      <c r="AM13" s="542"/>
      <c r="AN13" s="542"/>
      <c r="AO13" s="542"/>
      <c r="AP13" s="542"/>
      <c r="AQ13" s="542"/>
      <c r="AR13" s="542"/>
      <c r="AS13" s="542"/>
      <c r="AT13" s="542"/>
      <c r="AU13" s="542"/>
      <c r="AV13" s="542"/>
      <c r="AW13" s="542"/>
      <c r="AX13" s="542"/>
      <c r="AY13" s="542"/>
      <c r="AZ13" s="543"/>
      <c r="BA13" s="31" t="s">
        <v>59</v>
      </c>
      <c r="BB13" s="537"/>
      <c r="BC13" s="537"/>
      <c r="BD13" s="537"/>
      <c r="BE13" s="537"/>
      <c r="BF13" s="538"/>
      <c r="BG13" s="3"/>
    </row>
    <row r="14" spans="1:59" ht="22" customHeight="1">
      <c r="A14" s="592"/>
      <c r="B14" s="544"/>
      <c r="C14" s="545"/>
      <c r="D14" s="545"/>
      <c r="E14" s="545"/>
      <c r="F14" s="545"/>
      <c r="G14" s="545"/>
      <c r="H14" s="545"/>
      <c r="I14" s="545"/>
      <c r="J14" s="546"/>
      <c r="K14" s="550"/>
      <c r="L14" s="551"/>
      <c r="M14" s="551"/>
      <c r="N14" s="552"/>
      <c r="O14" s="556"/>
      <c r="P14" s="557"/>
      <c r="Q14" s="557"/>
      <c r="R14" s="557"/>
      <c r="S14" s="557"/>
      <c r="T14" s="558"/>
      <c r="U14" s="556"/>
      <c r="V14" s="557"/>
      <c r="W14" s="557"/>
      <c r="X14" s="557"/>
      <c r="Y14" s="557"/>
      <c r="Z14" s="558"/>
      <c r="AA14" s="556"/>
      <c r="AB14" s="557"/>
      <c r="AC14" s="557"/>
      <c r="AD14" s="557"/>
      <c r="AE14" s="558"/>
      <c r="AF14" s="539" t="s">
        <v>16</v>
      </c>
      <c r="AG14" s="540"/>
      <c r="AH14" s="540"/>
      <c r="AI14" s="540"/>
      <c r="AJ14" s="540"/>
      <c r="AK14" s="540"/>
      <c r="AL14" s="541" t="s">
        <v>9</v>
      </c>
      <c r="AM14" s="542"/>
      <c r="AN14" s="542"/>
      <c r="AO14" s="542"/>
      <c r="AP14" s="542"/>
      <c r="AQ14" s="542"/>
      <c r="AR14" s="542"/>
      <c r="AS14" s="542"/>
      <c r="AT14" s="542"/>
      <c r="AU14" s="542"/>
      <c r="AV14" s="542"/>
      <c r="AW14" s="542"/>
      <c r="AX14" s="542"/>
      <c r="AY14" s="542"/>
      <c r="AZ14" s="543"/>
      <c r="BA14" s="31" t="s">
        <v>59</v>
      </c>
      <c r="BB14" s="537"/>
      <c r="BC14" s="537"/>
      <c r="BD14" s="537"/>
      <c r="BE14" s="537"/>
      <c r="BF14" s="538"/>
      <c r="BG14" s="5"/>
    </row>
    <row r="15" spans="1:59" ht="22" customHeight="1">
      <c r="A15" s="592"/>
      <c r="B15" s="544"/>
      <c r="C15" s="545"/>
      <c r="D15" s="545"/>
      <c r="E15" s="545"/>
      <c r="F15" s="545"/>
      <c r="G15" s="545"/>
      <c r="H15" s="545"/>
      <c r="I15" s="545"/>
      <c r="J15" s="546"/>
      <c r="K15" s="550"/>
      <c r="L15" s="551"/>
      <c r="M15" s="551"/>
      <c r="N15" s="552"/>
      <c r="O15" s="556"/>
      <c r="P15" s="557"/>
      <c r="Q15" s="557"/>
      <c r="R15" s="557"/>
      <c r="S15" s="557"/>
      <c r="T15" s="558"/>
      <c r="U15" s="556"/>
      <c r="V15" s="557"/>
      <c r="W15" s="557"/>
      <c r="X15" s="557"/>
      <c r="Y15" s="557"/>
      <c r="Z15" s="558"/>
      <c r="AA15" s="556"/>
      <c r="AB15" s="557"/>
      <c r="AC15" s="557"/>
      <c r="AD15" s="557"/>
      <c r="AE15" s="558"/>
      <c r="AF15" s="568" t="s">
        <v>21</v>
      </c>
      <c r="AG15" s="568"/>
      <c r="AH15" s="568"/>
      <c r="AI15" s="568"/>
      <c r="AJ15" s="568"/>
      <c r="AK15" s="539"/>
      <c r="AL15" s="565" t="s">
        <v>9</v>
      </c>
      <c r="AM15" s="566"/>
      <c r="AN15" s="566"/>
      <c r="AO15" s="566"/>
      <c r="AP15" s="566"/>
      <c r="AQ15" s="566"/>
      <c r="AR15" s="566"/>
      <c r="AS15" s="566"/>
      <c r="AT15" s="566"/>
      <c r="AU15" s="566"/>
      <c r="AV15" s="566"/>
      <c r="AW15" s="566"/>
      <c r="AX15" s="566"/>
      <c r="AY15" s="566"/>
      <c r="AZ15" s="567"/>
      <c r="BA15" s="31" t="s">
        <v>60</v>
      </c>
      <c r="BB15" s="537"/>
      <c r="BC15" s="537"/>
      <c r="BD15" s="537"/>
      <c r="BE15" s="537"/>
      <c r="BF15" s="538"/>
      <c r="BG15" s="3"/>
    </row>
    <row r="16" spans="1:59" ht="22" customHeight="1">
      <c r="A16" s="592"/>
      <c r="B16" s="544"/>
      <c r="C16" s="545"/>
      <c r="D16" s="545"/>
      <c r="E16" s="545"/>
      <c r="F16" s="545"/>
      <c r="G16" s="545"/>
      <c r="H16" s="545"/>
      <c r="I16" s="545"/>
      <c r="J16" s="546"/>
      <c r="K16" s="550"/>
      <c r="L16" s="551"/>
      <c r="M16" s="551"/>
      <c r="N16" s="552"/>
      <c r="O16" s="556"/>
      <c r="P16" s="557"/>
      <c r="Q16" s="557"/>
      <c r="R16" s="557"/>
      <c r="S16" s="557"/>
      <c r="T16" s="558"/>
      <c r="U16" s="556"/>
      <c r="V16" s="557"/>
      <c r="W16" s="557"/>
      <c r="X16" s="557"/>
      <c r="Y16" s="557"/>
      <c r="Z16" s="558"/>
      <c r="AA16" s="556"/>
      <c r="AB16" s="557"/>
      <c r="AC16" s="557"/>
      <c r="AD16" s="557"/>
      <c r="AE16" s="558"/>
      <c r="AF16" s="568" t="s">
        <v>45</v>
      </c>
      <c r="AG16" s="568"/>
      <c r="AH16" s="568"/>
      <c r="AI16" s="568"/>
      <c r="AJ16" s="568"/>
      <c r="AK16" s="539"/>
      <c r="AL16" s="541" t="s">
        <v>22</v>
      </c>
      <c r="AM16" s="542"/>
      <c r="AN16" s="542"/>
      <c r="AO16" s="542"/>
      <c r="AP16" s="542"/>
      <c r="AQ16" s="542"/>
      <c r="AR16" s="542"/>
      <c r="AS16" s="542"/>
      <c r="AT16" s="542"/>
      <c r="AU16" s="542"/>
      <c r="AV16" s="542"/>
      <c r="AW16" s="542"/>
      <c r="AX16" s="542"/>
      <c r="AY16" s="542"/>
      <c r="AZ16" s="543"/>
      <c r="BA16" s="32" t="s">
        <v>87</v>
      </c>
      <c r="BB16" s="537"/>
      <c r="BC16" s="537"/>
      <c r="BD16" s="537"/>
      <c r="BE16" s="537"/>
      <c r="BF16" s="538"/>
      <c r="BG16" s="3"/>
    </row>
    <row r="17" spans="1:59" ht="22" customHeight="1">
      <c r="A17" s="592"/>
      <c r="B17" s="544"/>
      <c r="C17" s="545"/>
      <c r="D17" s="545"/>
      <c r="E17" s="545"/>
      <c r="F17" s="545"/>
      <c r="G17" s="545"/>
      <c r="H17" s="545"/>
      <c r="I17" s="545"/>
      <c r="J17" s="546"/>
      <c r="K17" s="550"/>
      <c r="L17" s="551"/>
      <c r="M17" s="551"/>
      <c r="N17" s="552"/>
      <c r="O17" s="556"/>
      <c r="P17" s="557"/>
      <c r="Q17" s="557"/>
      <c r="R17" s="557"/>
      <c r="S17" s="557"/>
      <c r="T17" s="558"/>
      <c r="U17" s="556"/>
      <c r="V17" s="557"/>
      <c r="W17" s="557"/>
      <c r="X17" s="557"/>
      <c r="Y17" s="557"/>
      <c r="Z17" s="558"/>
      <c r="AA17" s="556"/>
      <c r="AB17" s="557"/>
      <c r="AC17" s="557"/>
      <c r="AD17" s="557"/>
      <c r="AE17" s="558"/>
      <c r="AF17" s="569" t="s">
        <v>23</v>
      </c>
      <c r="AG17" s="570"/>
      <c r="AH17" s="570"/>
      <c r="AI17" s="570"/>
      <c r="AJ17" s="570"/>
      <c r="AK17" s="571"/>
      <c r="AL17" s="541" t="s">
        <v>9</v>
      </c>
      <c r="AM17" s="542"/>
      <c r="AN17" s="542"/>
      <c r="AO17" s="542"/>
      <c r="AP17" s="542"/>
      <c r="AQ17" s="542"/>
      <c r="AR17" s="542"/>
      <c r="AS17" s="542"/>
      <c r="AT17" s="542"/>
      <c r="AU17" s="542"/>
      <c r="AV17" s="542"/>
      <c r="AW17" s="542"/>
      <c r="AX17" s="542"/>
      <c r="AY17" s="542"/>
      <c r="AZ17" s="543"/>
      <c r="BA17" s="31" t="s">
        <v>59</v>
      </c>
      <c r="BB17" s="617"/>
      <c r="BC17" s="618"/>
      <c r="BD17" s="618"/>
      <c r="BE17" s="618"/>
      <c r="BF17" s="619"/>
      <c r="BG17" s="4"/>
    </row>
    <row r="18" spans="1:59" ht="22" customHeight="1">
      <c r="A18" s="592"/>
      <c r="B18" s="544"/>
      <c r="C18" s="545"/>
      <c r="D18" s="545"/>
      <c r="E18" s="545"/>
      <c r="F18" s="545"/>
      <c r="G18" s="545"/>
      <c r="H18" s="545"/>
      <c r="I18" s="545"/>
      <c r="J18" s="546"/>
      <c r="K18" s="550"/>
      <c r="L18" s="551"/>
      <c r="M18" s="551"/>
      <c r="N18" s="552"/>
      <c r="O18" s="556"/>
      <c r="P18" s="557"/>
      <c r="Q18" s="557"/>
      <c r="R18" s="557"/>
      <c r="S18" s="557"/>
      <c r="T18" s="558"/>
      <c r="U18" s="556"/>
      <c r="V18" s="557"/>
      <c r="W18" s="557"/>
      <c r="X18" s="557"/>
      <c r="Y18" s="557"/>
      <c r="Z18" s="558"/>
      <c r="AA18" s="556"/>
      <c r="AB18" s="557"/>
      <c r="AC18" s="557"/>
      <c r="AD18" s="557"/>
      <c r="AE18" s="558"/>
      <c r="AF18" s="568" t="s">
        <v>24</v>
      </c>
      <c r="AG18" s="568"/>
      <c r="AH18" s="568"/>
      <c r="AI18" s="568"/>
      <c r="AJ18" s="568"/>
      <c r="AK18" s="539"/>
      <c r="AL18" s="541" t="s">
        <v>56</v>
      </c>
      <c r="AM18" s="542"/>
      <c r="AN18" s="542"/>
      <c r="AO18" s="542"/>
      <c r="AP18" s="542"/>
      <c r="AQ18" s="542"/>
      <c r="AR18" s="542"/>
      <c r="AS18" s="542"/>
      <c r="AT18" s="542"/>
      <c r="AU18" s="542"/>
      <c r="AV18" s="542"/>
      <c r="AW18" s="542"/>
      <c r="AX18" s="542"/>
      <c r="AY18" s="542"/>
      <c r="AZ18" s="543"/>
      <c r="BA18" s="32" t="s">
        <v>61</v>
      </c>
      <c r="BB18" s="537"/>
      <c r="BC18" s="537"/>
      <c r="BD18" s="537"/>
      <c r="BE18" s="537"/>
      <c r="BF18" s="538"/>
      <c r="BG18" s="3"/>
    </row>
    <row r="19" spans="1:59" ht="22" customHeight="1">
      <c r="A19" s="592"/>
      <c r="B19" s="544"/>
      <c r="C19" s="545"/>
      <c r="D19" s="545"/>
      <c r="E19" s="545"/>
      <c r="F19" s="545"/>
      <c r="G19" s="545"/>
      <c r="H19" s="545"/>
      <c r="I19" s="545"/>
      <c r="J19" s="546"/>
      <c r="K19" s="550"/>
      <c r="L19" s="551"/>
      <c r="M19" s="551"/>
      <c r="N19" s="552"/>
      <c r="O19" s="556"/>
      <c r="P19" s="557"/>
      <c r="Q19" s="557"/>
      <c r="R19" s="557"/>
      <c r="S19" s="557"/>
      <c r="T19" s="558"/>
      <c r="U19" s="556"/>
      <c r="V19" s="557"/>
      <c r="W19" s="557"/>
      <c r="X19" s="557"/>
      <c r="Y19" s="557"/>
      <c r="Z19" s="558"/>
      <c r="AA19" s="556"/>
      <c r="AB19" s="557"/>
      <c r="AC19" s="557"/>
      <c r="AD19" s="557"/>
      <c r="AE19" s="558"/>
      <c r="AF19" s="569" t="s">
        <v>25</v>
      </c>
      <c r="AG19" s="570"/>
      <c r="AH19" s="570"/>
      <c r="AI19" s="570"/>
      <c r="AJ19" s="570"/>
      <c r="AK19" s="571"/>
      <c r="AL19" s="541" t="s">
        <v>9</v>
      </c>
      <c r="AM19" s="542"/>
      <c r="AN19" s="542"/>
      <c r="AO19" s="542"/>
      <c r="AP19" s="542"/>
      <c r="AQ19" s="542"/>
      <c r="AR19" s="542"/>
      <c r="AS19" s="542"/>
      <c r="AT19" s="542"/>
      <c r="AU19" s="542"/>
      <c r="AV19" s="542"/>
      <c r="AW19" s="542"/>
      <c r="AX19" s="542"/>
      <c r="AY19" s="542"/>
      <c r="AZ19" s="543"/>
      <c r="BA19" s="31" t="s">
        <v>60</v>
      </c>
      <c r="BB19" s="617"/>
      <c r="BC19" s="618"/>
      <c r="BD19" s="618"/>
      <c r="BE19" s="618"/>
      <c r="BF19" s="619"/>
      <c r="BG19" s="3"/>
    </row>
    <row r="20" spans="1:59" ht="22" customHeight="1">
      <c r="A20" s="592"/>
      <c r="B20" s="544"/>
      <c r="C20" s="545"/>
      <c r="D20" s="545"/>
      <c r="E20" s="545"/>
      <c r="F20" s="545"/>
      <c r="G20" s="545"/>
      <c r="H20" s="545"/>
      <c r="I20" s="545"/>
      <c r="J20" s="546"/>
      <c r="K20" s="550"/>
      <c r="L20" s="551"/>
      <c r="M20" s="551"/>
      <c r="N20" s="552"/>
      <c r="O20" s="556"/>
      <c r="P20" s="557"/>
      <c r="Q20" s="557"/>
      <c r="R20" s="557"/>
      <c r="S20" s="557"/>
      <c r="T20" s="558"/>
      <c r="U20" s="556"/>
      <c r="V20" s="557"/>
      <c r="W20" s="557"/>
      <c r="X20" s="557"/>
      <c r="Y20" s="557"/>
      <c r="Z20" s="558"/>
      <c r="AA20" s="556"/>
      <c r="AB20" s="557"/>
      <c r="AC20" s="557"/>
      <c r="AD20" s="557"/>
      <c r="AE20" s="558"/>
      <c r="AF20" s="534" t="s">
        <v>69</v>
      </c>
      <c r="AG20" s="535"/>
      <c r="AH20" s="535"/>
      <c r="AI20" s="535"/>
      <c r="AJ20" s="535"/>
      <c r="AK20" s="536"/>
      <c r="AL20" s="531" t="s">
        <v>67</v>
      </c>
      <c r="AM20" s="532"/>
      <c r="AN20" s="532"/>
      <c r="AO20" s="532"/>
      <c r="AP20" s="532"/>
      <c r="AQ20" s="532"/>
      <c r="AR20" s="532"/>
      <c r="AS20" s="532"/>
      <c r="AT20" s="532"/>
      <c r="AU20" s="532"/>
      <c r="AV20" s="532"/>
      <c r="AW20" s="532"/>
      <c r="AX20" s="532"/>
      <c r="AY20" s="532"/>
      <c r="AZ20" s="533"/>
      <c r="BA20" s="31" t="s">
        <v>59</v>
      </c>
      <c r="BB20" s="33"/>
      <c r="BC20" s="34"/>
      <c r="BD20" s="34"/>
      <c r="BE20" s="34"/>
      <c r="BF20" s="35"/>
      <c r="BG20" s="3"/>
    </row>
    <row r="21" spans="1:59" ht="22" customHeight="1">
      <c r="A21" s="592"/>
      <c r="B21" s="544"/>
      <c r="C21" s="545"/>
      <c r="D21" s="545"/>
      <c r="E21" s="545"/>
      <c r="F21" s="545"/>
      <c r="G21" s="545"/>
      <c r="H21" s="545"/>
      <c r="I21" s="545"/>
      <c r="J21" s="546"/>
      <c r="K21" s="550"/>
      <c r="L21" s="551"/>
      <c r="M21" s="551"/>
      <c r="N21" s="552"/>
      <c r="O21" s="556"/>
      <c r="P21" s="557"/>
      <c r="Q21" s="557"/>
      <c r="R21" s="557"/>
      <c r="S21" s="557"/>
      <c r="T21" s="558"/>
      <c r="U21" s="556"/>
      <c r="V21" s="557"/>
      <c r="W21" s="557"/>
      <c r="X21" s="557"/>
      <c r="Y21" s="557"/>
      <c r="Z21" s="558"/>
      <c r="AA21" s="556"/>
      <c r="AB21" s="557"/>
      <c r="AC21" s="557"/>
      <c r="AD21" s="557"/>
      <c r="AE21" s="558"/>
      <c r="AF21" s="534" t="s">
        <v>70</v>
      </c>
      <c r="AG21" s="535"/>
      <c r="AH21" s="535"/>
      <c r="AI21" s="535"/>
      <c r="AJ21" s="535"/>
      <c r="AK21" s="536"/>
      <c r="AL21" s="531" t="s">
        <v>68</v>
      </c>
      <c r="AM21" s="532"/>
      <c r="AN21" s="532"/>
      <c r="AO21" s="532"/>
      <c r="AP21" s="532"/>
      <c r="AQ21" s="532"/>
      <c r="AR21" s="532"/>
      <c r="AS21" s="532"/>
      <c r="AT21" s="532"/>
      <c r="AU21" s="532"/>
      <c r="AV21" s="532"/>
      <c r="AW21" s="532"/>
      <c r="AX21" s="532"/>
      <c r="AY21" s="532"/>
      <c r="AZ21" s="533"/>
      <c r="BA21" s="31" t="s">
        <v>59</v>
      </c>
      <c r="BB21" s="33"/>
      <c r="BC21" s="34"/>
      <c r="BD21" s="34"/>
      <c r="BE21" s="34"/>
      <c r="BF21" s="35"/>
      <c r="BG21" s="3"/>
    </row>
    <row r="22" spans="1:59" ht="22" customHeight="1">
      <c r="A22" s="592"/>
      <c r="B22" s="544"/>
      <c r="C22" s="545"/>
      <c r="D22" s="545"/>
      <c r="E22" s="545"/>
      <c r="F22" s="545"/>
      <c r="G22" s="545"/>
      <c r="H22" s="545"/>
      <c r="I22" s="545"/>
      <c r="J22" s="546"/>
      <c r="K22" s="550"/>
      <c r="L22" s="551"/>
      <c r="M22" s="551"/>
      <c r="N22" s="552"/>
      <c r="O22" s="556"/>
      <c r="P22" s="557"/>
      <c r="Q22" s="557"/>
      <c r="R22" s="557"/>
      <c r="S22" s="557"/>
      <c r="T22" s="558"/>
      <c r="U22" s="556"/>
      <c r="V22" s="557"/>
      <c r="W22" s="557"/>
      <c r="X22" s="557"/>
      <c r="Y22" s="557"/>
      <c r="Z22" s="558"/>
      <c r="AA22" s="556"/>
      <c r="AB22" s="557"/>
      <c r="AC22" s="557"/>
      <c r="AD22" s="557"/>
      <c r="AE22" s="558"/>
      <c r="AF22" s="534" t="s">
        <v>71</v>
      </c>
      <c r="AG22" s="535"/>
      <c r="AH22" s="535"/>
      <c r="AI22" s="535"/>
      <c r="AJ22" s="535"/>
      <c r="AK22" s="536"/>
      <c r="AL22" s="531" t="s">
        <v>68</v>
      </c>
      <c r="AM22" s="532"/>
      <c r="AN22" s="532"/>
      <c r="AO22" s="532"/>
      <c r="AP22" s="532"/>
      <c r="AQ22" s="532"/>
      <c r="AR22" s="532"/>
      <c r="AS22" s="532"/>
      <c r="AT22" s="532"/>
      <c r="AU22" s="532"/>
      <c r="AV22" s="532"/>
      <c r="AW22" s="532"/>
      <c r="AX22" s="532"/>
      <c r="AY22" s="532"/>
      <c r="AZ22" s="533"/>
      <c r="BA22" s="31" t="s">
        <v>59</v>
      </c>
      <c r="BB22" s="33"/>
      <c r="BC22" s="34"/>
      <c r="BD22" s="34"/>
      <c r="BE22" s="34"/>
      <c r="BF22" s="35"/>
      <c r="BG22" s="3"/>
    </row>
    <row r="23" spans="1:59" ht="22" customHeight="1">
      <c r="A23" s="592"/>
      <c r="B23" s="544"/>
      <c r="C23" s="545"/>
      <c r="D23" s="545"/>
      <c r="E23" s="545"/>
      <c r="F23" s="545"/>
      <c r="G23" s="545"/>
      <c r="H23" s="545"/>
      <c r="I23" s="545"/>
      <c r="J23" s="546"/>
      <c r="K23" s="550"/>
      <c r="L23" s="551"/>
      <c r="M23" s="551"/>
      <c r="N23" s="552"/>
      <c r="O23" s="556"/>
      <c r="P23" s="557"/>
      <c r="Q23" s="557"/>
      <c r="R23" s="557"/>
      <c r="S23" s="557"/>
      <c r="T23" s="558"/>
      <c r="U23" s="556"/>
      <c r="V23" s="557"/>
      <c r="W23" s="557"/>
      <c r="X23" s="557"/>
      <c r="Y23" s="557"/>
      <c r="Z23" s="558"/>
      <c r="AA23" s="556"/>
      <c r="AB23" s="557"/>
      <c r="AC23" s="557"/>
      <c r="AD23" s="557"/>
      <c r="AE23" s="558"/>
      <c r="AF23" s="534" t="s">
        <v>72</v>
      </c>
      <c r="AG23" s="535"/>
      <c r="AH23" s="535"/>
      <c r="AI23" s="535"/>
      <c r="AJ23" s="535"/>
      <c r="AK23" s="536"/>
      <c r="AL23" s="531" t="s">
        <v>68</v>
      </c>
      <c r="AM23" s="532"/>
      <c r="AN23" s="532"/>
      <c r="AO23" s="532"/>
      <c r="AP23" s="532"/>
      <c r="AQ23" s="532"/>
      <c r="AR23" s="532"/>
      <c r="AS23" s="532"/>
      <c r="AT23" s="532"/>
      <c r="AU23" s="532"/>
      <c r="AV23" s="532"/>
      <c r="AW23" s="532"/>
      <c r="AX23" s="532"/>
      <c r="AY23" s="532"/>
      <c r="AZ23" s="533"/>
      <c r="BA23" s="31" t="s">
        <v>59</v>
      </c>
      <c r="BB23" s="33"/>
      <c r="BC23" s="34"/>
      <c r="BD23" s="34"/>
      <c r="BE23" s="34"/>
      <c r="BF23" s="35"/>
      <c r="BG23" s="3"/>
    </row>
    <row r="24" spans="1:59" ht="22" customHeight="1">
      <c r="A24" s="592"/>
      <c r="B24" s="544"/>
      <c r="C24" s="545"/>
      <c r="D24" s="545"/>
      <c r="E24" s="545"/>
      <c r="F24" s="545"/>
      <c r="G24" s="545"/>
      <c r="H24" s="545"/>
      <c r="I24" s="545"/>
      <c r="J24" s="546"/>
      <c r="K24" s="550"/>
      <c r="L24" s="551"/>
      <c r="M24" s="551"/>
      <c r="N24" s="552"/>
      <c r="O24" s="556"/>
      <c r="P24" s="557"/>
      <c r="Q24" s="557"/>
      <c r="R24" s="557"/>
      <c r="S24" s="557"/>
      <c r="T24" s="558"/>
      <c r="U24" s="556"/>
      <c r="V24" s="557"/>
      <c r="W24" s="557"/>
      <c r="X24" s="557"/>
      <c r="Y24" s="557"/>
      <c r="Z24" s="558"/>
      <c r="AA24" s="556"/>
      <c r="AB24" s="557"/>
      <c r="AC24" s="557"/>
      <c r="AD24" s="557"/>
      <c r="AE24" s="558"/>
      <c r="AF24" s="539" t="s">
        <v>17</v>
      </c>
      <c r="AG24" s="540"/>
      <c r="AH24" s="540"/>
      <c r="AI24" s="540"/>
      <c r="AJ24" s="540"/>
      <c r="AK24" s="540"/>
      <c r="AL24" s="541" t="s">
        <v>9</v>
      </c>
      <c r="AM24" s="542"/>
      <c r="AN24" s="542"/>
      <c r="AO24" s="542"/>
      <c r="AP24" s="542"/>
      <c r="AQ24" s="542"/>
      <c r="AR24" s="542"/>
      <c r="AS24" s="542"/>
      <c r="AT24" s="542"/>
      <c r="AU24" s="542"/>
      <c r="AV24" s="542"/>
      <c r="AW24" s="542"/>
      <c r="AX24" s="542"/>
      <c r="AY24" s="542"/>
      <c r="AZ24" s="543"/>
      <c r="BA24" s="31" t="s">
        <v>60</v>
      </c>
      <c r="BB24" s="537"/>
      <c r="BC24" s="537"/>
      <c r="BD24" s="537"/>
      <c r="BE24" s="537"/>
      <c r="BF24" s="538"/>
      <c r="BG24" s="3"/>
    </row>
    <row r="25" spans="1:59" ht="22" customHeight="1">
      <c r="A25" s="592"/>
      <c r="B25" s="544"/>
      <c r="C25" s="545"/>
      <c r="D25" s="545"/>
      <c r="E25" s="545"/>
      <c r="F25" s="545"/>
      <c r="G25" s="545"/>
      <c r="H25" s="545"/>
      <c r="I25" s="545"/>
      <c r="J25" s="546"/>
      <c r="K25" s="550"/>
      <c r="L25" s="551"/>
      <c r="M25" s="551"/>
      <c r="N25" s="552"/>
      <c r="O25" s="556"/>
      <c r="P25" s="557"/>
      <c r="Q25" s="557"/>
      <c r="R25" s="557"/>
      <c r="S25" s="557"/>
      <c r="T25" s="558"/>
      <c r="U25" s="556"/>
      <c r="V25" s="557"/>
      <c r="W25" s="557"/>
      <c r="X25" s="557"/>
      <c r="Y25" s="557"/>
      <c r="Z25" s="558"/>
      <c r="AA25" s="556"/>
      <c r="AB25" s="557"/>
      <c r="AC25" s="557"/>
      <c r="AD25" s="557"/>
      <c r="AE25" s="558"/>
      <c r="AF25" s="539" t="s">
        <v>26</v>
      </c>
      <c r="AG25" s="540"/>
      <c r="AH25" s="540"/>
      <c r="AI25" s="540"/>
      <c r="AJ25" s="540"/>
      <c r="AK25" s="540"/>
      <c r="AL25" s="541" t="s">
        <v>73</v>
      </c>
      <c r="AM25" s="542"/>
      <c r="AN25" s="542"/>
      <c r="AO25" s="542"/>
      <c r="AP25" s="542"/>
      <c r="AQ25" s="542"/>
      <c r="AR25" s="542"/>
      <c r="AS25" s="542"/>
      <c r="AT25" s="542"/>
      <c r="AU25" s="542"/>
      <c r="AV25" s="542"/>
      <c r="AW25" s="542"/>
      <c r="AX25" s="542"/>
      <c r="AY25" s="542"/>
      <c r="AZ25" s="543"/>
      <c r="BA25" s="32" t="s">
        <v>88</v>
      </c>
      <c r="BB25" s="620">
        <v>45383</v>
      </c>
      <c r="BC25" s="537"/>
      <c r="BD25" s="537"/>
      <c r="BE25" s="537"/>
      <c r="BF25" s="538"/>
      <c r="BG25" s="3"/>
    </row>
    <row r="26" spans="1:59" ht="22.75" customHeight="1">
      <c r="A26" s="592"/>
      <c r="B26" s="544"/>
      <c r="C26" s="545"/>
      <c r="D26" s="545"/>
      <c r="E26" s="545"/>
      <c r="F26" s="545"/>
      <c r="G26" s="545"/>
      <c r="H26" s="545"/>
      <c r="I26" s="545"/>
      <c r="J26" s="546"/>
      <c r="K26" s="550"/>
      <c r="L26" s="551"/>
      <c r="M26" s="551"/>
      <c r="N26" s="552"/>
      <c r="O26" s="556"/>
      <c r="P26" s="557"/>
      <c r="Q26" s="557"/>
      <c r="R26" s="557"/>
      <c r="S26" s="557"/>
      <c r="T26" s="558"/>
      <c r="U26" s="556"/>
      <c r="V26" s="557"/>
      <c r="W26" s="557"/>
      <c r="X26" s="557"/>
      <c r="Y26" s="557"/>
      <c r="Z26" s="558"/>
      <c r="AA26" s="556"/>
      <c r="AB26" s="557"/>
      <c r="AC26" s="557"/>
      <c r="AD26" s="557"/>
      <c r="AE26" s="558"/>
      <c r="AF26" s="539" t="s">
        <v>27</v>
      </c>
      <c r="AG26" s="540"/>
      <c r="AH26" s="540"/>
      <c r="AI26" s="540"/>
      <c r="AJ26" s="540"/>
      <c r="AK26" s="540"/>
      <c r="AL26" s="541" t="s">
        <v>9</v>
      </c>
      <c r="AM26" s="542"/>
      <c r="AN26" s="542"/>
      <c r="AO26" s="542"/>
      <c r="AP26" s="542"/>
      <c r="AQ26" s="542"/>
      <c r="AR26" s="542"/>
      <c r="AS26" s="542"/>
      <c r="AT26" s="542"/>
      <c r="AU26" s="542"/>
      <c r="AV26" s="542"/>
      <c r="AW26" s="542"/>
      <c r="AX26" s="542"/>
      <c r="AY26" s="542"/>
      <c r="AZ26" s="543"/>
      <c r="BA26" s="31" t="s">
        <v>60</v>
      </c>
      <c r="BB26" s="620">
        <v>45383</v>
      </c>
      <c r="BC26" s="537"/>
      <c r="BD26" s="537"/>
      <c r="BE26" s="537"/>
      <c r="BF26" s="538"/>
      <c r="BG26" s="4"/>
    </row>
    <row r="27" spans="1:59" ht="45.65" customHeight="1">
      <c r="A27" s="592"/>
      <c r="B27" s="544"/>
      <c r="C27" s="545"/>
      <c r="D27" s="545"/>
      <c r="E27" s="545"/>
      <c r="F27" s="545"/>
      <c r="G27" s="545"/>
      <c r="H27" s="545"/>
      <c r="I27" s="545"/>
      <c r="J27" s="546"/>
      <c r="K27" s="550"/>
      <c r="L27" s="551"/>
      <c r="M27" s="551"/>
      <c r="N27" s="552"/>
      <c r="O27" s="556"/>
      <c r="P27" s="557"/>
      <c r="Q27" s="557"/>
      <c r="R27" s="557"/>
      <c r="S27" s="557"/>
      <c r="T27" s="558"/>
      <c r="U27" s="556"/>
      <c r="V27" s="557"/>
      <c r="W27" s="557"/>
      <c r="X27" s="557"/>
      <c r="Y27" s="557"/>
      <c r="Z27" s="558"/>
      <c r="AA27" s="556"/>
      <c r="AB27" s="557"/>
      <c r="AC27" s="557"/>
      <c r="AD27" s="557"/>
      <c r="AE27" s="558"/>
      <c r="AF27" s="597" t="s">
        <v>74</v>
      </c>
      <c r="AG27" s="568"/>
      <c r="AH27" s="568"/>
      <c r="AI27" s="568"/>
      <c r="AJ27" s="568"/>
      <c r="AK27" s="539"/>
      <c r="AL27" s="541" t="s">
        <v>89</v>
      </c>
      <c r="AM27" s="542"/>
      <c r="AN27" s="542"/>
      <c r="AO27" s="542"/>
      <c r="AP27" s="542"/>
      <c r="AQ27" s="542"/>
      <c r="AR27" s="542"/>
      <c r="AS27" s="542"/>
      <c r="AT27" s="542"/>
      <c r="AU27" s="542"/>
      <c r="AV27" s="542"/>
      <c r="AW27" s="542"/>
      <c r="AX27" s="542"/>
      <c r="AY27" s="542"/>
      <c r="AZ27" s="543"/>
      <c r="BA27" s="31" t="s">
        <v>78</v>
      </c>
      <c r="BB27" s="620">
        <v>45383</v>
      </c>
      <c r="BC27" s="537"/>
      <c r="BD27" s="537"/>
      <c r="BE27" s="537"/>
      <c r="BF27" s="538"/>
      <c r="BG27" s="4"/>
    </row>
    <row r="28" spans="1:59" ht="22" customHeight="1">
      <c r="A28" s="592"/>
      <c r="B28" s="544"/>
      <c r="C28" s="545"/>
      <c r="D28" s="545"/>
      <c r="E28" s="545"/>
      <c r="F28" s="545"/>
      <c r="G28" s="545"/>
      <c r="H28" s="545"/>
      <c r="I28" s="545"/>
      <c r="J28" s="546"/>
      <c r="K28" s="550"/>
      <c r="L28" s="551"/>
      <c r="M28" s="551"/>
      <c r="N28" s="552"/>
      <c r="O28" s="556"/>
      <c r="P28" s="557"/>
      <c r="Q28" s="557"/>
      <c r="R28" s="557"/>
      <c r="S28" s="557"/>
      <c r="T28" s="558"/>
      <c r="U28" s="556"/>
      <c r="V28" s="557"/>
      <c r="W28" s="557"/>
      <c r="X28" s="557"/>
      <c r="Y28" s="557"/>
      <c r="Z28" s="558"/>
      <c r="AA28" s="556"/>
      <c r="AB28" s="557"/>
      <c r="AC28" s="557"/>
      <c r="AD28" s="557"/>
      <c r="AE28" s="558"/>
      <c r="AF28" s="539" t="s">
        <v>64</v>
      </c>
      <c r="AG28" s="540"/>
      <c r="AH28" s="540"/>
      <c r="AI28" s="540"/>
      <c r="AJ28" s="540"/>
      <c r="AK28" s="540"/>
      <c r="AL28" s="541" t="s">
        <v>75</v>
      </c>
      <c r="AM28" s="542"/>
      <c r="AN28" s="542"/>
      <c r="AO28" s="542"/>
      <c r="AP28" s="542"/>
      <c r="AQ28" s="542"/>
      <c r="AR28" s="542"/>
      <c r="AS28" s="542"/>
      <c r="AT28" s="542"/>
      <c r="AU28" s="542"/>
      <c r="AV28" s="542"/>
      <c r="AW28" s="542"/>
      <c r="AX28" s="542"/>
      <c r="AY28" s="542"/>
      <c r="AZ28" s="543"/>
      <c r="BA28" s="31" t="s">
        <v>59</v>
      </c>
      <c r="BB28" s="537"/>
      <c r="BC28" s="537"/>
      <c r="BD28" s="537"/>
      <c r="BE28" s="537"/>
      <c r="BF28" s="538"/>
      <c r="BG28" s="3"/>
    </row>
    <row r="29" spans="1:59" ht="22" customHeight="1">
      <c r="A29" s="592"/>
      <c r="B29" s="544"/>
      <c r="C29" s="545"/>
      <c r="D29" s="545"/>
      <c r="E29" s="545"/>
      <c r="F29" s="545"/>
      <c r="G29" s="545"/>
      <c r="H29" s="545"/>
      <c r="I29" s="545"/>
      <c r="J29" s="546"/>
      <c r="K29" s="550"/>
      <c r="L29" s="551"/>
      <c r="M29" s="551"/>
      <c r="N29" s="552"/>
      <c r="O29" s="556"/>
      <c r="P29" s="557"/>
      <c r="Q29" s="557"/>
      <c r="R29" s="557"/>
      <c r="S29" s="557"/>
      <c r="T29" s="558"/>
      <c r="U29" s="556"/>
      <c r="V29" s="557"/>
      <c r="W29" s="557"/>
      <c r="X29" s="557"/>
      <c r="Y29" s="557"/>
      <c r="Z29" s="558"/>
      <c r="AA29" s="556"/>
      <c r="AB29" s="557"/>
      <c r="AC29" s="557"/>
      <c r="AD29" s="557"/>
      <c r="AE29" s="558"/>
      <c r="AF29" s="568" t="s">
        <v>38</v>
      </c>
      <c r="AG29" s="568"/>
      <c r="AH29" s="568"/>
      <c r="AI29" s="568"/>
      <c r="AJ29" s="568"/>
      <c r="AK29" s="539"/>
      <c r="AL29" s="565" t="s">
        <v>9</v>
      </c>
      <c r="AM29" s="566"/>
      <c r="AN29" s="566"/>
      <c r="AO29" s="566"/>
      <c r="AP29" s="566"/>
      <c r="AQ29" s="566"/>
      <c r="AR29" s="566"/>
      <c r="AS29" s="566"/>
      <c r="AT29" s="566"/>
      <c r="AU29" s="566"/>
      <c r="AV29" s="566"/>
      <c r="AW29" s="566"/>
      <c r="AX29" s="566"/>
      <c r="AY29" s="566"/>
      <c r="AZ29" s="567"/>
      <c r="BA29" s="31" t="s">
        <v>60</v>
      </c>
      <c r="BB29" s="537"/>
      <c r="BC29" s="537"/>
      <c r="BD29" s="537"/>
      <c r="BE29" s="537"/>
      <c r="BF29" s="538"/>
      <c r="BG29" s="4"/>
    </row>
    <row r="30" spans="1:59" ht="22" customHeight="1">
      <c r="A30" s="592"/>
      <c r="B30" s="544"/>
      <c r="C30" s="545"/>
      <c r="D30" s="545"/>
      <c r="E30" s="545"/>
      <c r="F30" s="545"/>
      <c r="G30" s="545"/>
      <c r="H30" s="545"/>
      <c r="I30" s="545"/>
      <c r="J30" s="546"/>
      <c r="K30" s="550"/>
      <c r="L30" s="551"/>
      <c r="M30" s="551"/>
      <c r="N30" s="552"/>
      <c r="O30" s="556"/>
      <c r="P30" s="557"/>
      <c r="Q30" s="557"/>
      <c r="R30" s="557"/>
      <c r="S30" s="557"/>
      <c r="T30" s="558"/>
      <c r="U30" s="556"/>
      <c r="V30" s="557"/>
      <c r="W30" s="557"/>
      <c r="X30" s="557"/>
      <c r="Y30" s="557"/>
      <c r="Z30" s="558"/>
      <c r="AA30" s="556"/>
      <c r="AB30" s="557"/>
      <c r="AC30" s="557"/>
      <c r="AD30" s="557"/>
      <c r="AE30" s="558"/>
      <c r="AF30" s="534" t="s">
        <v>76</v>
      </c>
      <c r="AG30" s="535"/>
      <c r="AH30" s="535"/>
      <c r="AI30" s="535"/>
      <c r="AJ30" s="535"/>
      <c r="AK30" s="536"/>
      <c r="AL30" s="565" t="s">
        <v>9</v>
      </c>
      <c r="AM30" s="566"/>
      <c r="AN30" s="566"/>
      <c r="AO30" s="566"/>
      <c r="AP30" s="566"/>
      <c r="AQ30" s="566"/>
      <c r="AR30" s="566"/>
      <c r="AS30" s="566"/>
      <c r="AT30" s="566"/>
      <c r="AU30" s="566"/>
      <c r="AV30" s="566"/>
      <c r="AW30" s="566"/>
      <c r="AX30" s="566"/>
      <c r="AY30" s="566"/>
      <c r="AZ30" s="567"/>
      <c r="BA30" s="31" t="s">
        <v>59</v>
      </c>
      <c r="BB30" s="620">
        <v>45383</v>
      </c>
      <c r="BC30" s="537"/>
      <c r="BD30" s="537"/>
      <c r="BE30" s="537"/>
      <c r="BF30" s="538"/>
      <c r="BG30" s="4"/>
    </row>
    <row r="31" spans="1:59" ht="22" customHeight="1">
      <c r="A31" s="592"/>
      <c r="B31" s="544"/>
      <c r="C31" s="545"/>
      <c r="D31" s="545"/>
      <c r="E31" s="545"/>
      <c r="F31" s="545"/>
      <c r="G31" s="545"/>
      <c r="H31" s="545"/>
      <c r="I31" s="545"/>
      <c r="J31" s="546"/>
      <c r="K31" s="550"/>
      <c r="L31" s="551"/>
      <c r="M31" s="551"/>
      <c r="N31" s="552"/>
      <c r="O31" s="556"/>
      <c r="P31" s="557"/>
      <c r="Q31" s="557"/>
      <c r="R31" s="557"/>
      <c r="S31" s="557"/>
      <c r="T31" s="558"/>
      <c r="U31" s="556"/>
      <c r="V31" s="557"/>
      <c r="W31" s="557"/>
      <c r="X31" s="557"/>
      <c r="Y31" s="557"/>
      <c r="Z31" s="558"/>
      <c r="AA31" s="556"/>
      <c r="AB31" s="557"/>
      <c r="AC31" s="557"/>
      <c r="AD31" s="557"/>
      <c r="AE31" s="558"/>
      <c r="AF31" s="539" t="s">
        <v>29</v>
      </c>
      <c r="AG31" s="540"/>
      <c r="AH31" s="540"/>
      <c r="AI31" s="540"/>
      <c r="AJ31" s="540"/>
      <c r="AK31" s="540"/>
      <c r="AL31" s="541" t="s">
        <v>9</v>
      </c>
      <c r="AM31" s="542"/>
      <c r="AN31" s="542"/>
      <c r="AO31" s="542"/>
      <c r="AP31" s="542"/>
      <c r="AQ31" s="542"/>
      <c r="AR31" s="542"/>
      <c r="AS31" s="542"/>
      <c r="AT31" s="542"/>
      <c r="AU31" s="542"/>
      <c r="AV31" s="542"/>
      <c r="AW31" s="542"/>
      <c r="AX31" s="542"/>
      <c r="AY31" s="542"/>
      <c r="AZ31" s="543"/>
      <c r="BA31" s="31" t="s">
        <v>60</v>
      </c>
      <c r="BB31" s="537"/>
      <c r="BC31" s="537"/>
      <c r="BD31" s="537"/>
      <c r="BE31" s="537"/>
      <c r="BF31" s="538"/>
      <c r="BG31" s="3"/>
    </row>
    <row r="32" spans="1:59" ht="22" customHeight="1">
      <c r="A32" s="592"/>
      <c r="B32" s="544"/>
      <c r="C32" s="545"/>
      <c r="D32" s="545"/>
      <c r="E32" s="545"/>
      <c r="F32" s="545"/>
      <c r="G32" s="545"/>
      <c r="H32" s="545"/>
      <c r="I32" s="545"/>
      <c r="J32" s="546"/>
      <c r="K32" s="550"/>
      <c r="L32" s="551"/>
      <c r="M32" s="551"/>
      <c r="N32" s="552"/>
      <c r="O32" s="556"/>
      <c r="P32" s="557"/>
      <c r="Q32" s="557"/>
      <c r="R32" s="557"/>
      <c r="S32" s="557"/>
      <c r="T32" s="558"/>
      <c r="U32" s="556"/>
      <c r="V32" s="557"/>
      <c r="W32" s="557"/>
      <c r="X32" s="557"/>
      <c r="Y32" s="557"/>
      <c r="Z32" s="558"/>
      <c r="AA32" s="556"/>
      <c r="AB32" s="557"/>
      <c r="AC32" s="557"/>
      <c r="AD32" s="557"/>
      <c r="AE32" s="558"/>
      <c r="AF32" s="539" t="s">
        <v>31</v>
      </c>
      <c r="AG32" s="540"/>
      <c r="AH32" s="540"/>
      <c r="AI32" s="540"/>
      <c r="AJ32" s="540"/>
      <c r="AK32" s="540"/>
      <c r="AL32" s="541" t="s">
        <v>9</v>
      </c>
      <c r="AM32" s="542"/>
      <c r="AN32" s="542"/>
      <c r="AO32" s="542"/>
      <c r="AP32" s="542"/>
      <c r="AQ32" s="542"/>
      <c r="AR32" s="542"/>
      <c r="AS32" s="542"/>
      <c r="AT32" s="542"/>
      <c r="AU32" s="542"/>
      <c r="AV32" s="542"/>
      <c r="AW32" s="542"/>
      <c r="AX32" s="542"/>
      <c r="AY32" s="542"/>
      <c r="AZ32" s="543"/>
      <c r="BA32" s="31" t="s">
        <v>60</v>
      </c>
      <c r="BB32" s="537"/>
      <c r="BC32" s="537"/>
      <c r="BD32" s="537"/>
      <c r="BE32" s="537"/>
      <c r="BF32" s="538"/>
      <c r="BG32" s="3"/>
    </row>
    <row r="33" spans="1:59" ht="22" customHeight="1">
      <c r="A33" s="592"/>
      <c r="B33" s="544"/>
      <c r="C33" s="545"/>
      <c r="D33" s="545"/>
      <c r="E33" s="545"/>
      <c r="F33" s="545"/>
      <c r="G33" s="545"/>
      <c r="H33" s="545"/>
      <c r="I33" s="545"/>
      <c r="J33" s="546"/>
      <c r="K33" s="550"/>
      <c r="L33" s="551"/>
      <c r="M33" s="551"/>
      <c r="N33" s="552"/>
      <c r="O33" s="556"/>
      <c r="P33" s="557"/>
      <c r="Q33" s="557"/>
      <c r="R33" s="557"/>
      <c r="S33" s="557"/>
      <c r="T33" s="558"/>
      <c r="U33" s="556"/>
      <c r="V33" s="557"/>
      <c r="W33" s="557"/>
      <c r="X33" s="557"/>
      <c r="Y33" s="557"/>
      <c r="Z33" s="558"/>
      <c r="AA33" s="556"/>
      <c r="AB33" s="557"/>
      <c r="AC33" s="557"/>
      <c r="AD33" s="557"/>
      <c r="AE33" s="558"/>
      <c r="AF33" s="539" t="s">
        <v>32</v>
      </c>
      <c r="AG33" s="540"/>
      <c r="AH33" s="540"/>
      <c r="AI33" s="540"/>
      <c r="AJ33" s="540"/>
      <c r="AK33" s="540"/>
      <c r="AL33" s="541" t="s">
        <v>9</v>
      </c>
      <c r="AM33" s="542"/>
      <c r="AN33" s="542"/>
      <c r="AO33" s="542"/>
      <c r="AP33" s="542"/>
      <c r="AQ33" s="542"/>
      <c r="AR33" s="542"/>
      <c r="AS33" s="542"/>
      <c r="AT33" s="542"/>
      <c r="AU33" s="542"/>
      <c r="AV33" s="542"/>
      <c r="AW33" s="542"/>
      <c r="AX33" s="542"/>
      <c r="AY33" s="542"/>
      <c r="AZ33" s="543"/>
      <c r="BA33" s="31" t="s">
        <v>60</v>
      </c>
      <c r="BB33" s="537"/>
      <c r="BC33" s="537"/>
      <c r="BD33" s="537"/>
      <c r="BE33" s="537"/>
      <c r="BF33" s="538"/>
      <c r="BG33" s="3"/>
    </row>
    <row r="34" spans="1:59" ht="22" customHeight="1">
      <c r="A34" s="592"/>
      <c r="B34" s="544"/>
      <c r="C34" s="545"/>
      <c r="D34" s="545"/>
      <c r="E34" s="545"/>
      <c r="F34" s="545"/>
      <c r="G34" s="545"/>
      <c r="H34" s="545"/>
      <c r="I34" s="545"/>
      <c r="J34" s="546"/>
      <c r="K34" s="550"/>
      <c r="L34" s="551"/>
      <c r="M34" s="551"/>
      <c r="N34" s="552"/>
      <c r="O34" s="556"/>
      <c r="P34" s="557"/>
      <c r="Q34" s="557"/>
      <c r="R34" s="557"/>
      <c r="S34" s="557"/>
      <c r="T34" s="558"/>
      <c r="U34" s="556"/>
      <c r="V34" s="557"/>
      <c r="W34" s="557"/>
      <c r="X34" s="557"/>
      <c r="Y34" s="557"/>
      <c r="Z34" s="558"/>
      <c r="AA34" s="556"/>
      <c r="AB34" s="557"/>
      <c r="AC34" s="557"/>
      <c r="AD34" s="557"/>
      <c r="AE34" s="558"/>
      <c r="AF34" s="539" t="s">
        <v>33</v>
      </c>
      <c r="AG34" s="540"/>
      <c r="AH34" s="540"/>
      <c r="AI34" s="540"/>
      <c r="AJ34" s="540"/>
      <c r="AK34" s="540"/>
      <c r="AL34" s="541" t="s">
        <v>28</v>
      </c>
      <c r="AM34" s="542"/>
      <c r="AN34" s="542"/>
      <c r="AO34" s="542"/>
      <c r="AP34" s="542"/>
      <c r="AQ34" s="542"/>
      <c r="AR34" s="542"/>
      <c r="AS34" s="542"/>
      <c r="AT34" s="542"/>
      <c r="AU34" s="542"/>
      <c r="AV34" s="542"/>
      <c r="AW34" s="542"/>
      <c r="AX34" s="542"/>
      <c r="AY34" s="542"/>
      <c r="AZ34" s="543"/>
      <c r="BA34" s="32" t="s">
        <v>90</v>
      </c>
      <c r="BB34" s="537"/>
      <c r="BC34" s="537"/>
      <c r="BD34" s="537"/>
      <c r="BE34" s="537"/>
      <c r="BF34" s="538"/>
      <c r="BG34" s="3"/>
    </row>
    <row r="35" spans="1:59" ht="22" customHeight="1">
      <c r="A35" s="592"/>
      <c r="B35" s="544"/>
      <c r="C35" s="545"/>
      <c r="D35" s="545"/>
      <c r="E35" s="545"/>
      <c r="F35" s="545"/>
      <c r="G35" s="545"/>
      <c r="H35" s="545"/>
      <c r="I35" s="545"/>
      <c r="J35" s="546"/>
      <c r="K35" s="550"/>
      <c r="L35" s="551"/>
      <c r="M35" s="551"/>
      <c r="N35" s="552"/>
      <c r="O35" s="556"/>
      <c r="P35" s="557"/>
      <c r="Q35" s="557"/>
      <c r="R35" s="557"/>
      <c r="S35" s="557"/>
      <c r="T35" s="558"/>
      <c r="U35" s="556"/>
      <c r="V35" s="557"/>
      <c r="W35" s="557"/>
      <c r="X35" s="557"/>
      <c r="Y35" s="557"/>
      <c r="Z35" s="558"/>
      <c r="AA35" s="556"/>
      <c r="AB35" s="557"/>
      <c r="AC35" s="557"/>
      <c r="AD35" s="557"/>
      <c r="AE35" s="558"/>
      <c r="AF35" s="539" t="s">
        <v>34</v>
      </c>
      <c r="AG35" s="540"/>
      <c r="AH35" s="540"/>
      <c r="AI35" s="540"/>
      <c r="AJ35" s="540"/>
      <c r="AK35" s="540"/>
      <c r="AL35" s="541" t="s">
        <v>9</v>
      </c>
      <c r="AM35" s="542"/>
      <c r="AN35" s="542"/>
      <c r="AO35" s="542"/>
      <c r="AP35" s="542"/>
      <c r="AQ35" s="542"/>
      <c r="AR35" s="542"/>
      <c r="AS35" s="542"/>
      <c r="AT35" s="542"/>
      <c r="AU35" s="542"/>
      <c r="AV35" s="542"/>
      <c r="AW35" s="542"/>
      <c r="AX35" s="542"/>
      <c r="AY35" s="542"/>
      <c r="AZ35" s="543"/>
      <c r="BA35" s="31" t="s">
        <v>60</v>
      </c>
      <c r="BB35" s="537"/>
      <c r="BC35" s="537"/>
      <c r="BD35" s="537"/>
      <c r="BE35" s="537"/>
      <c r="BF35" s="538"/>
      <c r="BG35" s="3"/>
    </row>
    <row r="36" spans="1:59" ht="22" customHeight="1">
      <c r="A36" s="592"/>
      <c r="B36" s="544"/>
      <c r="C36" s="545"/>
      <c r="D36" s="545"/>
      <c r="E36" s="545"/>
      <c r="F36" s="545"/>
      <c r="G36" s="545"/>
      <c r="H36" s="545"/>
      <c r="I36" s="545"/>
      <c r="J36" s="546"/>
      <c r="K36" s="550"/>
      <c r="L36" s="551"/>
      <c r="M36" s="551"/>
      <c r="N36" s="552"/>
      <c r="O36" s="556"/>
      <c r="P36" s="557"/>
      <c r="Q36" s="557"/>
      <c r="R36" s="557"/>
      <c r="S36" s="557"/>
      <c r="T36" s="558"/>
      <c r="U36" s="556"/>
      <c r="V36" s="557"/>
      <c r="W36" s="557"/>
      <c r="X36" s="557"/>
      <c r="Y36" s="557"/>
      <c r="Z36" s="558"/>
      <c r="AA36" s="556"/>
      <c r="AB36" s="557"/>
      <c r="AC36" s="557"/>
      <c r="AD36" s="557"/>
      <c r="AE36" s="558"/>
      <c r="AF36" s="569" t="s">
        <v>35</v>
      </c>
      <c r="AG36" s="570"/>
      <c r="AH36" s="570"/>
      <c r="AI36" s="570"/>
      <c r="AJ36" s="570"/>
      <c r="AK36" s="571"/>
      <c r="AL36" s="541" t="s">
        <v>9</v>
      </c>
      <c r="AM36" s="542"/>
      <c r="AN36" s="542"/>
      <c r="AO36" s="542"/>
      <c r="AP36" s="542"/>
      <c r="AQ36" s="542"/>
      <c r="AR36" s="542"/>
      <c r="AS36" s="542"/>
      <c r="AT36" s="542"/>
      <c r="AU36" s="542"/>
      <c r="AV36" s="542"/>
      <c r="AW36" s="542"/>
      <c r="AX36" s="542"/>
      <c r="AY36" s="542"/>
      <c r="AZ36" s="543"/>
      <c r="BA36" s="31" t="s">
        <v>60</v>
      </c>
      <c r="BB36" s="620">
        <v>45383</v>
      </c>
      <c r="BC36" s="537"/>
      <c r="BD36" s="537"/>
      <c r="BE36" s="537"/>
      <c r="BF36" s="538"/>
      <c r="BG36" s="4"/>
    </row>
    <row r="37" spans="1:59" ht="22" customHeight="1">
      <c r="A37" s="592"/>
      <c r="B37" s="544"/>
      <c r="C37" s="545"/>
      <c r="D37" s="545"/>
      <c r="E37" s="545"/>
      <c r="F37" s="545"/>
      <c r="G37" s="545"/>
      <c r="H37" s="545"/>
      <c r="I37" s="545"/>
      <c r="J37" s="546"/>
      <c r="K37" s="550"/>
      <c r="L37" s="551"/>
      <c r="M37" s="551"/>
      <c r="N37" s="552"/>
      <c r="O37" s="556"/>
      <c r="P37" s="557"/>
      <c r="Q37" s="557"/>
      <c r="R37" s="557"/>
      <c r="S37" s="557"/>
      <c r="T37" s="558"/>
      <c r="U37" s="556"/>
      <c r="V37" s="557"/>
      <c r="W37" s="557"/>
      <c r="X37" s="557"/>
      <c r="Y37" s="557"/>
      <c r="Z37" s="558"/>
      <c r="AA37" s="556"/>
      <c r="AB37" s="557"/>
      <c r="AC37" s="557"/>
      <c r="AD37" s="557"/>
      <c r="AE37" s="558"/>
      <c r="AF37" s="569" t="s">
        <v>36</v>
      </c>
      <c r="AG37" s="570"/>
      <c r="AH37" s="570"/>
      <c r="AI37" s="570"/>
      <c r="AJ37" s="570"/>
      <c r="AK37" s="571"/>
      <c r="AL37" s="541" t="s">
        <v>91</v>
      </c>
      <c r="AM37" s="542"/>
      <c r="AN37" s="542"/>
      <c r="AO37" s="542"/>
      <c r="AP37" s="542"/>
      <c r="AQ37" s="542"/>
      <c r="AR37" s="542"/>
      <c r="AS37" s="542"/>
      <c r="AT37" s="542"/>
      <c r="AU37" s="542"/>
      <c r="AV37" s="542"/>
      <c r="AW37" s="542"/>
      <c r="AX37" s="542"/>
      <c r="AY37" s="542"/>
      <c r="AZ37" s="543"/>
      <c r="BA37" s="31" t="s">
        <v>78</v>
      </c>
      <c r="BB37" s="620">
        <v>45383</v>
      </c>
      <c r="BC37" s="537"/>
      <c r="BD37" s="537"/>
      <c r="BE37" s="537"/>
      <c r="BF37" s="538"/>
      <c r="BG37" s="4"/>
    </row>
    <row r="38" spans="1:59" ht="22" customHeight="1">
      <c r="A38" s="592"/>
      <c r="B38" s="544"/>
      <c r="C38" s="545"/>
      <c r="D38" s="545"/>
      <c r="E38" s="545"/>
      <c r="F38" s="545"/>
      <c r="G38" s="545"/>
      <c r="H38" s="545"/>
      <c r="I38" s="545"/>
      <c r="J38" s="546"/>
      <c r="K38" s="550"/>
      <c r="L38" s="551"/>
      <c r="M38" s="551"/>
      <c r="N38" s="552"/>
      <c r="O38" s="556"/>
      <c r="P38" s="557"/>
      <c r="Q38" s="557"/>
      <c r="R38" s="557"/>
      <c r="S38" s="557"/>
      <c r="T38" s="558"/>
      <c r="U38" s="556"/>
      <c r="V38" s="557"/>
      <c r="W38" s="557"/>
      <c r="X38" s="557"/>
      <c r="Y38" s="557"/>
      <c r="Z38" s="558"/>
      <c r="AA38" s="556"/>
      <c r="AB38" s="557"/>
      <c r="AC38" s="557"/>
      <c r="AD38" s="557"/>
      <c r="AE38" s="558"/>
      <c r="AF38" s="604" t="s">
        <v>81</v>
      </c>
      <c r="AG38" s="605"/>
      <c r="AH38" s="605"/>
      <c r="AI38" s="605"/>
      <c r="AJ38" s="605"/>
      <c r="AK38" s="606"/>
      <c r="AL38" s="541" t="s">
        <v>9</v>
      </c>
      <c r="AM38" s="542"/>
      <c r="AN38" s="542"/>
      <c r="AO38" s="542"/>
      <c r="AP38" s="542"/>
      <c r="AQ38" s="542"/>
      <c r="AR38" s="542"/>
      <c r="AS38" s="542"/>
      <c r="AT38" s="542"/>
      <c r="AU38" s="542"/>
      <c r="AV38" s="542"/>
      <c r="AW38" s="542"/>
      <c r="AX38" s="542"/>
      <c r="AY38" s="542"/>
      <c r="AZ38" s="543"/>
      <c r="BA38" s="31" t="s">
        <v>60</v>
      </c>
      <c r="BB38" s="620">
        <v>45383</v>
      </c>
      <c r="BC38" s="537"/>
      <c r="BD38" s="537"/>
      <c r="BE38" s="537"/>
      <c r="BF38" s="538"/>
      <c r="BG38" s="3"/>
    </row>
    <row r="39" spans="1:59" ht="22" customHeight="1">
      <c r="A39" s="592"/>
      <c r="B39" s="544"/>
      <c r="C39" s="545"/>
      <c r="D39" s="545"/>
      <c r="E39" s="545"/>
      <c r="F39" s="545"/>
      <c r="G39" s="545"/>
      <c r="H39" s="545"/>
      <c r="I39" s="545"/>
      <c r="J39" s="546"/>
      <c r="K39" s="550"/>
      <c r="L39" s="551"/>
      <c r="M39" s="551"/>
      <c r="N39" s="552"/>
      <c r="O39" s="556"/>
      <c r="P39" s="557"/>
      <c r="Q39" s="557"/>
      <c r="R39" s="557"/>
      <c r="S39" s="557"/>
      <c r="T39" s="558"/>
      <c r="U39" s="556"/>
      <c r="V39" s="557"/>
      <c r="W39" s="557"/>
      <c r="X39" s="557"/>
      <c r="Y39" s="557"/>
      <c r="Z39" s="558"/>
      <c r="AA39" s="556"/>
      <c r="AB39" s="557"/>
      <c r="AC39" s="557"/>
      <c r="AD39" s="557"/>
      <c r="AE39" s="558"/>
      <c r="AF39" s="604" t="s">
        <v>82</v>
      </c>
      <c r="AG39" s="605"/>
      <c r="AH39" s="605"/>
      <c r="AI39" s="605"/>
      <c r="AJ39" s="605"/>
      <c r="AK39" s="606"/>
      <c r="AL39" s="541" t="s">
        <v>9</v>
      </c>
      <c r="AM39" s="542"/>
      <c r="AN39" s="542"/>
      <c r="AO39" s="542"/>
      <c r="AP39" s="542"/>
      <c r="AQ39" s="542"/>
      <c r="AR39" s="542"/>
      <c r="AS39" s="542"/>
      <c r="AT39" s="542"/>
      <c r="AU39" s="542"/>
      <c r="AV39" s="542"/>
      <c r="AW39" s="542"/>
      <c r="AX39" s="542"/>
      <c r="AY39" s="542"/>
      <c r="AZ39" s="543"/>
      <c r="BA39" s="31" t="s">
        <v>59</v>
      </c>
      <c r="BB39" s="537"/>
      <c r="BC39" s="537"/>
      <c r="BD39" s="537"/>
      <c r="BE39" s="537"/>
      <c r="BF39" s="538"/>
      <c r="BG39" s="3"/>
    </row>
    <row r="40" spans="1:59" ht="22" customHeight="1">
      <c r="A40" s="592"/>
      <c r="B40" s="544"/>
      <c r="C40" s="545"/>
      <c r="D40" s="545"/>
      <c r="E40" s="545"/>
      <c r="F40" s="545"/>
      <c r="G40" s="545"/>
      <c r="H40" s="545"/>
      <c r="I40" s="545"/>
      <c r="J40" s="546"/>
      <c r="K40" s="550"/>
      <c r="L40" s="551"/>
      <c r="M40" s="551"/>
      <c r="N40" s="552"/>
      <c r="O40" s="556"/>
      <c r="P40" s="557"/>
      <c r="Q40" s="557"/>
      <c r="R40" s="557"/>
      <c r="S40" s="557"/>
      <c r="T40" s="558"/>
      <c r="U40" s="556"/>
      <c r="V40" s="557"/>
      <c r="W40" s="557"/>
      <c r="X40" s="557"/>
      <c r="Y40" s="557"/>
      <c r="Z40" s="558"/>
      <c r="AA40" s="556"/>
      <c r="AB40" s="557"/>
      <c r="AC40" s="557"/>
      <c r="AD40" s="557"/>
      <c r="AE40" s="558"/>
      <c r="AF40" s="598" t="s">
        <v>630</v>
      </c>
      <c r="AG40" s="598"/>
      <c r="AH40" s="598"/>
      <c r="AI40" s="598"/>
      <c r="AJ40" s="598"/>
      <c r="AK40" s="599"/>
      <c r="AL40" s="600" t="s">
        <v>629</v>
      </c>
      <c r="AM40" s="601"/>
      <c r="AN40" s="601"/>
      <c r="AO40" s="601"/>
      <c r="AP40" s="601"/>
      <c r="AQ40" s="601"/>
      <c r="AR40" s="601"/>
      <c r="AS40" s="601"/>
      <c r="AT40" s="601"/>
      <c r="AU40" s="601"/>
      <c r="AV40" s="601"/>
      <c r="AW40" s="601"/>
      <c r="AX40" s="601"/>
      <c r="AY40" s="601"/>
      <c r="AZ40" s="602"/>
      <c r="BA40" s="31" t="s">
        <v>59</v>
      </c>
      <c r="BB40" s="572"/>
      <c r="BC40" s="572"/>
      <c r="BD40" s="572"/>
      <c r="BE40" s="572"/>
      <c r="BF40" s="573"/>
      <c r="BG40" s="3"/>
    </row>
    <row r="41" spans="1:59" ht="22" customHeight="1">
      <c r="A41" s="592"/>
      <c r="B41" s="544"/>
      <c r="C41" s="545"/>
      <c r="D41" s="545"/>
      <c r="E41" s="545"/>
      <c r="F41" s="545"/>
      <c r="G41" s="545"/>
      <c r="H41" s="545"/>
      <c r="I41" s="545"/>
      <c r="J41" s="546"/>
      <c r="K41" s="550"/>
      <c r="L41" s="551"/>
      <c r="M41" s="551"/>
      <c r="N41" s="552"/>
      <c r="O41" s="556"/>
      <c r="P41" s="557"/>
      <c r="Q41" s="557"/>
      <c r="R41" s="557"/>
      <c r="S41" s="557"/>
      <c r="T41" s="558"/>
      <c r="U41" s="556"/>
      <c r="V41" s="557"/>
      <c r="W41" s="557"/>
      <c r="X41" s="557"/>
      <c r="Y41" s="557"/>
      <c r="Z41" s="558"/>
      <c r="AA41" s="556"/>
      <c r="AB41" s="557"/>
      <c r="AC41" s="557"/>
      <c r="AD41" s="557"/>
      <c r="AE41" s="558"/>
      <c r="AF41" s="568" t="s">
        <v>18</v>
      </c>
      <c r="AG41" s="568"/>
      <c r="AH41" s="568"/>
      <c r="AI41" s="568"/>
      <c r="AJ41" s="568"/>
      <c r="AK41" s="539"/>
      <c r="AL41" s="565" t="s">
        <v>11</v>
      </c>
      <c r="AM41" s="566"/>
      <c r="AN41" s="566"/>
      <c r="AO41" s="566"/>
      <c r="AP41" s="566"/>
      <c r="AQ41" s="566"/>
      <c r="AR41" s="566"/>
      <c r="AS41" s="566"/>
      <c r="AT41" s="566"/>
      <c r="AU41" s="566"/>
      <c r="AV41" s="566"/>
      <c r="AW41" s="566"/>
      <c r="AX41" s="566"/>
      <c r="AY41" s="566"/>
      <c r="AZ41" s="567"/>
      <c r="BA41" s="31" t="s">
        <v>62</v>
      </c>
      <c r="BB41" s="617"/>
      <c r="BC41" s="618"/>
      <c r="BD41" s="618"/>
      <c r="BE41" s="618"/>
      <c r="BF41" s="619"/>
      <c r="BG41" s="3"/>
    </row>
    <row r="42" spans="1:59" ht="22" customHeight="1">
      <c r="A42" s="592"/>
      <c r="B42" s="544"/>
      <c r="C42" s="545"/>
      <c r="D42" s="545"/>
      <c r="E42" s="545"/>
      <c r="F42" s="545"/>
      <c r="G42" s="545"/>
      <c r="H42" s="545"/>
      <c r="I42" s="545"/>
      <c r="J42" s="546"/>
      <c r="K42" s="550"/>
      <c r="L42" s="551"/>
      <c r="M42" s="551"/>
      <c r="N42" s="552"/>
      <c r="O42" s="556"/>
      <c r="P42" s="557"/>
      <c r="Q42" s="557"/>
      <c r="R42" s="557"/>
      <c r="S42" s="557"/>
      <c r="T42" s="558"/>
      <c r="U42" s="556"/>
      <c r="V42" s="557"/>
      <c r="W42" s="557"/>
      <c r="X42" s="557"/>
      <c r="Y42" s="557"/>
      <c r="Z42" s="558"/>
      <c r="AA42" s="556"/>
      <c r="AB42" s="557"/>
      <c r="AC42" s="557"/>
      <c r="AD42" s="557"/>
      <c r="AE42" s="558"/>
      <c r="AF42" s="568" t="s">
        <v>10</v>
      </c>
      <c r="AG42" s="568"/>
      <c r="AH42" s="568"/>
      <c r="AI42" s="568"/>
      <c r="AJ42" s="568"/>
      <c r="AK42" s="539"/>
      <c r="AL42" s="565" t="s">
        <v>11</v>
      </c>
      <c r="AM42" s="566"/>
      <c r="AN42" s="566"/>
      <c r="AO42" s="566"/>
      <c r="AP42" s="566"/>
      <c r="AQ42" s="566"/>
      <c r="AR42" s="566"/>
      <c r="AS42" s="566"/>
      <c r="AT42" s="566"/>
      <c r="AU42" s="566"/>
      <c r="AV42" s="566"/>
      <c r="AW42" s="566"/>
      <c r="AX42" s="566"/>
      <c r="AY42" s="566"/>
      <c r="AZ42" s="567"/>
      <c r="BA42" s="31" t="s">
        <v>62</v>
      </c>
      <c r="BB42" s="617"/>
      <c r="BC42" s="618"/>
      <c r="BD42" s="618"/>
      <c r="BE42" s="618"/>
      <c r="BF42" s="619"/>
      <c r="BG42" s="4"/>
    </row>
    <row r="43" spans="1:59" ht="22" customHeight="1">
      <c r="A43" s="592"/>
      <c r="B43" s="544"/>
      <c r="C43" s="545"/>
      <c r="D43" s="545"/>
      <c r="E43" s="545"/>
      <c r="F43" s="545"/>
      <c r="G43" s="545"/>
      <c r="H43" s="545"/>
      <c r="I43" s="545"/>
      <c r="J43" s="546"/>
      <c r="K43" s="550"/>
      <c r="L43" s="551"/>
      <c r="M43" s="551"/>
      <c r="N43" s="552"/>
      <c r="O43" s="556"/>
      <c r="P43" s="557"/>
      <c r="Q43" s="557"/>
      <c r="R43" s="557"/>
      <c r="S43" s="557"/>
      <c r="T43" s="558"/>
      <c r="U43" s="556"/>
      <c r="V43" s="557"/>
      <c r="W43" s="557"/>
      <c r="X43" s="557"/>
      <c r="Y43" s="557"/>
      <c r="Z43" s="558"/>
      <c r="AA43" s="556"/>
      <c r="AB43" s="557"/>
      <c r="AC43" s="557"/>
      <c r="AD43" s="557"/>
      <c r="AE43" s="558"/>
      <c r="AF43" s="568" t="s">
        <v>49</v>
      </c>
      <c r="AG43" s="568"/>
      <c r="AH43" s="568"/>
      <c r="AI43" s="568"/>
      <c r="AJ43" s="568"/>
      <c r="AK43" s="539"/>
      <c r="AL43" s="565" t="s">
        <v>9</v>
      </c>
      <c r="AM43" s="566"/>
      <c r="AN43" s="566"/>
      <c r="AO43" s="566"/>
      <c r="AP43" s="566"/>
      <c r="AQ43" s="566"/>
      <c r="AR43" s="566"/>
      <c r="AS43" s="566"/>
      <c r="AT43" s="566"/>
      <c r="AU43" s="566"/>
      <c r="AV43" s="566"/>
      <c r="AW43" s="566"/>
      <c r="AX43" s="566"/>
      <c r="AY43" s="566"/>
      <c r="AZ43" s="567"/>
      <c r="BA43" s="31"/>
      <c r="BB43" s="537"/>
      <c r="BC43" s="537"/>
      <c r="BD43" s="537"/>
      <c r="BE43" s="537"/>
      <c r="BF43" s="538"/>
      <c r="BG43" s="4"/>
    </row>
    <row r="44" spans="1:59" ht="22" customHeight="1">
      <c r="A44" s="592"/>
      <c r="B44" s="544"/>
      <c r="C44" s="545"/>
      <c r="D44" s="545"/>
      <c r="E44" s="545"/>
      <c r="F44" s="545"/>
      <c r="G44" s="545"/>
      <c r="H44" s="545"/>
      <c r="I44" s="545"/>
      <c r="J44" s="546"/>
      <c r="K44" s="550"/>
      <c r="L44" s="551"/>
      <c r="M44" s="551"/>
      <c r="N44" s="552"/>
      <c r="O44" s="556"/>
      <c r="P44" s="557"/>
      <c r="Q44" s="557"/>
      <c r="R44" s="557"/>
      <c r="S44" s="557"/>
      <c r="T44" s="558"/>
      <c r="U44" s="556"/>
      <c r="V44" s="557"/>
      <c r="W44" s="557"/>
      <c r="X44" s="557"/>
      <c r="Y44" s="557"/>
      <c r="Z44" s="558"/>
      <c r="AA44" s="556"/>
      <c r="AB44" s="557"/>
      <c r="AC44" s="557"/>
      <c r="AD44" s="557"/>
      <c r="AE44" s="558"/>
      <c r="AF44" s="596" t="s">
        <v>12</v>
      </c>
      <c r="AG44" s="568"/>
      <c r="AH44" s="568"/>
      <c r="AI44" s="568"/>
      <c r="AJ44" s="568"/>
      <c r="AK44" s="539"/>
      <c r="AL44" s="541" t="s">
        <v>11</v>
      </c>
      <c r="AM44" s="542"/>
      <c r="AN44" s="542"/>
      <c r="AO44" s="542"/>
      <c r="AP44" s="542"/>
      <c r="AQ44" s="542"/>
      <c r="AR44" s="542"/>
      <c r="AS44" s="542"/>
      <c r="AT44" s="542"/>
      <c r="AU44" s="542"/>
      <c r="AV44" s="542"/>
      <c r="AW44" s="542"/>
      <c r="AX44" s="542"/>
      <c r="AY44" s="542"/>
      <c r="AZ44" s="543"/>
      <c r="BA44" s="31" t="s">
        <v>62</v>
      </c>
      <c r="BB44" s="537"/>
      <c r="BC44" s="621"/>
      <c r="BD44" s="621"/>
      <c r="BE44" s="621"/>
      <c r="BF44" s="622"/>
      <c r="BG44" s="5"/>
    </row>
    <row r="45" spans="1:59" ht="22" customHeight="1">
      <c r="A45" s="592"/>
      <c r="B45" s="544"/>
      <c r="C45" s="545"/>
      <c r="D45" s="545"/>
      <c r="E45" s="545"/>
      <c r="F45" s="545"/>
      <c r="G45" s="545"/>
      <c r="H45" s="545"/>
      <c r="I45" s="545"/>
      <c r="J45" s="546"/>
      <c r="K45" s="550"/>
      <c r="L45" s="551"/>
      <c r="M45" s="551"/>
      <c r="N45" s="552"/>
      <c r="O45" s="556"/>
      <c r="P45" s="557"/>
      <c r="Q45" s="557"/>
      <c r="R45" s="557"/>
      <c r="S45" s="557"/>
      <c r="T45" s="558"/>
      <c r="U45" s="556"/>
      <c r="V45" s="557"/>
      <c r="W45" s="557"/>
      <c r="X45" s="557"/>
      <c r="Y45" s="557"/>
      <c r="Z45" s="558"/>
      <c r="AA45" s="556"/>
      <c r="AB45" s="557"/>
      <c r="AC45" s="557"/>
      <c r="AD45" s="557"/>
      <c r="AE45" s="558"/>
      <c r="AF45" s="534" t="s">
        <v>83</v>
      </c>
      <c r="AG45" s="535"/>
      <c r="AH45" s="535"/>
      <c r="AI45" s="535"/>
      <c r="AJ45" s="535"/>
      <c r="AK45" s="536"/>
      <c r="AL45" s="565" t="s">
        <v>9</v>
      </c>
      <c r="AM45" s="566"/>
      <c r="AN45" s="566"/>
      <c r="AO45" s="566"/>
      <c r="AP45" s="566"/>
      <c r="AQ45" s="566"/>
      <c r="AR45" s="566"/>
      <c r="AS45" s="566"/>
      <c r="AT45" s="566"/>
      <c r="AU45" s="566"/>
      <c r="AV45" s="566"/>
      <c r="AW45" s="566"/>
      <c r="AX45" s="566"/>
      <c r="AY45" s="566"/>
      <c r="AZ45" s="567"/>
      <c r="BA45" s="31" t="s">
        <v>59</v>
      </c>
      <c r="BB45" s="537"/>
      <c r="BC45" s="537"/>
      <c r="BD45" s="537"/>
      <c r="BE45" s="537"/>
      <c r="BF45" s="538"/>
      <c r="BG45" s="4"/>
    </row>
    <row r="46" spans="1:59" ht="22" customHeight="1" thickBot="1">
      <c r="A46" s="592"/>
      <c r="B46" s="547"/>
      <c r="C46" s="548"/>
      <c r="D46" s="548"/>
      <c r="E46" s="548"/>
      <c r="F46" s="548"/>
      <c r="G46" s="548"/>
      <c r="H46" s="548"/>
      <c r="I46" s="548"/>
      <c r="J46" s="549"/>
      <c r="K46" s="553"/>
      <c r="L46" s="554"/>
      <c r="M46" s="554"/>
      <c r="N46" s="555"/>
      <c r="O46" s="559"/>
      <c r="P46" s="560"/>
      <c r="Q46" s="560"/>
      <c r="R46" s="560"/>
      <c r="S46" s="560"/>
      <c r="T46" s="561"/>
      <c r="U46" s="559"/>
      <c r="V46" s="560"/>
      <c r="W46" s="560"/>
      <c r="X46" s="560"/>
      <c r="Y46" s="560"/>
      <c r="Z46" s="561"/>
      <c r="AA46" s="559"/>
      <c r="AB46" s="560"/>
      <c r="AC46" s="560"/>
      <c r="AD46" s="560"/>
      <c r="AE46" s="561"/>
      <c r="AF46" s="608" t="s">
        <v>84</v>
      </c>
      <c r="AG46" s="609"/>
      <c r="AH46" s="609"/>
      <c r="AI46" s="609"/>
      <c r="AJ46" s="609"/>
      <c r="AK46" s="610"/>
      <c r="AL46" s="565" t="s">
        <v>9</v>
      </c>
      <c r="AM46" s="566"/>
      <c r="AN46" s="566"/>
      <c r="AO46" s="566"/>
      <c r="AP46" s="566"/>
      <c r="AQ46" s="566"/>
      <c r="AR46" s="566"/>
      <c r="AS46" s="566"/>
      <c r="AT46" s="566"/>
      <c r="AU46" s="566"/>
      <c r="AV46" s="566"/>
      <c r="AW46" s="566"/>
      <c r="AX46" s="566"/>
      <c r="AY46" s="566"/>
      <c r="AZ46" s="567"/>
      <c r="BA46" s="31" t="s">
        <v>59</v>
      </c>
      <c r="BB46" s="537"/>
      <c r="BC46" s="621"/>
      <c r="BD46" s="621"/>
      <c r="BE46" s="621"/>
      <c r="BF46" s="622"/>
      <c r="BG46" s="5"/>
    </row>
    <row r="47" spans="1:59" ht="11.25" customHeight="1">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6"/>
    </row>
    <row r="48" spans="1:59" ht="9"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1:59" ht="27" customHeight="1">
      <c r="A49" s="14" t="s">
        <v>39</v>
      </c>
      <c r="B49" s="15"/>
      <c r="C49" s="607" t="s">
        <v>40</v>
      </c>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7"/>
      <c r="AY49" s="607"/>
      <c r="AZ49" s="607"/>
      <c r="BA49" s="607"/>
      <c r="BB49" s="607"/>
      <c r="BC49" s="607"/>
      <c r="BD49" s="607"/>
      <c r="BE49" s="607"/>
      <c r="BF49" s="607"/>
    </row>
    <row r="50" spans="1:59" ht="228" customHeight="1">
      <c r="A50" s="14"/>
      <c r="B50" s="15"/>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7"/>
      <c r="AY50" s="607"/>
      <c r="AZ50" s="607"/>
      <c r="BA50" s="607"/>
      <c r="BB50" s="607"/>
      <c r="BC50" s="607"/>
      <c r="BD50" s="607"/>
      <c r="BE50" s="607"/>
      <c r="BF50" s="607"/>
      <c r="BG50" s="7"/>
    </row>
    <row r="51" spans="1:59" ht="26.25" customHeight="1">
      <c r="A51" s="14" t="s">
        <v>41</v>
      </c>
      <c r="B51" s="14"/>
      <c r="C51" s="14" t="s">
        <v>42</v>
      </c>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6"/>
    </row>
    <row r="52" spans="1:59" ht="27.75" customHeight="1">
      <c r="A52" s="14" t="s">
        <v>46</v>
      </c>
      <c r="B52" s="15"/>
      <c r="C52" s="16" t="s">
        <v>43</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7"/>
    </row>
    <row r="53" spans="1:59" ht="27.75" customHeight="1">
      <c r="A53" s="14" t="s">
        <v>47</v>
      </c>
      <c r="B53" s="16"/>
      <c r="C53" s="15" t="s">
        <v>44</v>
      </c>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9" ht="27.75" customHeight="1">
      <c r="A54" s="36" t="s">
        <v>625</v>
      </c>
      <c r="B54" s="36"/>
      <c r="C54" s="37" t="s">
        <v>80</v>
      </c>
      <c r="D54" s="37"/>
      <c r="E54" s="37"/>
      <c r="F54" s="3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row>
    <row r="55" spans="1:59" ht="44.25" customHeight="1">
      <c r="A55" s="391" t="s">
        <v>626</v>
      </c>
      <c r="C55" s="603" t="s">
        <v>631</v>
      </c>
      <c r="D55" s="603"/>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row>
    <row r="56" spans="1:59">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9">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59">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9">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row>
    <row r="60" spans="1:59">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row>
    <row r="61" spans="1:5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row>
    <row r="62" spans="1:59">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59">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59">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3:58">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3:5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row>
    <row r="67" spans="3:58">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row>
    <row r="68" spans="3:58">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row>
    <row r="69" spans="3:58">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row>
    <row r="70" spans="3:58">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3:58">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3:58">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row>
    <row r="73" spans="3:5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row>
    <row r="74" spans="3:58">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3:58">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row>
    <row r="76" spans="3:58">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row>
    <row r="77" spans="3:58">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row>
    <row r="78" spans="3:58">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row>
    <row r="79" spans="3:58">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3:58">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row>
    <row r="81" spans="3:58">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row>
    <row r="82" spans="3:58">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row>
    <row r="83" spans="3:58">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row>
    <row r="84" spans="3:58">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row>
    <row r="85" spans="3:58">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row>
    <row r="86" spans="3:58">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3:58">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3:58">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3:58">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row>
    <row r="90" spans="3:58">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row>
    <row r="91" spans="3:58">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row>
    <row r="92" spans="3:58">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row>
    <row r="93" spans="3:58">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row>
    <row r="94" spans="3:58">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row>
    <row r="95" spans="3:58">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row>
    <row r="96" spans="3:58">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row>
    <row r="97" spans="3:58">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3:58">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row>
    <row r="99" spans="3:58">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row>
    <row r="100" spans="3:5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3:58">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row>
    <row r="102" spans="3:58">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row>
    <row r="103" spans="3:58">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3:58">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3:58">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3:5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row>
    <row r="107" spans="3:58">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row>
    <row r="108" spans="3:58">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row>
    <row r="109" spans="3:58">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row>
    <row r="110" spans="3:58">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row>
    <row r="111" spans="3:58">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row>
    <row r="112" spans="3:5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row>
    <row r="113" spans="3:58">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row>
    <row r="114" spans="3:58">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row>
    <row r="115" spans="3:58">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row>
    <row r="116" spans="3:5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row>
    <row r="117" spans="3:58">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row>
    <row r="118" spans="3:58">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row>
    <row r="119" spans="3:5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row>
    <row r="120" spans="3:58">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row>
    <row r="121" spans="3:58">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row>
    <row r="122" spans="3:58">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row>
    <row r="123" spans="3:58">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row>
    <row r="124" spans="3:58">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row>
    <row r="125" spans="3:58">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row>
    <row r="126" spans="3:5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row>
    <row r="127" spans="3:58">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row>
    <row r="128" spans="3:58">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row>
    <row r="129" spans="3:58">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row>
    <row r="130" spans="3:58">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row>
    <row r="131" spans="3:58">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row>
    <row r="132" spans="3:58">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row>
    <row r="133" spans="3:58">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row>
    <row r="134" spans="3:58">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row>
    <row r="135" spans="3:58">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row>
    <row r="136" spans="3:5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row>
    <row r="137" spans="3:58">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3:58">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row>
    <row r="139" spans="3:58">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row>
    <row r="140" spans="3:58">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row>
    <row r="141" spans="3:58">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row>
    <row r="142" spans="3:58">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row>
    <row r="143" spans="3:58">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row>
    <row r="144" spans="3:58">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row>
    <row r="145" spans="3:58">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row>
    <row r="146" spans="3:5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row>
    <row r="147" spans="3:58">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row>
    <row r="148" spans="3:58">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row>
    <row r="149" spans="3:58">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row>
    <row r="150" spans="3:58">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row>
    <row r="151" spans="3:58">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row>
    <row r="152" spans="3:58">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row>
    <row r="153" spans="3:58">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row>
    <row r="154" spans="3:58">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row>
    <row r="155" spans="3:58">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row>
    <row r="156" spans="3:5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row>
    <row r="157" spans="3:58">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row>
    <row r="158" spans="3:58">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row>
    <row r="159" spans="3:58">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row>
    <row r="160" spans="3:58">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row>
    <row r="161" spans="3:58">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row>
    <row r="162" spans="3:58">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row>
    <row r="163" spans="3:58">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row>
    <row r="164" spans="3:58">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row>
    <row r="165" spans="3:58">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row>
    <row r="166" spans="3:5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row>
    <row r="167" spans="3:58">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row>
    <row r="168" spans="3:58">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row>
    <row r="169" spans="3:58">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row>
    <row r="170" spans="3:58">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row>
    <row r="171" spans="3:58">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row>
    <row r="172" spans="3:58">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row>
    <row r="173" spans="3:58">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row>
    <row r="174" spans="3:58">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row>
    <row r="175" spans="3:58">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3:58">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3:58">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row>
  </sheetData>
  <mergeCells count="130">
    <mergeCell ref="AF41:AK41"/>
    <mergeCell ref="AL41:AZ41"/>
    <mergeCell ref="BB41:BF41"/>
    <mergeCell ref="AF42:AK42"/>
    <mergeCell ref="AL42:AZ42"/>
    <mergeCell ref="BB42:BF42"/>
    <mergeCell ref="C49:BF50"/>
    <mergeCell ref="AF45:AK45"/>
    <mergeCell ref="AL45:AZ45"/>
    <mergeCell ref="BB45:BF45"/>
    <mergeCell ref="AF46:AK46"/>
    <mergeCell ref="AL46:AZ46"/>
    <mergeCell ref="BB46:BF46"/>
    <mergeCell ref="AF43:AK43"/>
    <mergeCell ref="AL43:AZ43"/>
    <mergeCell ref="BB43:BF43"/>
    <mergeCell ref="AF44:AK44"/>
    <mergeCell ref="AL44:AZ44"/>
    <mergeCell ref="BB44:BF44"/>
    <mergeCell ref="AF40:AK40"/>
    <mergeCell ref="AL40:AZ40"/>
    <mergeCell ref="BB40:BF40"/>
    <mergeCell ref="AF38:AK38"/>
    <mergeCell ref="AL38:AZ38"/>
    <mergeCell ref="BB38:BF38"/>
    <mergeCell ref="AF39:AK39"/>
    <mergeCell ref="AL39:AZ39"/>
    <mergeCell ref="BB39:BF39"/>
    <mergeCell ref="AF36:AK36"/>
    <mergeCell ref="AL36:AZ36"/>
    <mergeCell ref="BB36:BF36"/>
    <mergeCell ref="AF37:AK37"/>
    <mergeCell ref="AL37:AZ37"/>
    <mergeCell ref="BB37:BF37"/>
    <mergeCell ref="AF34:AK34"/>
    <mergeCell ref="AL34:AZ34"/>
    <mergeCell ref="BB34:BF34"/>
    <mergeCell ref="AF35:AK35"/>
    <mergeCell ref="AL35:AZ35"/>
    <mergeCell ref="BB35:BF35"/>
    <mergeCell ref="AF32:AK32"/>
    <mergeCell ref="AL32:AZ32"/>
    <mergeCell ref="BB32:BF32"/>
    <mergeCell ref="AF33:AK33"/>
    <mergeCell ref="AL33:AZ33"/>
    <mergeCell ref="BB33:BF33"/>
    <mergeCell ref="AF30:AK30"/>
    <mergeCell ref="AL30:AZ30"/>
    <mergeCell ref="BB30:BF30"/>
    <mergeCell ref="AF31:AK31"/>
    <mergeCell ref="AL31:AZ31"/>
    <mergeCell ref="BB31:BF31"/>
    <mergeCell ref="AF28:AK28"/>
    <mergeCell ref="AL28:AZ28"/>
    <mergeCell ref="BB28:BF28"/>
    <mergeCell ref="AF29:AK29"/>
    <mergeCell ref="AL29:AZ29"/>
    <mergeCell ref="BB29:BF29"/>
    <mergeCell ref="AF26:AK26"/>
    <mergeCell ref="AL26:AZ26"/>
    <mergeCell ref="BB26:BF26"/>
    <mergeCell ref="AF27:AK27"/>
    <mergeCell ref="AL27:AZ27"/>
    <mergeCell ref="BB27:BF27"/>
    <mergeCell ref="AF23:AK23"/>
    <mergeCell ref="AL23:AZ23"/>
    <mergeCell ref="AF24:AK24"/>
    <mergeCell ref="AL24:AZ24"/>
    <mergeCell ref="BB24:BF24"/>
    <mergeCell ref="AF25:AK25"/>
    <mergeCell ref="AL25:AZ25"/>
    <mergeCell ref="BB25:BF25"/>
    <mergeCell ref="AF20:AK20"/>
    <mergeCell ref="AL20:AZ20"/>
    <mergeCell ref="AF21:AK21"/>
    <mergeCell ref="AL21:AZ21"/>
    <mergeCell ref="AF22:AK22"/>
    <mergeCell ref="AL22:AZ22"/>
    <mergeCell ref="AF18:AK18"/>
    <mergeCell ref="AL18:AZ18"/>
    <mergeCell ref="BB18:BF18"/>
    <mergeCell ref="AF19:AK19"/>
    <mergeCell ref="AL19:AZ19"/>
    <mergeCell ref="BB19:BF19"/>
    <mergeCell ref="AF16:AK16"/>
    <mergeCell ref="AL16:AZ16"/>
    <mergeCell ref="BB16:BF16"/>
    <mergeCell ref="AF17:AK17"/>
    <mergeCell ref="AL17:AZ17"/>
    <mergeCell ref="BB17:BF17"/>
    <mergeCell ref="AF15:AK15"/>
    <mergeCell ref="AL15:AZ15"/>
    <mergeCell ref="BB15:BF15"/>
    <mergeCell ref="BB11:BF11"/>
    <mergeCell ref="AF12:AK12"/>
    <mergeCell ref="AL12:AZ12"/>
    <mergeCell ref="BB12:BF12"/>
    <mergeCell ref="AF13:AK13"/>
    <mergeCell ref="AL13:AZ13"/>
    <mergeCell ref="BB13:BF13"/>
    <mergeCell ref="A10:J10"/>
    <mergeCell ref="K10:N10"/>
    <mergeCell ref="O10:T10"/>
    <mergeCell ref="U10:Z10"/>
    <mergeCell ref="AA10:AE10"/>
    <mergeCell ref="AF10:AK10"/>
    <mergeCell ref="AF14:AK14"/>
    <mergeCell ref="AL14:AZ14"/>
    <mergeCell ref="BB14:BF14"/>
    <mergeCell ref="C55:BD55"/>
    <mergeCell ref="A3:BF3"/>
    <mergeCell ref="G5:X5"/>
    <mergeCell ref="AI5:AU5"/>
    <mergeCell ref="A8:J9"/>
    <mergeCell ref="K8:N9"/>
    <mergeCell ref="O8:T9"/>
    <mergeCell ref="U8:Z9"/>
    <mergeCell ref="AA8:AE9"/>
    <mergeCell ref="AF8:AZ9"/>
    <mergeCell ref="BB9:BF9"/>
    <mergeCell ref="AL10:AZ10"/>
    <mergeCell ref="BB10:BF10"/>
    <mergeCell ref="A11:A46"/>
    <mergeCell ref="B11:J46"/>
    <mergeCell ref="K11:N46"/>
    <mergeCell ref="O11:T46"/>
    <mergeCell ref="U11:Z46"/>
    <mergeCell ref="AA11:AE46"/>
    <mergeCell ref="AF11:AK11"/>
    <mergeCell ref="AL11:AZ11"/>
  </mergeCells>
  <phoneticPr fontId="18"/>
  <conditionalFormatting sqref="AF40:AK40">
    <cfRule type="expression" dxfId="0" priority="2">
      <formula>OR($BA$40="２．Ⅰ",$BA$40="３．Ⅱ",$BA$40="４．Ⅲ",$BA$40="５．Ⅳ",$BA$40="６．Ⅴ")</formula>
    </cfRule>
  </conditionalFormatting>
  <dataValidations count="13">
    <dataValidation type="list" allowBlank="1" showInputMessage="1" showErrorMessage="1" sqref="BA28 BA30" xr:uid="{B1E64CFE-ADB1-463C-B45E-AC775C180A6E}">
      <formula1>"１．なし　,２．Ⅰ,３．Ⅱ"</formula1>
    </dataValidation>
    <dataValidation type="list" allowBlank="1" showInputMessage="1" showErrorMessage="1" sqref="BA25" xr:uid="{1628469A-E13A-405D-A644-9B58D0BB78AC}">
      <formula1>"１．なし,２．Ⅰ,３．Ⅱ,４．Ⅲ,５．Ⅰ・Ⅲ,６．Ⅱ・Ⅲ"</formula1>
    </dataValidation>
    <dataValidation type="list" allowBlank="1" showInputMessage="1" showErrorMessage="1" sqref="BA20" xr:uid="{68D380B1-4A78-499B-B36B-17F4318C2C07}">
      <formula1>"１．なし　,２．あり（障害者支援施設以外）,３．あり（障害者支援施設）"</formula1>
    </dataValidation>
    <dataValidation type="list" allowBlank="1" showInputMessage="1" showErrorMessage="1" sqref="BA18" xr:uid="{CD7BAB9D-4F05-4434-9485-09CC4C6A26F6}">
      <formula1>"１．なし,２．定員81人以上"</formula1>
    </dataValidation>
    <dataValidation type="list" allowBlank="1" showInputMessage="1" showErrorMessage="1" sqref="BA16" xr:uid="{578F19DF-B5BD-4984-8B0F-4CC619E55D2C}">
      <formula1>"１．４時間未満,２．４時間以上６時間未満"</formula1>
    </dataValidation>
    <dataValidation type="list" allowBlank="1" showInputMessage="1" showErrorMessage="1" sqref="BA11" xr:uid="{73C1B940-7760-4EDA-A6B9-8F9ED074A070}">
      <formula1>"　１．一般,２．小規模多機能"</formula1>
    </dataValidation>
    <dataValidation type="list" allowBlank="1" showInputMessage="1" showErrorMessage="1" sqref="BA34" xr:uid="{C786D4ED-EFEA-40AD-A540-8E6065F75547}">
      <formula1>"１．なし,２．Ⅰ,３．Ⅱ"</formula1>
    </dataValidation>
    <dataValidation type="list" allowBlank="1" showInputMessage="1" showErrorMessage="1" sqref="BA21:BA24 BA38:BA40 BA35:BA36 BA12:BA15 BA45:BA46 BA17 BA19 BA26 BA43 BA29 BA31:BA33" xr:uid="{E2628B53-F81C-4CE6-8721-DB7A9B70969F}">
      <formula1>"１．なし　,２．あり"</formula1>
    </dataValidation>
    <dataValidation type="list" allowBlank="1" showInputMessage="1" showErrorMessage="1" sqref="BA44 BA41:BA42" xr:uid="{20AF436E-746D-47AA-84B2-9E732177204B}">
      <formula1>"１．非該当,２．該当"</formula1>
    </dataValidation>
    <dataValidation type="list" allowBlank="1" showInputMessage="1" showErrorMessage="1" sqref="BA10" xr:uid="{E3872D11-C62C-4559-A6CA-8E07C178D9B9}">
      <formula1>"１．一級地,２．二級地,３．三級地,４．四級地,５．五級地  ,６．六級地,７．七級地,８．その他"</formula1>
    </dataValidation>
    <dataValidation type="list" allowBlank="1" showInputMessage="1" showErrorMessage="1" sqref="O11:T46" xr:uid="{F449F3B6-20CD-444C-BEEB-2CFEB78E8ACF}">
      <formula1>"１．20人以下,２．21人以上30人以下,３．31人以上40人以下,４．41人以上50人以下,５．51人以上60人以下,６．61人以上70人以下,７．71人以上80人以下,８．81人以上"</formula1>
    </dataValidation>
    <dataValidation type="list" allowBlank="1" showInputMessage="1" showErrorMessage="1" sqref="U11:Z46" xr:uid="{32A4C60A-D80F-4513-95C1-B3FE1663ECA8}">
      <formula1>"１．5人以下,２．6人以上10人以下,３．11人以上20人以下,４．21人以上30人以下,５．31人以上40人以下,６．41人以上50人以下,７．51人以上60人以下,８．61人以上70人以下,９．71人以上80人以下,１０．81人以上"</formula1>
    </dataValidation>
    <dataValidation type="list" allowBlank="1" showInputMessage="1" showErrorMessage="1" sqref="AA11:AE46" xr:uid="{921FBF94-39C6-49DE-837E-234F7C367336}">
      <formula1>"１．Ⅰ型(1.5:1),２．Ⅱ型(1.7:1),３．Ⅲ型(2:1),４．Ⅳ型(2.5:1),５．Ⅴ型(3:1),６．Ⅵ型(3.5:1),７．Ⅶ型(4:1),８．Ⅷ型(4.5:1),９．Ⅸ型(5:1),１０．Ⅹ型(5.5:1),１１．Ⅺ型(6:1)"</formula1>
    </dataValidation>
  </dataValidations>
  <printOptions horizontalCentered="1"/>
  <pageMargins left="0.15748031496062992" right="0.15748031496062992" top="0.35433070866141736" bottom="0.27559055118110237" header="0.15748031496062992" footer="0.19685039370078741"/>
  <pageSetup paperSize="9" scale="37"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3C4E-1361-4CD6-847E-127F7FE28E72}">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87" customWidth="1"/>
    <col min="2" max="5" width="2.58203125" style="85" customWidth="1"/>
    <col min="6" max="19" width="2.58203125" style="87" customWidth="1"/>
    <col min="20" max="47" width="2.83203125" style="87" customWidth="1"/>
    <col min="48" max="56" width="2.58203125" style="87" customWidth="1"/>
    <col min="57" max="57" width="15.58203125" style="87" customWidth="1"/>
    <col min="58" max="58" width="18.33203125" style="87" customWidth="1"/>
    <col min="59" max="59" width="11.5" style="87" customWidth="1"/>
    <col min="60" max="60" width="1.33203125" style="87" customWidth="1"/>
    <col min="61" max="61" width="3.75" style="89" bestFit="1" customWidth="1"/>
    <col min="62" max="71" width="3.58203125" style="89" customWidth="1"/>
    <col min="72" max="72" width="10.08203125" style="89" hidden="1" customWidth="1"/>
    <col min="73" max="73" width="10.08203125" style="89" customWidth="1"/>
    <col min="74" max="74" width="3.33203125" style="87" customWidth="1"/>
    <col min="75" max="75" width="3.75" style="87" customWidth="1"/>
    <col min="76" max="96" width="3.75" style="87" bestFit="1" customWidth="1"/>
    <col min="97" max="97" width="3.75" style="87" customWidth="1"/>
    <col min="98" max="103" width="3.75" style="87" bestFit="1" customWidth="1"/>
    <col min="104" max="104" width="6.58203125" style="89" customWidth="1"/>
    <col min="105" max="16384" width="9" style="87"/>
  </cols>
  <sheetData>
    <row r="1" spans="1:104" ht="18.75" customHeight="1" thickBot="1">
      <c r="A1" s="84" t="s">
        <v>145</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I1" s="88" t="s">
        <v>146</v>
      </c>
    </row>
    <row r="2" spans="1:104" ht="21" customHeight="1">
      <c r="A2" s="713" t="s">
        <v>147</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90"/>
      <c r="BG2" s="90"/>
      <c r="BI2" s="714" t="s">
        <v>148</v>
      </c>
      <c r="BJ2" s="714"/>
      <c r="BK2" s="714"/>
      <c r="BL2" s="714"/>
      <c r="BM2" s="714"/>
      <c r="BN2" s="714"/>
      <c r="BO2" s="714"/>
      <c r="BP2" s="714"/>
      <c r="BQ2" s="714"/>
      <c r="BR2" s="714"/>
      <c r="BS2" s="714"/>
      <c r="BT2" s="714"/>
      <c r="BU2" s="714"/>
      <c r="BW2" s="715" t="str">
        <f>A4</f>
        <v>サービス種類</v>
      </c>
      <c r="BX2" s="716"/>
      <c r="BY2" s="716"/>
      <c r="BZ2" s="716"/>
      <c r="CA2" s="716"/>
      <c r="CB2" s="716"/>
      <c r="CC2" s="716"/>
      <c r="CD2" s="716"/>
      <c r="CE2" s="716" t="str">
        <f>IF(T4="","",T4)</f>
        <v>　</v>
      </c>
      <c r="CF2" s="716"/>
      <c r="CG2" s="716"/>
      <c r="CH2" s="716"/>
      <c r="CI2" s="716"/>
      <c r="CJ2" s="716"/>
      <c r="CK2" s="716"/>
      <c r="CL2" s="719" t="str">
        <f>AG4</f>
        <v>事業所・施設名</v>
      </c>
      <c r="CM2" s="719"/>
      <c r="CN2" s="719"/>
      <c r="CO2" s="719"/>
      <c r="CP2" s="719"/>
      <c r="CQ2" s="719"/>
      <c r="CR2" s="719"/>
      <c r="CS2" s="716" t="str">
        <f>IF(AO4="","",AO4)</f>
        <v/>
      </c>
      <c r="CT2" s="716"/>
      <c r="CU2" s="716"/>
      <c r="CV2" s="716"/>
      <c r="CW2" s="716"/>
      <c r="CX2" s="716"/>
      <c r="CY2" s="716"/>
      <c r="CZ2" s="721"/>
    </row>
    <row r="3" spans="1:104" ht="9.75" customHeight="1" thickBot="1">
      <c r="B3" s="87"/>
      <c r="C3" s="87"/>
      <c r="D3" s="87"/>
      <c r="E3" s="87"/>
      <c r="BI3" s="714"/>
      <c r="BJ3" s="714"/>
      <c r="BK3" s="714"/>
      <c r="BL3" s="714"/>
      <c r="BM3" s="714"/>
      <c r="BN3" s="714"/>
      <c r="BO3" s="714"/>
      <c r="BP3" s="714"/>
      <c r="BQ3" s="714"/>
      <c r="BR3" s="714"/>
      <c r="BS3" s="714"/>
      <c r="BT3" s="714"/>
      <c r="BU3" s="714"/>
      <c r="BW3" s="717"/>
      <c r="BX3" s="718"/>
      <c r="BY3" s="718"/>
      <c r="BZ3" s="718"/>
      <c r="CA3" s="718"/>
      <c r="CB3" s="718"/>
      <c r="CC3" s="718"/>
      <c r="CD3" s="718"/>
      <c r="CE3" s="718"/>
      <c r="CF3" s="718"/>
      <c r="CG3" s="718"/>
      <c r="CH3" s="718"/>
      <c r="CI3" s="718"/>
      <c r="CJ3" s="718"/>
      <c r="CK3" s="718"/>
      <c r="CL3" s="720"/>
      <c r="CM3" s="720"/>
      <c r="CN3" s="720"/>
      <c r="CO3" s="720"/>
      <c r="CP3" s="720"/>
      <c r="CQ3" s="720"/>
      <c r="CR3" s="720"/>
      <c r="CS3" s="718"/>
      <c r="CT3" s="718"/>
      <c r="CU3" s="718"/>
      <c r="CV3" s="718"/>
      <c r="CW3" s="718"/>
      <c r="CX3" s="718"/>
      <c r="CY3" s="718"/>
      <c r="CZ3" s="722"/>
    </row>
    <row r="4" spans="1:104" ht="21" customHeight="1" thickBot="1">
      <c r="A4" s="633" t="s">
        <v>149</v>
      </c>
      <c r="B4" s="634"/>
      <c r="C4" s="634"/>
      <c r="D4" s="634"/>
      <c r="E4" s="634"/>
      <c r="F4" s="634"/>
      <c r="G4" s="634"/>
      <c r="H4" s="634"/>
      <c r="I4" s="634"/>
      <c r="J4" s="634"/>
      <c r="K4" s="634"/>
      <c r="L4" s="634"/>
      <c r="M4" s="634"/>
      <c r="N4" s="634"/>
      <c r="O4" s="634"/>
      <c r="P4" s="634"/>
      <c r="Q4" s="634"/>
      <c r="R4" s="634"/>
      <c r="S4" s="644"/>
      <c r="T4" s="723" t="s">
        <v>150</v>
      </c>
      <c r="U4" s="724"/>
      <c r="V4" s="724"/>
      <c r="W4" s="724"/>
      <c r="X4" s="724"/>
      <c r="Y4" s="724"/>
      <c r="Z4" s="724"/>
      <c r="AA4" s="724"/>
      <c r="AB4" s="724"/>
      <c r="AC4" s="724"/>
      <c r="AD4" s="724"/>
      <c r="AE4" s="724"/>
      <c r="AF4" s="724"/>
      <c r="AG4" s="725" t="s">
        <v>151</v>
      </c>
      <c r="AH4" s="725"/>
      <c r="AI4" s="725"/>
      <c r="AJ4" s="725"/>
      <c r="AK4" s="725"/>
      <c r="AL4" s="725"/>
      <c r="AM4" s="725"/>
      <c r="AN4" s="725"/>
      <c r="AO4" s="682"/>
      <c r="AP4" s="683"/>
      <c r="AQ4" s="683"/>
      <c r="AR4" s="683"/>
      <c r="AS4" s="683"/>
      <c r="AT4" s="683"/>
      <c r="AU4" s="683"/>
      <c r="AV4" s="683"/>
      <c r="AW4" s="683"/>
      <c r="AX4" s="683"/>
      <c r="AY4" s="683"/>
      <c r="AZ4" s="683"/>
      <c r="BA4" s="683"/>
      <c r="BB4" s="683"/>
      <c r="BC4" s="683"/>
      <c r="BD4" s="683"/>
      <c r="BE4" s="684"/>
      <c r="BF4" s="91"/>
      <c r="BG4" s="91"/>
      <c r="BI4" s="726" t="s">
        <v>152</v>
      </c>
      <c r="BJ4" s="726"/>
      <c r="BK4" s="726"/>
      <c r="BL4" s="726"/>
      <c r="BM4" s="726"/>
      <c r="BN4" s="726"/>
      <c r="BO4" s="726"/>
      <c r="BP4" s="726"/>
      <c r="BQ4" s="726"/>
      <c r="BR4" s="726"/>
      <c r="BS4" s="726"/>
      <c r="BT4" s="726"/>
      <c r="BU4" s="726"/>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92"/>
    </row>
    <row r="5" spans="1:104" ht="21" customHeight="1" thickBot="1">
      <c r="A5" s="633" t="s">
        <v>153</v>
      </c>
      <c r="B5" s="634"/>
      <c r="C5" s="634"/>
      <c r="D5" s="634"/>
      <c r="E5" s="634"/>
      <c r="F5" s="634"/>
      <c r="G5" s="634"/>
      <c r="H5" s="644"/>
      <c r="I5" s="705" t="s">
        <v>154</v>
      </c>
      <c r="J5" s="705"/>
      <c r="K5" s="705"/>
      <c r="L5" s="705"/>
      <c r="M5" s="705"/>
      <c r="N5" s="705"/>
      <c r="O5" s="705"/>
      <c r="P5" s="705"/>
      <c r="Q5" s="705"/>
      <c r="R5" s="705"/>
      <c r="S5" s="705"/>
      <c r="T5" s="706" t="s">
        <v>155</v>
      </c>
      <c r="U5" s="634"/>
      <c r="V5" s="634"/>
      <c r="W5" s="634"/>
      <c r="X5" s="634"/>
      <c r="Y5" s="634"/>
      <c r="Z5" s="634"/>
      <c r="AA5" s="644"/>
      <c r="AB5" s="682"/>
      <c r="AC5" s="683"/>
      <c r="AD5" s="683"/>
      <c r="AE5" s="683"/>
      <c r="AF5" s="683"/>
      <c r="AG5" s="683"/>
      <c r="AH5" s="683"/>
      <c r="AI5" s="683"/>
      <c r="AJ5" s="683"/>
      <c r="AK5" s="707"/>
      <c r="AL5" s="706" t="s">
        <v>156</v>
      </c>
      <c r="AM5" s="634"/>
      <c r="AN5" s="634"/>
      <c r="AO5" s="634"/>
      <c r="AP5" s="634"/>
      <c r="AQ5" s="634"/>
      <c r="AR5" s="634"/>
      <c r="AS5" s="634"/>
      <c r="AT5" s="644"/>
      <c r="AU5" s="682"/>
      <c r="AV5" s="683"/>
      <c r="AW5" s="683"/>
      <c r="AX5" s="683"/>
      <c r="AY5" s="683"/>
      <c r="AZ5" s="683"/>
      <c r="BA5" s="683"/>
      <c r="BB5" s="683"/>
      <c r="BC5" s="683"/>
      <c r="BD5" s="683"/>
      <c r="BE5" s="684"/>
      <c r="BF5" s="91"/>
      <c r="BG5" s="91"/>
      <c r="BI5" s="685" t="s">
        <v>157</v>
      </c>
      <c r="BJ5" s="685"/>
      <c r="BK5" s="685"/>
      <c r="BL5" s="685"/>
      <c r="BM5" s="685"/>
      <c r="BN5" s="685"/>
      <c r="BO5" s="685"/>
      <c r="BP5" s="685"/>
      <c r="BQ5" s="685"/>
      <c r="BR5" s="685"/>
      <c r="BS5" s="685"/>
      <c r="BT5" s="685"/>
      <c r="BU5" s="685"/>
      <c r="BW5" s="686" t="s">
        <v>158</v>
      </c>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c r="CX5" s="687"/>
      <c r="CY5" s="687"/>
      <c r="CZ5" s="688"/>
    </row>
    <row r="6" spans="1:104" ht="21" customHeight="1" thickBot="1">
      <c r="A6" s="633" t="s">
        <v>159</v>
      </c>
      <c r="B6" s="634"/>
      <c r="C6" s="634"/>
      <c r="D6" s="634"/>
      <c r="E6" s="634"/>
      <c r="F6" s="634"/>
      <c r="G6" s="634"/>
      <c r="H6" s="634"/>
      <c r="I6" s="634"/>
      <c r="J6" s="634"/>
      <c r="K6" s="634"/>
      <c r="L6" s="634"/>
      <c r="M6" s="634"/>
      <c r="N6" s="634"/>
      <c r="O6" s="634"/>
      <c r="P6" s="634"/>
      <c r="Q6" s="634"/>
      <c r="R6" s="634"/>
      <c r="S6" s="644"/>
      <c r="T6" s="692"/>
      <c r="U6" s="693"/>
      <c r="V6" s="693"/>
      <c r="W6" s="693"/>
      <c r="X6" s="693"/>
      <c r="Y6" s="693"/>
      <c r="Z6" s="693"/>
      <c r="AA6" s="693"/>
      <c r="AB6" s="693"/>
      <c r="AC6" s="693"/>
      <c r="AD6" s="693"/>
      <c r="AE6" s="693"/>
      <c r="AF6" s="693"/>
      <c r="AG6" s="694" t="s">
        <v>160</v>
      </c>
      <c r="AH6" s="694"/>
      <c r="AI6" s="694"/>
      <c r="AJ6" s="694"/>
      <c r="AK6" s="694"/>
      <c r="AL6" s="694"/>
      <c r="AM6" s="694"/>
      <c r="AN6" s="694"/>
      <c r="AO6" s="695"/>
      <c r="AP6" s="696"/>
      <c r="AQ6" s="696"/>
      <c r="AR6" s="696"/>
      <c r="AS6" s="696"/>
      <c r="AT6" s="696"/>
      <c r="AU6" s="696"/>
      <c r="AV6" s="696"/>
      <c r="AW6" s="696"/>
      <c r="AX6" s="696"/>
      <c r="AY6" s="696"/>
      <c r="AZ6" s="696"/>
      <c r="BA6" s="696"/>
      <c r="BB6" s="696"/>
      <c r="BC6" s="696"/>
      <c r="BD6" s="696"/>
      <c r="BE6" s="697"/>
      <c r="BF6" s="93"/>
      <c r="BG6" s="93"/>
      <c r="BI6" s="685"/>
      <c r="BJ6" s="685"/>
      <c r="BK6" s="685"/>
      <c r="BL6" s="685"/>
      <c r="BM6" s="685"/>
      <c r="BN6" s="685"/>
      <c r="BO6" s="685"/>
      <c r="BP6" s="685"/>
      <c r="BQ6" s="685"/>
      <c r="BR6" s="685"/>
      <c r="BS6" s="685"/>
      <c r="BT6" s="685"/>
      <c r="BU6" s="685"/>
      <c r="BW6" s="689"/>
      <c r="BX6" s="690"/>
      <c r="BY6" s="690"/>
      <c r="BZ6" s="690"/>
      <c r="CA6" s="690"/>
      <c r="CB6" s="690"/>
      <c r="CC6" s="690"/>
      <c r="CD6" s="690"/>
      <c r="CE6" s="690"/>
      <c r="CF6" s="690"/>
      <c r="CG6" s="690"/>
      <c r="CH6" s="690"/>
      <c r="CI6" s="690"/>
      <c r="CJ6" s="690"/>
      <c r="CK6" s="690"/>
      <c r="CL6" s="690"/>
      <c r="CM6" s="690"/>
      <c r="CN6" s="690"/>
      <c r="CO6" s="690"/>
      <c r="CP6" s="690"/>
      <c r="CQ6" s="690"/>
      <c r="CR6" s="690"/>
      <c r="CS6" s="690"/>
      <c r="CT6" s="690"/>
      <c r="CU6" s="690"/>
      <c r="CV6" s="690"/>
      <c r="CW6" s="690"/>
      <c r="CX6" s="690"/>
      <c r="CY6" s="690"/>
      <c r="CZ6" s="691"/>
    </row>
    <row r="7" spans="1:104" ht="21" customHeight="1" thickBot="1">
      <c r="A7" s="708" t="s">
        <v>161</v>
      </c>
      <c r="B7" s="673" t="s">
        <v>162</v>
      </c>
      <c r="C7" s="671"/>
      <c r="D7" s="671"/>
      <c r="E7" s="671"/>
      <c r="F7" s="671"/>
      <c r="G7" s="671"/>
      <c r="H7" s="671" t="s">
        <v>163</v>
      </c>
      <c r="I7" s="671"/>
      <c r="J7" s="671"/>
      <c r="K7" s="671"/>
      <c r="L7" s="671"/>
      <c r="M7" s="671" t="s">
        <v>164</v>
      </c>
      <c r="N7" s="671"/>
      <c r="O7" s="671"/>
      <c r="P7" s="671"/>
      <c r="Q7" s="671"/>
      <c r="R7" s="671"/>
      <c r="S7" s="712"/>
      <c r="T7" s="670" t="s">
        <v>165</v>
      </c>
      <c r="U7" s="671"/>
      <c r="V7" s="671"/>
      <c r="W7" s="671"/>
      <c r="X7" s="671"/>
      <c r="Y7" s="671"/>
      <c r="Z7" s="672"/>
      <c r="AA7" s="670" t="s">
        <v>166</v>
      </c>
      <c r="AB7" s="671"/>
      <c r="AC7" s="671"/>
      <c r="AD7" s="671"/>
      <c r="AE7" s="671"/>
      <c r="AF7" s="671"/>
      <c r="AG7" s="672"/>
      <c r="AH7" s="670" t="s">
        <v>167</v>
      </c>
      <c r="AI7" s="671"/>
      <c r="AJ7" s="671"/>
      <c r="AK7" s="671"/>
      <c r="AL7" s="671"/>
      <c r="AM7" s="671"/>
      <c r="AN7" s="672"/>
      <c r="AO7" s="673" t="s">
        <v>168</v>
      </c>
      <c r="AP7" s="671"/>
      <c r="AQ7" s="671"/>
      <c r="AR7" s="671"/>
      <c r="AS7" s="671"/>
      <c r="AT7" s="671"/>
      <c r="AU7" s="672"/>
      <c r="AV7" s="674" t="s">
        <v>169</v>
      </c>
      <c r="AW7" s="675"/>
      <c r="AX7" s="675"/>
      <c r="AY7" s="675" t="s">
        <v>170</v>
      </c>
      <c r="AZ7" s="675"/>
      <c r="BA7" s="675"/>
      <c r="BB7" s="675" t="s">
        <v>171</v>
      </c>
      <c r="BC7" s="675"/>
      <c r="BD7" s="678"/>
      <c r="BE7" s="680" t="s">
        <v>172</v>
      </c>
      <c r="BF7" s="666" t="s">
        <v>173</v>
      </c>
      <c r="BG7" s="666" t="s">
        <v>174</v>
      </c>
      <c r="BI7" s="94"/>
      <c r="BJ7" s="668" t="s">
        <v>175</v>
      </c>
      <c r="BK7" s="669"/>
      <c r="BL7" s="669"/>
      <c r="BM7" s="95" t="s">
        <v>176</v>
      </c>
      <c r="BN7" s="669" t="s">
        <v>177</v>
      </c>
      <c r="BO7" s="669"/>
      <c r="BP7" s="669"/>
      <c r="BQ7" s="668" t="s">
        <v>178</v>
      </c>
      <c r="BR7" s="669"/>
      <c r="BS7" s="702"/>
      <c r="BT7" s="96" t="s">
        <v>179</v>
      </c>
      <c r="BU7" s="97" t="s">
        <v>180</v>
      </c>
      <c r="BW7" s="703" t="s">
        <v>161</v>
      </c>
      <c r="BX7" s="663" t="s">
        <v>165</v>
      </c>
      <c r="BY7" s="664"/>
      <c r="BZ7" s="664"/>
      <c r="CA7" s="664"/>
      <c r="CB7" s="664"/>
      <c r="CC7" s="664"/>
      <c r="CD7" s="665"/>
      <c r="CE7" s="663" t="s">
        <v>166</v>
      </c>
      <c r="CF7" s="664"/>
      <c r="CG7" s="664"/>
      <c r="CH7" s="664"/>
      <c r="CI7" s="664"/>
      <c r="CJ7" s="664"/>
      <c r="CK7" s="665"/>
      <c r="CL7" s="663" t="s">
        <v>167</v>
      </c>
      <c r="CM7" s="664"/>
      <c r="CN7" s="664"/>
      <c r="CO7" s="664"/>
      <c r="CP7" s="664"/>
      <c r="CQ7" s="664"/>
      <c r="CR7" s="665"/>
      <c r="CS7" s="698" t="s">
        <v>168</v>
      </c>
      <c r="CT7" s="664"/>
      <c r="CU7" s="664"/>
      <c r="CV7" s="664"/>
      <c r="CW7" s="664"/>
      <c r="CX7" s="664"/>
      <c r="CY7" s="665"/>
      <c r="CZ7" s="699" t="s">
        <v>181</v>
      </c>
    </row>
    <row r="8" spans="1:104" ht="21" customHeight="1">
      <c r="A8" s="709"/>
      <c r="B8" s="658"/>
      <c r="C8" s="711"/>
      <c r="D8" s="711"/>
      <c r="E8" s="711"/>
      <c r="F8" s="711"/>
      <c r="G8" s="711"/>
      <c r="H8" s="711"/>
      <c r="I8" s="711"/>
      <c r="J8" s="711"/>
      <c r="K8" s="711"/>
      <c r="L8" s="711"/>
      <c r="M8" s="711"/>
      <c r="N8" s="711"/>
      <c r="O8" s="711"/>
      <c r="P8" s="711"/>
      <c r="Q8" s="711"/>
      <c r="R8" s="711"/>
      <c r="S8" s="656"/>
      <c r="T8" s="98">
        <v>1</v>
      </c>
      <c r="U8" s="99">
        <v>2</v>
      </c>
      <c r="V8" s="99">
        <v>3</v>
      </c>
      <c r="W8" s="99">
        <v>4</v>
      </c>
      <c r="X8" s="99">
        <v>5</v>
      </c>
      <c r="Y8" s="99">
        <v>6</v>
      </c>
      <c r="Z8" s="100">
        <v>7</v>
      </c>
      <c r="AA8" s="98">
        <v>8</v>
      </c>
      <c r="AB8" s="99">
        <v>9</v>
      </c>
      <c r="AC8" s="99">
        <v>10</v>
      </c>
      <c r="AD8" s="99">
        <v>11</v>
      </c>
      <c r="AE8" s="99">
        <v>12</v>
      </c>
      <c r="AF8" s="99">
        <v>13</v>
      </c>
      <c r="AG8" s="100">
        <v>14</v>
      </c>
      <c r="AH8" s="98">
        <v>15</v>
      </c>
      <c r="AI8" s="99">
        <v>16</v>
      </c>
      <c r="AJ8" s="99">
        <v>17</v>
      </c>
      <c r="AK8" s="99">
        <v>18</v>
      </c>
      <c r="AL8" s="99">
        <v>19</v>
      </c>
      <c r="AM8" s="99">
        <v>20</v>
      </c>
      <c r="AN8" s="100">
        <v>21</v>
      </c>
      <c r="AO8" s="101">
        <v>22</v>
      </c>
      <c r="AP8" s="99">
        <v>23</v>
      </c>
      <c r="AQ8" s="99">
        <v>24</v>
      </c>
      <c r="AR8" s="99">
        <v>25</v>
      </c>
      <c r="AS8" s="99">
        <v>26</v>
      </c>
      <c r="AT8" s="99">
        <v>27</v>
      </c>
      <c r="AU8" s="100">
        <v>28</v>
      </c>
      <c r="AV8" s="676"/>
      <c r="AW8" s="677"/>
      <c r="AX8" s="677"/>
      <c r="AY8" s="677"/>
      <c r="AZ8" s="677"/>
      <c r="BA8" s="677"/>
      <c r="BB8" s="677"/>
      <c r="BC8" s="677"/>
      <c r="BD8" s="679"/>
      <c r="BE8" s="681"/>
      <c r="BF8" s="667"/>
      <c r="BG8" s="667"/>
      <c r="BI8" s="102" t="s">
        <v>182</v>
      </c>
      <c r="BJ8" s="103">
        <v>9</v>
      </c>
      <c r="BK8" s="104" t="s">
        <v>183</v>
      </c>
      <c r="BL8" s="105">
        <v>0</v>
      </c>
      <c r="BM8" s="104" t="s">
        <v>176</v>
      </c>
      <c r="BN8" s="106">
        <v>18</v>
      </c>
      <c r="BO8" s="104" t="s">
        <v>183</v>
      </c>
      <c r="BP8" s="105">
        <v>0</v>
      </c>
      <c r="BQ8" s="103">
        <v>1</v>
      </c>
      <c r="BR8" s="104" t="s">
        <v>183</v>
      </c>
      <c r="BS8" s="107">
        <v>0</v>
      </c>
      <c r="BT8" s="108">
        <f>IF(BJ8="","",(BN8*60+BP8)+IF(BJ8&gt;=BN8,1440,0) -(BJ8*60+BL8)-(BQ8*60+BS8))</f>
        <v>480</v>
      </c>
      <c r="BU8" s="109">
        <f>IF(BT8="","",BT8/60)</f>
        <v>8</v>
      </c>
      <c r="BW8" s="703"/>
      <c r="BX8" s="110">
        <v>1</v>
      </c>
      <c r="BY8" s="111">
        <v>2</v>
      </c>
      <c r="BZ8" s="111">
        <v>3</v>
      </c>
      <c r="CA8" s="111">
        <v>4</v>
      </c>
      <c r="CB8" s="111">
        <v>5</v>
      </c>
      <c r="CC8" s="111">
        <v>6</v>
      </c>
      <c r="CD8" s="112">
        <v>7</v>
      </c>
      <c r="CE8" s="110">
        <v>8</v>
      </c>
      <c r="CF8" s="111">
        <v>9</v>
      </c>
      <c r="CG8" s="111">
        <v>10</v>
      </c>
      <c r="CH8" s="111">
        <v>11</v>
      </c>
      <c r="CI8" s="111">
        <v>12</v>
      </c>
      <c r="CJ8" s="111">
        <v>13</v>
      </c>
      <c r="CK8" s="112">
        <v>14</v>
      </c>
      <c r="CL8" s="110">
        <v>15</v>
      </c>
      <c r="CM8" s="111">
        <v>16</v>
      </c>
      <c r="CN8" s="111">
        <v>17</v>
      </c>
      <c r="CO8" s="111">
        <v>18</v>
      </c>
      <c r="CP8" s="111">
        <v>19</v>
      </c>
      <c r="CQ8" s="111">
        <v>20</v>
      </c>
      <c r="CR8" s="112">
        <v>21</v>
      </c>
      <c r="CS8" s="113">
        <v>22</v>
      </c>
      <c r="CT8" s="111">
        <v>23</v>
      </c>
      <c r="CU8" s="111">
        <v>24</v>
      </c>
      <c r="CV8" s="111">
        <v>25</v>
      </c>
      <c r="CW8" s="111">
        <v>26</v>
      </c>
      <c r="CX8" s="111">
        <v>27</v>
      </c>
      <c r="CY8" s="112">
        <v>28</v>
      </c>
      <c r="CZ8" s="700"/>
    </row>
    <row r="9" spans="1:104" ht="21" customHeight="1" thickBot="1">
      <c r="A9" s="710"/>
      <c r="B9" s="658"/>
      <c r="C9" s="711"/>
      <c r="D9" s="711"/>
      <c r="E9" s="711"/>
      <c r="F9" s="711"/>
      <c r="G9" s="711"/>
      <c r="H9" s="711"/>
      <c r="I9" s="711"/>
      <c r="J9" s="711"/>
      <c r="K9" s="711"/>
      <c r="L9" s="711"/>
      <c r="M9" s="711"/>
      <c r="N9" s="711"/>
      <c r="O9" s="711"/>
      <c r="P9" s="711"/>
      <c r="Q9" s="711"/>
      <c r="R9" s="711"/>
      <c r="S9" s="656"/>
      <c r="T9" s="114" t="s">
        <v>184</v>
      </c>
      <c r="U9" s="115" t="s">
        <v>185</v>
      </c>
      <c r="V9" s="115" t="s">
        <v>185</v>
      </c>
      <c r="W9" s="115" t="s">
        <v>185</v>
      </c>
      <c r="X9" s="115" t="s">
        <v>185</v>
      </c>
      <c r="Y9" s="115" t="s">
        <v>185</v>
      </c>
      <c r="Z9" s="116" t="s">
        <v>185</v>
      </c>
      <c r="AA9" s="114" t="s">
        <v>185</v>
      </c>
      <c r="AB9" s="115" t="s">
        <v>185</v>
      </c>
      <c r="AC9" s="115" t="s">
        <v>185</v>
      </c>
      <c r="AD9" s="115" t="s">
        <v>185</v>
      </c>
      <c r="AE9" s="115" t="s">
        <v>185</v>
      </c>
      <c r="AF9" s="115" t="s">
        <v>185</v>
      </c>
      <c r="AG9" s="116" t="s">
        <v>185</v>
      </c>
      <c r="AH9" s="114" t="s">
        <v>185</v>
      </c>
      <c r="AI9" s="115" t="s">
        <v>185</v>
      </c>
      <c r="AJ9" s="115" t="s">
        <v>185</v>
      </c>
      <c r="AK9" s="115" t="s">
        <v>185</v>
      </c>
      <c r="AL9" s="115" t="s">
        <v>185</v>
      </c>
      <c r="AM9" s="115" t="s">
        <v>185</v>
      </c>
      <c r="AN9" s="116" t="s">
        <v>185</v>
      </c>
      <c r="AO9" s="117" t="s">
        <v>185</v>
      </c>
      <c r="AP9" s="115" t="s">
        <v>185</v>
      </c>
      <c r="AQ9" s="115" t="s">
        <v>185</v>
      </c>
      <c r="AR9" s="115" t="s">
        <v>185</v>
      </c>
      <c r="AS9" s="115" t="s">
        <v>185</v>
      </c>
      <c r="AT9" s="115" t="s">
        <v>185</v>
      </c>
      <c r="AU9" s="116" t="s">
        <v>185</v>
      </c>
      <c r="AV9" s="676"/>
      <c r="AW9" s="677"/>
      <c r="AX9" s="677"/>
      <c r="AY9" s="677"/>
      <c r="AZ9" s="677"/>
      <c r="BA9" s="677"/>
      <c r="BB9" s="677"/>
      <c r="BC9" s="677"/>
      <c r="BD9" s="679"/>
      <c r="BE9" s="681"/>
      <c r="BF9" s="667"/>
      <c r="BG9" s="667"/>
      <c r="BI9" s="118" t="s">
        <v>186</v>
      </c>
      <c r="BJ9" s="119">
        <v>16</v>
      </c>
      <c r="BK9" s="120" t="s">
        <v>183</v>
      </c>
      <c r="BL9" s="121">
        <v>0</v>
      </c>
      <c r="BM9" s="120" t="s">
        <v>176</v>
      </c>
      <c r="BN9" s="122">
        <v>6</v>
      </c>
      <c r="BO9" s="120" t="s">
        <v>183</v>
      </c>
      <c r="BP9" s="121">
        <v>30</v>
      </c>
      <c r="BQ9" s="119">
        <v>7</v>
      </c>
      <c r="BR9" s="120" t="s">
        <v>183</v>
      </c>
      <c r="BS9" s="123">
        <v>0</v>
      </c>
      <c r="BT9" s="124">
        <f>IF(BJ9="","",(BN9*60+BP9)+IF(BJ9&gt;=BN9,1440,0) -(BJ9*60+BL9)-(BQ9*60+BS9))</f>
        <v>450</v>
      </c>
      <c r="BU9" s="125">
        <f>IF(BT9="","",BT9/60)</f>
        <v>7.5</v>
      </c>
      <c r="BW9" s="704"/>
      <c r="BX9" s="110" t="str">
        <f t="shared" ref="BX9:CY9" si="0">T9</f>
        <v>＊</v>
      </c>
      <c r="BY9" s="111" t="str">
        <f t="shared" si="0"/>
        <v>＊</v>
      </c>
      <c r="BZ9" s="111" t="str">
        <f t="shared" si="0"/>
        <v>＊</v>
      </c>
      <c r="CA9" s="111" t="str">
        <f t="shared" si="0"/>
        <v>＊</v>
      </c>
      <c r="CB9" s="111" t="str">
        <f t="shared" si="0"/>
        <v>＊</v>
      </c>
      <c r="CC9" s="111" t="str">
        <f t="shared" si="0"/>
        <v>＊</v>
      </c>
      <c r="CD9" s="126" t="str">
        <f t="shared" si="0"/>
        <v>＊</v>
      </c>
      <c r="CE9" s="110" t="str">
        <f t="shared" si="0"/>
        <v>＊</v>
      </c>
      <c r="CF9" s="111" t="str">
        <f t="shared" si="0"/>
        <v>＊</v>
      </c>
      <c r="CG9" s="111" t="str">
        <f t="shared" si="0"/>
        <v>＊</v>
      </c>
      <c r="CH9" s="111" t="str">
        <f t="shared" si="0"/>
        <v>＊</v>
      </c>
      <c r="CI9" s="111" t="str">
        <f t="shared" si="0"/>
        <v>＊</v>
      </c>
      <c r="CJ9" s="111" t="str">
        <f t="shared" si="0"/>
        <v>＊</v>
      </c>
      <c r="CK9" s="112" t="str">
        <f t="shared" si="0"/>
        <v>＊</v>
      </c>
      <c r="CL9" s="113" t="str">
        <f t="shared" si="0"/>
        <v>＊</v>
      </c>
      <c r="CM9" s="111" t="str">
        <f t="shared" si="0"/>
        <v>＊</v>
      </c>
      <c r="CN9" s="111" t="str">
        <f t="shared" si="0"/>
        <v>＊</v>
      </c>
      <c r="CO9" s="111" t="str">
        <f t="shared" si="0"/>
        <v>＊</v>
      </c>
      <c r="CP9" s="111" t="str">
        <f t="shared" si="0"/>
        <v>＊</v>
      </c>
      <c r="CQ9" s="111" t="str">
        <f t="shared" si="0"/>
        <v>＊</v>
      </c>
      <c r="CR9" s="126" t="str">
        <f t="shared" si="0"/>
        <v>＊</v>
      </c>
      <c r="CS9" s="110" t="str">
        <f t="shared" si="0"/>
        <v>＊</v>
      </c>
      <c r="CT9" s="111" t="str">
        <f t="shared" si="0"/>
        <v>＊</v>
      </c>
      <c r="CU9" s="111" t="str">
        <f t="shared" si="0"/>
        <v>＊</v>
      </c>
      <c r="CV9" s="111" t="str">
        <f t="shared" si="0"/>
        <v>＊</v>
      </c>
      <c r="CW9" s="111" t="str">
        <f t="shared" si="0"/>
        <v>＊</v>
      </c>
      <c r="CX9" s="111" t="str">
        <f t="shared" si="0"/>
        <v>＊</v>
      </c>
      <c r="CY9" s="112" t="str">
        <f t="shared" si="0"/>
        <v>＊</v>
      </c>
      <c r="CZ9" s="701"/>
    </row>
    <row r="10" spans="1:104" ht="21" customHeight="1">
      <c r="A10" s="127">
        <v>1</v>
      </c>
      <c r="B10" s="649"/>
      <c r="C10" s="650"/>
      <c r="D10" s="650"/>
      <c r="E10" s="650"/>
      <c r="F10" s="650"/>
      <c r="G10" s="650"/>
      <c r="H10" s="650" t="s">
        <v>150</v>
      </c>
      <c r="I10" s="650"/>
      <c r="J10" s="650"/>
      <c r="K10" s="650"/>
      <c r="L10" s="650"/>
      <c r="M10" s="650"/>
      <c r="N10" s="650"/>
      <c r="O10" s="650"/>
      <c r="P10" s="650"/>
      <c r="Q10" s="650"/>
      <c r="R10" s="650"/>
      <c r="S10" s="651"/>
      <c r="T10" s="114"/>
      <c r="U10" s="128"/>
      <c r="V10" s="128"/>
      <c r="W10" s="128"/>
      <c r="X10" s="128"/>
      <c r="Y10" s="115"/>
      <c r="Z10" s="116"/>
      <c r="AA10" s="114"/>
      <c r="AB10" s="115"/>
      <c r="AC10" s="115"/>
      <c r="AD10" s="115"/>
      <c r="AE10" s="115"/>
      <c r="AF10" s="115"/>
      <c r="AG10" s="116"/>
      <c r="AH10" s="114"/>
      <c r="AI10" s="115"/>
      <c r="AJ10" s="115"/>
      <c r="AK10" s="115"/>
      <c r="AL10" s="115"/>
      <c r="AM10" s="115"/>
      <c r="AN10" s="116"/>
      <c r="AO10" s="114"/>
      <c r="AP10" s="115"/>
      <c r="AQ10" s="115"/>
      <c r="AR10" s="115"/>
      <c r="AS10" s="115"/>
      <c r="AT10" s="115"/>
      <c r="AU10" s="116"/>
      <c r="AV10" s="654">
        <f>CZ10</f>
        <v>0</v>
      </c>
      <c r="AW10" s="654"/>
      <c r="AX10" s="655"/>
      <c r="AY10" s="656">
        <f>ROUNDDOWN(AV10/4,1)</f>
        <v>0</v>
      </c>
      <c r="AZ10" s="657"/>
      <c r="BA10" s="658"/>
      <c r="BB10" s="659" t="str">
        <f t="shared" ref="BB10:BB56" si="1">IF($AV$110="","0.0",ROUNDDOWN(AY10/$AV$110,1))</f>
        <v>0.0</v>
      </c>
      <c r="BC10" s="660" t="str">
        <f t="shared" ref="BC10:BD25" si="2">IF($AI$120="","",ROUNDDOWN(BB10/$AI$120,1))</f>
        <v/>
      </c>
      <c r="BD10" s="661" t="str">
        <f t="shared" si="2"/>
        <v/>
      </c>
      <c r="BE10" s="129"/>
      <c r="BF10" s="129"/>
      <c r="BG10" s="129"/>
      <c r="BI10" s="127" t="s">
        <v>187</v>
      </c>
      <c r="BJ10" s="130"/>
      <c r="BK10" s="131" t="s">
        <v>188</v>
      </c>
      <c r="BL10" s="132"/>
      <c r="BM10" s="131" t="s">
        <v>189</v>
      </c>
      <c r="BN10" s="133"/>
      <c r="BO10" s="131" t="s">
        <v>188</v>
      </c>
      <c r="BP10" s="132"/>
      <c r="BQ10" s="130"/>
      <c r="BR10" s="131" t="s">
        <v>188</v>
      </c>
      <c r="BS10" s="134"/>
      <c r="BT10" s="135" t="str">
        <f>IF(BJ10="","",(BN10*60+BP10)+IF(BJ10&gt;=BN10,1440,0) -(BJ10*60+BL10)-(BQ10*60+BS10))</f>
        <v/>
      </c>
      <c r="BU10" s="136" t="str">
        <f>IF(BT10="","",BT10/60)</f>
        <v/>
      </c>
      <c r="BW10" s="137">
        <v>1</v>
      </c>
      <c r="BX10" s="110" t="str">
        <f t="shared" ref="BX10:CM25" si="3">IF(T10="","",VLOOKUP(T10,$BI$10:$BU$57,13,TRUE))</f>
        <v/>
      </c>
      <c r="BY10" s="138" t="str">
        <f t="shared" si="3"/>
        <v/>
      </c>
      <c r="BZ10" s="138" t="str">
        <f t="shared" si="3"/>
        <v/>
      </c>
      <c r="CA10" s="138" t="str">
        <f t="shared" si="3"/>
        <v/>
      </c>
      <c r="CB10" s="138" t="str">
        <f t="shared" si="3"/>
        <v/>
      </c>
      <c r="CC10" s="111" t="str">
        <f t="shared" si="3"/>
        <v/>
      </c>
      <c r="CD10" s="112" t="str">
        <f t="shared" si="3"/>
        <v/>
      </c>
      <c r="CE10" s="110" t="str">
        <f t="shared" si="3"/>
        <v/>
      </c>
      <c r="CF10" s="111" t="str">
        <f t="shared" si="3"/>
        <v/>
      </c>
      <c r="CG10" s="111" t="str">
        <f t="shared" si="3"/>
        <v/>
      </c>
      <c r="CH10" s="111" t="str">
        <f t="shared" si="3"/>
        <v/>
      </c>
      <c r="CI10" s="111" t="str">
        <f t="shared" si="3"/>
        <v/>
      </c>
      <c r="CJ10" s="111" t="str">
        <f t="shared" si="3"/>
        <v/>
      </c>
      <c r="CK10" s="112" t="str">
        <f t="shared" si="3"/>
        <v/>
      </c>
      <c r="CL10" s="110" t="str">
        <f t="shared" si="3"/>
        <v/>
      </c>
      <c r="CM10" s="111" t="str">
        <f t="shared" si="3"/>
        <v/>
      </c>
      <c r="CN10" s="111" t="str">
        <f t="shared" ref="CN10:CY31" si="4">IF(AJ10="","",VLOOKUP(AJ10,$BI$10:$BU$57,13,TRUE))</f>
        <v/>
      </c>
      <c r="CO10" s="111" t="str">
        <f t="shared" si="4"/>
        <v/>
      </c>
      <c r="CP10" s="111" t="str">
        <f t="shared" si="4"/>
        <v/>
      </c>
      <c r="CQ10" s="111" t="str">
        <f t="shared" si="4"/>
        <v/>
      </c>
      <c r="CR10" s="112" t="str">
        <f t="shared" si="4"/>
        <v/>
      </c>
      <c r="CS10" s="113" t="str">
        <f t="shared" si="4"/>
        <v/>
      </c>
      <c r="CT10" s="111" t="str">
        <f t="shared" si="4"/>
        <v/>
      </c>
      <c r="CU10" s="111" t="str">
        <f t="shared" si="4"/>
        <v/>
      </c>
      <c r="CV10" s="111" t="str">
        <f t="shared" si="4"/>
        <v/>
      </c>
      <c r="CW10" s="111" t="str">
        <f t="shared" si="4"/>
        <v/>
      </c>
      <c r="CX10" s="111" t="str">
        <f t="shared" si="4"/>
        <v/>
      </c>
      <c r="CY10" s="112" t="str">
        <f t="shared" si="4"/>
        <v/>
      </c>
      <c r="CZ10" s="139">
        <f>SUM(BX10:CY10)</f>
        <v>0</v>
      </c>
    </row>
    <row r="11" spans="1:104" ht="21" customHeight="1">
      <c r="A11" s="127">
        <v>2</v>
      </c>
      <c r="B11" s="649"/>
      <c r="C11" s="650"/>
      <c r="D11" s="650"/>
      <c r="E11" s="650"/>
      <c r="F11" s="650"/>
      <c r="G11" s="650"/>
      <c r="H11" s="650"/>
      <c r="I11" s="650"/>
      <c r="J11" s="650"/>
      <c r="K11" s="650"/>
      <c r="L11" s="650"/>
      <c r="M11" s="650"/>
      <c r="N11" s="650"/>
      <c r="O11" s="650"/>
      <c r="P11" s="650"/>
      <c r="Q11" s="650"/>
      <c r="R11" s="650"/>
      <c r="S11" s="651"/>
      <c r="T11" s="114"/>
      <c r="U11" s="128"/>
      <c r="V11" s="128"/>
      <c r="W11" s="128"/>
      <c r="X11" s="128"/>
      <c r="Y11" s="115"/>
      <c r="Z11" s="116"/>
      <c r="AA11" s="114"/>
      <c r="AB11" s="115"/>
      <c r="AC11" s="115"/>
      <c r="AD11" s="115"/>
      <c r="AE11" s="115"/>
      <c r="AF11" s="115"/>
      <c r="AG11" s="116"/>
      <c r="AH11" s="114"/>
      <c r="AI11" s="115"/>
      <c r="AJ11" s="115"/>
      <c r="AK11" s="115"/>
      <c r="AL11" s="115"/>
      <c r="AM11" s="115"/>
      <c r="AN11" s="116"/>
      <c r="AO11" s="117"/>
      <c r="AP11" s="115"/>
      <c r="AQ11" s="115"/>
      <c r="AR11" s="115"/>
      <c r="AS11" s="115"/>
      <c r="AT11" s="115"/>
      <c r="AU11" s="116"/>
      <c r="AV11" s="654">
        <f t="shared" ref="AV11:AV74" si="5">CZ11</f>
        <v>0</v>
      </c>
      <c r="AW11" s="654"/>
      <c r="AX11" s="655"/>
      <c r="AY11" s="656">
        <f t="shared" ref="AY11:AY74" si="6">ROUNDDOWN(AV11/4,1)</f>
        <v>0</v>
      </c>
      <c r="AZ11" s="657"/>
      <c r="BA11" s="658"/>
      <c r="BB11" s="659" t="str">
        <f t="shared" si="1"/>
        <v>0.0</v>
      </c>
      <c r="BC11" s="660" t="str">
        <f t="shared" si="2"/>
        <v/>
      </c>
      <c r="BD11" s="661" t="str">
        <f t="shared" si="2"/>
        <v/>
      </c>
      <c r="BE11" s="129"/>
      <c r="BF11" s="129"/>
      <c r="BG11" s="129"/>
      <c r="BI11" s="127" t="str">
        <f>CHAR(CODE(BI10)+1)</f>
        <v>②</v>
      </c>
      <c r="BJ11" s="130"/>
      <c r="BK11" s="131" t="s">
        <v>188</v>
      </c>
      <c r="BL11" s="132"/>
      <c r="BM11" s="131" t="s">
        <v>189</v>
      </c>
      <c r="BN11" s="133"/>
      <c r="BO11" s="131" t="s">
        <v>188</v>
      </c>
      <c r="BP11" s="132"/>
      <c r="BQ11" s="130"/>
      <c r="BR11" s="131" t="s">
        <v>188</v>
      </c>
      <c r="BS11" s="134"/>
      <c r="BT11" s="135" t="str">
        <f>IF(BJ11="","",(BN11*60+BP11)+IF(BJ11&gt;=BN11,1440,0) -(BJ11*60+BL11)-(BQ11*60+BS11))</f>
        <v/>
      </c>
      <c r="BU11" s="140" t="str">
        <f>IF(BT11="","",BT11/60)</f>
        <v/>
      </c>
      <c r="BW11" s="137">
        <v>2</v>
      </c>
      <c r="BX11" s="110" t="str">
        <f t="shared" si="3"/>
        <v/>
      </c>
      <c r="BY11" s="138" t="str">
        <f t="shared" si="3"/>
        <v/>
      </c>
      <c r="BZ11" s="138" t="str">
        <f t="shared" si="3"/>
        <v/>
      </c>
      <c r="CA11" s="138" t="str">
        <f t="shared" si="3"/>
        <v/>
      </c>
      <c r="CB11" s="138" t="str">
        <f t="shared" si="3"/>
        <v/>
      </c>
      <c r="CC11" s="111" t="str">
        <f t="shared" si="3"/>
        <v/>
      </c>
      <c r="CD11" s="112" t="str">
        <f t="shared" si="3"/>
        <v/>
      </c>
      <c r="CE11" s="110" t="str">
        <f t="shared" si="3"/>
        <v/>
      </c>
      <c r="CF11" s="111" t="str">
        <f t="shared" si="3"/>
        <v/>
      </c>
      <c r="CG11" s="111" t="str">
        <f t="shared" si="3"/>
        <v/>
      </c>
      <c r="CH11" s="111" t="str">
        <f t="shared" si="3"/>
        <v/>
      </c>
      <c r="CI11" s="111" t="str">
        <f t="shared" si="3"/>
        <v/>
      </c>
      <c r="CJ11" s="111" t="str">
        <f t="shared" si="3"/>
        <v/>
      </c>
      <c r="CK11" s="112" t="str">
        <f t="shared" si="3"/>
        <v/>
      </c>
      <c r="CL11" s="110" t="str">
        <f t="shared" si="3"/>
        <v/>
      </c>
      <c r="CM11" s="111" t="str">
        <f t="shared" si="3"/>
        <v/>
      </c>
      <c r="CN11" s="111" t="str">
        <f t="shared" si="4"/>
        <v/>
      </c>
      <c r="CO11" s="111" t="str">
        <f t="shared" si="4"/>
        <v/>
      </c>
      <c r="CP11" s="111" t="str">
        <f t="shared" si="4"/>
        <v/>
      </c>
      <c r="CQ11" s="111" t="str">
        <f t="shared" si="4"/>
        <v/>
      </c>
      <c r="CR11" s="112" t="str">
        <f t="shared" si="4"/>
        <v/>
      </c>
      <c r="CS11" s="113" t="str">
        <f t="shared" si="4"/>
        <v/>
      </c>
      <c r="CT11" s="111" t="str">
        <f t="shared" si="4"/>
        <v/>
      </c>
      <c r="CU11" s="111" t="str">
        <f t="shared" si="4"/>
        <v/>
      </c>
      <c r="CV11" s="111" t="str">
        <f t="shared" si="4"/>
        <v/>
      </c>
      <c r="CW11" s="111" t="str">
        <f t="shared" si="4"/>
        <v/>
      </c>
      <c r="CX11" s="111" t="str">
        <f t="shared" si="4"/>
        <v/>
      </c>
      <c r="CY11" s="112" t="str">
        <f t="shared" si="4"/>
        <v/>
      </c>
      <c r="CZ11" s="139">
        <f t="shared" ref="CZ11:CZ74" si="7">SUM(BX11:CY11)</f>
        <v>0</v>
      </c>
    </row>
    <row r="12" spans="1:104" ht="21" customHeight="1">
      <c r="A12" s="127">
        <v>3</v>
      </c>
      <c r="B12" s="649"/>
      <c r="C12" s="650"/>
      <c r="D12" s="650"/>
      <c r="E12" s="650"/>
      <c r="F12" s="650"/>
      <c r="G12" s="650"/>
      <c r="H12" s="650"/>
      <c r="I12" s="650"/>
      <c r="J12" s="650"/>
      <c r="K12" s="650"/>
      <c r="L12" s="650"/>
      <c r="M12" s="650"/>
      <c r="N12" s="650"/>
      <c r="O12" s="650"/>
      <c r="P12" s="650"/>
      <c r="Q12" s="650"/>
      <c r="R12" s="650"/>
      <c r="S12" s="651"/>
      <c r="T12" s="114"/>
      <c r="U12" s="128"/>
      <c r="V12" s="128"/>
      <c r="W12" s="128"/>
      <c r="X12" s="128"/>
      <c r="Y12" s="115"/>
      <c r="Z12" s="116"/>
      <c r="AA12" s="114"/>
      <c r="AB12" s="115"/>
      <c r="AC12" s="115"/>
      <c r="AD12" s="115"/>
      <c r="AE12" s="115"/>
      <c r="AF12" s="115"/>
      <c r="AG12" s="116"/>
      <c r="AH12" s="114"/>
      <c r="AI12" s="115"/>
      <c r="AJ12" s="115"/>
      <c r="AK12" s="115"/>
      <c r="AL12" s="115"/>
      <c r="AM12" s="115"/>
      <c r="AN12" s="116"/>
      <c r="AO12" s="117"/>
      <c r="AP12" s="115"/>
      <c r="AQ12" s="115"/>
      <c r="AR12" s="115"/>
      <c r="AS12" s="115"/>
      <c r="AT12" s="115"/>
      <c r="AU12" s="116"/>
      <c r="AV12" s="654">
        <f t="shared" si="5"/>
        <v>0</v>
      </c>
      <c r="AW12" s="654"/>
      <c r="AX12" s="655"/>
      <c r="AY12" s="656">
        <f t="shared" si="6"/>
        <v>0</v>
      </c>
      <c r="AZ12" s="657"/>
      <c r="BA12" s="658"/>
      <c r="BB12" s="659" t="str">
        <f t="shared" si="1"/>
        <v>0.0</v>
      </c>
      <c r="BC12" s="660" t="str">
        <f t="shared" si="2"/>
        <v/>
      </c>
      <c r="BD12" s="661" t="str">
        <f t="shared" si="2"/>
        <v/>
      </c>
      <c r="BE12" s="129"/>
      <c r="BF12" s="129"/>
      <c r="BG12" s="129"/>
      <c r="BI12" s="127" t="s">
        <v>190</v>
      </c>
      <c r="BJ12" s="130"/>
      <c r="BK12" s="131" t="s">
        <v>183</v>
      </c>
      <c r="BL12" s="132"/>
      <c r="BM12" s="131" t="s">
        <v>176</v>
      </c>
      <c r="BN12" s="133"/>
      <c r="BO12" s="131" t="s">
        <v>183</v>
      </c>
      <c r="BP12" s="132"/>
      <c r="BQ12" s="130"/>
      <c r="BR12" s="131" t="s">
        <v>183</v>
      </c>
      <c r="BS12" s="134"/>
      <c r="BT12" s="135" t="str">
        <f t="shared" ref="BT12:BT75" si="8">IF(BJ12="","",(BN12*60+BP12)+IF(BJ12&gt;=BN12,1440,0) -(BJ12*60+BL12)-(BQ12*60+BS12))</f>
        <v/>
      </c>
      <c r="BU12" s="140" t="str">
        <f t="shared" ref="BU12:BU75" si="9">IF(BT12="","",BT12/60)</f>
        <v/>
      </c>
      <c r="BW12" s="137">
        <v>3</v>
      </c>
      <c r="BX12" s="110" t="str">
        <f t="shared" si="3"/>
        <v/>
      </c>
      <c r="BY12" s="138" t="str">
        <f t="shared" si="3"/>
        <v/>
      </c>
      <c r="BZ12" s="138" t="str">
        <f t="shared" si="3"/>
        <v/>
      </c>
      <c r="CA12" s="138" t="str">
        <f t="shared" si="3"/>
        <v/>
      </c>
      <c r="CB12" s="138" t="str">
        <f t="shared" si="3"/>
        <v/>
      </c>
      <c r="CC12" s="111" t="str">
        <f t="shared" si="3"/>
        <v/>
      </c>
      <c r="CD12" s="112" t="str">
        <f t="shared" si="3"/>
        <v/>
      </c>
      <c r="CE12" s="110" t="str">
        <f t="shared" si="3"/>
        <v/>
      </c>
      <c r="CF12" s="111" t="str">
        <f t="shared" si="3"/>
        <v/>
      </c>
      <c r="CG12" s="111" t="str">
        <f t="shared" si="3"/>
        <v/>
      </c>
      <c r="CH12" s="111" t="str">
        <f t="shared" si="3"/>
        <v/>
      </c>
      <c r="CI12" s="111" t="str">
        <f t="shared" si="3"/>
        <v/>
      </c>
      <c r="CJ12" s="111" t="str">
        <f t="shared" si="3"/>
        <v/>
      </c>
      <c r="CK12" s="112" t="str">
        <f t="shared" si="3"/>
        <v/>
      </c>
      <c r="CL12" s="110" t="str">
        <f t="shared" si="3"/>
        <v/>
      </c>
      <c r="CM12" s="111" t="str">
        <f t="shared" si="3"/>
        <v/>
      </c>
      <c r="CN12" s="111" t="str">
        <f t="shared" si="4"/>
        <v/>
      </c>
      <c r="CO12" s="111" t="str">
        <f t="shared" si="4"/>
        <v/>
      </c>
      <c r="CP12" s="111" t="str">
        <f t="shared" si="4"/>
        <v/>
      </c>
      <c r="CQ12" s="111" t="str">
        <f t="shared" si="4"/>
        <v/>
      </c>
      <c r="CR12" s="112" t="str">
        <f t="shared" si="4"/>
        <v/>
      </c>
      <c r="CS12" s="113" t="str">
        <f t="shared" si="4"/>
        <v/>
      </c>
      <c r="CT12" s="111" t="str">
        <f t="shared" si="4"/>
        <v/>
      </c>
      <c r="CU12" s="111" t="str">
        <f t="shared" si="4"/>
        <v/>
      </c>
      <c r="CV12" s="111" t="str">
        <f t="shared" si="4"/>
        <v/>
      </c>
      <c r="CW12" s="111" t="str">
        <f t="shared" si="4"/>
        <v/>
      </c>
      <c r="CX12" s="111" t="str">
        <f t="shared" si="4"/>
        <v/>
      </c>
      <c r="CY12" s="112" t="str">
        <f t="shared" si="4"/>
        <v/>
      </c>
      <c r="CZ12" s="139">
        <f t="shared" si="7"/>
        <v>0</v>
      </c>
    </row>
    <row r="13" spans="1:104" ht="21" customHeight="1">
      <c r="A13" s="127">
        <v>4</v>
      </c>
      <c r="B13" s="649"/>
      <c r="C13" s="650"/>
      <c r="D13" s="650"/>
      <c r="E13" s="650"/>
      <c r="F13" s="650"/>
      <c r="G13" s="650"/>
      <c r="H13" s="650"/>
      <c r="I13" s="650"/>
      <c r="J13" s="650"/>
      <c r="K13" s="650"/>
      <c r="L13" s="650"/>
      <c r="M13" s="650"/>
      <c r="N13" s="650"/>
      <c r="O13" s="650"/>
      <c r="P13" s="650"/>
      <c r="Q13" s="650"/>
      <c r="R13" s="650"/>
      <c r="S13" s="651"/>
      <c r="T13" s="114"/>
      <c r="U13" s="128"/>
      <c r="V13" s="128"/>
      <c r="W13" s="128"/>
      <c r="X13" s="128"/>
      <c r="Y13" s="115"/>
      <c r="Z13" s="116"/>
      <c r="AA13" s="114"/>
      <c r="AB13" s="115"/>
      <c r="AC13" s="115"/>
      <c r="AD13" s="115"/>
      <c r="AE13" s="115"/>
      <c r="AF13" s="115"/>
      <c r="AG13" s="116"/>
      <c r="AH13" s="114"/>
      <c r="AI13" s="115"/>
      <c r="AJ13" s="115"/>
      <c r="AK13" s="115"/>
      <c r="AL13" s="115"/>
      <c r="AM13" s="115"/>
      <c r="AN13" s="116"/>
      <c r="AO13" s="117"/>
      <c r="AP13" s="115"/>
      <c r="AQ13" s="115"/>
      <c r="AR13" s="115"/>
      <c r="AS13" s="115"/>
      <c r="AT13" s="115"/>
      <c r="AU13" s="116"/>
      <c r="AV13" s="654">
        <f t="shared" si="5"/>
        <v>0</v>
      </c>
      <c r="AW13" s="654"/>
      <c r="AX13" s="655"/>
      <c r="AY13" s="656">
        <f t="shared" si="6"/>
        <v>0</v>
      </c>
      <c r="AZ13" s="657"/>
      <c r="BA13" s="658"/>
      <c r="BB13" s="659" t="str">
        <f t="shared" si="1"/>
        <v>0.0</v>
      </c>
      <c r="BC13" s="660" t="str">
        <f t="shared" si="2"/>
        <v/>
      </c>
      <c r="BD13" s="661" t="str">
        <f t="shared" si="2"/>
        <v/>
      </c>
      <c r="BE13" s="129"/>
      <c r="BF13" s="129"/>
      <c r="BG13" s="129"/>
      <c r="BI13" s="127" t="s">
        <v>191</v>
      </c>
      <c r="BJ13" s="130"/>
      <c r="BK13" s="131" t="s">
        <v>183</v>
      </c>
      <c r="BL13" s="132"/>
      <c r="BM13" s="131" t="s">
        <v>176</v>
      </c>
      <c r="BN13" s="133"/>
      <c r="BO13" s="131" t="s">
        <v>183</v>
      </c>
      <c r="BP13" s="132"/>
      <c r="BQ13" s="130"/>
      <c r="BR13" s="131" t="s">
        <v>183</v>
      </c>
      <c r="BS13" s="134"/>
      <c r="BT13" s="135" t="str">
        <f t="shared" si="8"/>
        <v/>
      </c>
      <c r="BU13" s="140" t="str">
        <f t="shared" si="9"/>
        <v/>
      </c>
      <c r="BW13" s="137">
        <v>4</v>
      </c>
      <c r="BX13" s="110" t="str">
        <f t="shared" si="3"/>
        <v/>
      </c>
      <c r="BY13" s="138" t="str">
        <f t="shared" si="3"/>
        <v/>
      </c>
      <c r="BZ13" s="138" t="str">
        <f t="shared" si="3"/>
        <v/>
      </c>
      <c r="CA13" s="138" t="str">
        <f t="shared" si="3"/>
        <v/>
      </c>
      <c r="CB13" s="138" t="str">
        <f t="shared" si="3"/>
        <v/>
      </c>
      <c r="CC13" s="111" t="str">
        <f t="shared" si="3"/>
        <v/>
      </c>
      <c r="CD13" s="112" t="str">
        <f t="shared" si="3"/>
        <v/>
      </c>
      <c r="CE13" s="110" t="str">
        <f t="shared" si="3"/>
        <v/>
      </c>
      <c r="CF13" s="111" t="str">
        <f t="shared" si="3"/>
        <v/>
      </c>
      <c r="CG13" s="111" t="str">
        <f t="shared" si="3"/>
        <v/>
      </c>
      <c r="CH13" s="111" t="str">
        <f t="shared" si="3"/>
        <v/>
      </c>
      <c r="CI13" s="111" t="str">
        <f t="shared" si="3"/>
        <v/>
      </c>
      <c r="CJ13" s="111" t="str">
        <f t="shared" si="3"/>
        <v/>
      </c>
      <c r="CK13" s="112" t="str">
        <f t="shared" si="3"/>
        <v/>
      </c>
      <c r="CL13" s="110" t="str">
        <f t="shared" si="3"/>
        <v/>
      </c>
      <c r="CM13" s="111" t="str">
        <f t="shared" si="3"/>
        <v/>
      </c>
      <c r="CN13" s="111" t="str">
        <f t="shared" si="4"/>
        <v/>
      </c>
      <c r="CO13" s="111" t="str">
        <f t="shared" si="4"/>
        <v/>
      </c>
      <c r="CP13" s="111" t="str">
        <f t="shared" si="4"/>
        <v/>
      </c>
      <c r="CQ13" s="111" t="str">
        <f t="shared" si="4"/>
        <v/>
      </c>
      <c r="CR13" s="112" t="str">
        <f t="shared" si="4"/>
        <v/>
      </c>
      <c r="CS13" s="113" t="str">
        <f t="shared" si="4"/>
        <v/>
      </c>
      <c r="CT13" s="111" t="str">
        <f t="shared" si="4"/>
        <v/>
      </c>
      <c r="CU13" s="111" t="str">
        <f t="shared" si="4"/>
        <v/>
      </c>
      <c r="CV13" s="111" t="str">
        <f t="shared" si="4"/>
        <v/>
      </c>
      <c r="CW13" s="111" t="str">
        <f t="shared" si="4"/>
        <v/>
      </c>
      <c r="CX13" s="111" t="str">
        <f t="shared" si="4"/>
        <v/>
      </c>
      <c r="CY13" s="112" t="str">
        <f t="shared" si="4"/>
        <v/>
      </c>
      <c r="CZ13" s="139">
        <f t="shared" si="7"/>
        <v>0</v>
      </c>
    </row>
    <row r="14" spans="1:104" ht="21" customHeight="1">
      <c r="A14" s="127">
        <v>5</v>
      </c>
      <c r="B14" s="649"/>
      <c r="C14" s="650"/>
      <c r="D14" s="650"/>
      <c r="E14" s="650"/>
      <c r="F14" s="650"/>
      <c r="G14" s="650"/>
      <c r="H14" s="650"/>
      <c r="I14" s="650"/>
      <c r="J14" s="650"/>
      <c r="K14" s="650"/>
      <c r="L14" s="650"/>
      <c r="M14" s="650"/>
      <c r="N14" s="650"/>
      <c r="O14" s="650"/>
      <c r="P14" s="650"/>
      <c r="Q14" s="650"/>
      <c r="R14" s="650"/>
      <c r="S14" s="651"/>
      <c r="T14" s="114"/>
      <c r="U14" s="128"/>
      <c r="V14" s="128"/>
      <c r="W14" s="128"/>
      <c r="X14" s="128"/>
      <c r="Y14" s="115"/>
      <c r="Z14" s="116"/>
      <c r="AA14" s="114"/>
      <c r="AB14" s="115"/>
      <c r="AC14" s="115"/>
      <c r="AD14" s="115"/>
      <c r="AE14" s="115"/>
      <c r="AF14" s="115"/>
      <c r="AG14" s="116"/>
      <c r="AH14" s="114"/>
      <c r="AI14" s="115"/>
      <c r="AJ14" s="115"/>
      <c r="AK14" s="115"/>
      <c r="AL14" s="115"/>
      <c r="AM14" s="115"/>
      <c r="AN14" s="116"/>
      <c r="AO14" s="117"/>
      <c r="AP14" s="115"/>
      <c r="AQ14" s="115"/>
      <c r="AR14" s="115"/>
      <c r="AS14" s="115"/>
      <c r="AT14" s="115"/>
      <c r="AU14" s="116"/>
      <c r="AV14" s="654">
        <f t="shared" si="5"/>
        <v>0</v>
      </c>
      <c r="AW14" s="654"/>
      <c r="AX14" s="655"/>
      <c r="AY14" s="656">
        <f t="shared" si="6"/>
        <v>0</v>
      </c>
      <c r="AZ14" s="657"/>
      <c r="BA14" s="658"/>
      <c r="BB14" s="659" t="str">
        <f t="shared" si="1"/>
        <v>0.0</v>
      </c>
      <c r="BC14" s="660" t="str">
        <f t="shared" si="2"/>
        <v/>
      </c>
      <c r="BD14" s="661" t="str">
        <f t="shared" si="2"/>
        <v/>
      </c>
      <c r="BE14" s="129"/>
      <c r="BF14" s="129"/>
      <c r="BG14" s="129"/>
      <c r="BI14" s="127" t="s">
        <v>192</v>
      </c>
      <c r="BJ14" s="130"/>
      <c r="BK14" s="131" t="s">
        <v>183</v>
      </c>
      <c r="BL14" s="132"/>
      <c r="BM14" s="131" t="s">
        <v>176</v>
      </c>
      <c r="BN14" s="133"/>
      <c r="BO14" s="131" t="s">
        <v>183</v>
      </c>
      <c r="BP14" s="132"/>
      <c r="BQ14" s="130"/>
      <c r="BR14" s="131" t="s">
        <v>183</v>
      </c>
      <c r="BS14" s="134"/>
      <c r="BT14" s="135" t="str">
        <f t="shared" si="8"/>
        <v/>
      </c>
      <c r="BU14" s="140" t="str">
        <f t="shared" si="9"/>
        <v/>
      </c>
      <c r="BW14" s="137">
        <v>5</v>
      </c>
      <c r="BX14" s="110" t="str">
        <f t="shared" si="3"/>
        <v/>
      </c>
      <c r="BY14" s="138" t="str">
        <f t="shared" si="3"/>
        <v/>
      </c>
      <c r="BZ14" s="138" t="str">
        <f t="shared" si="3"/>
        <v/>
      </c>
      <c r="CA14" s="138" t="str">
        <f t="shared" si="3"/>
        <v/>
      </c>
      <c r="CB14" s="138" t="str">
        <f t="shared" si="3"/>
        <v/>
      </c>
      <c r="CC14" s="111" t="str">
        <f t="shared" si="3"/>
        <v/>
      </c>
      <c r="CD14" s="112" t="str">
        <f t="shared" si="3"/>
        <v/>
      </c>
      <c r="CE14" s="110" t="str">
        <f t="shared" si="3"/>
        <v/>
      </c>
      <c r="CF14" s="111" t="str">
        <f t="shared" si="3"/>
        <v/>
      </c>
      <c r="CG14" s="111" t="str">
        <f t="shared" si="3"/>
        <v/>
      </c>
      <c r="CH14" s="111" t="str">
        <f t="shared" si="3"/>
        <v/>
      </c>
      <c r="CI14" s="111" t="str">
        <f t="shared" si="3"/>
        <v/>
      </c>
      <c r="CJ14" s="111" t="str">
        <f t="shared" si="3"/>
        <v/>
      </c>
      <c r="CK14" s="112" t="str">
        <f t="shared" si="3"/>
        <v/>
      </c>
      <c r="CL14" s="110" t="str">
        <f t="shared" si="3"/>
        <v/>
      </c>
      <c r="CM14" s="111" t="str">
        <f t="shared" si="3"/>
        <v/>
      </c>
      <c r="CN14" s="111" t="str">
        <f t="shared" si="4"/>
        <v/>
      </c>
      <c r="CO14" s="111" t="str">
        <f t="shared" si="4"/>
        <v/>
      </c>
      <c r="CP14" s="111" t="str">
        <f t="shared" si="4"/>
        <v/>
      </c>
      <c r="CQ14" s="111" t="str">
        <f t="shared" si="4"/>
        <v/>
      </c>
      <c r="CR14" s="112" t="str">
        <f t="shared" si="4"/>
        <v/>
      </c>
      <c r="CS14" s="113" t="str">
        <f t="shared" si="4"/>
        <v/>
      </c>
      <c r="CT14" s="111" t="str">
        <f t="shared" si="4"/>
        <v/>
      </c>
      <c r="CU14" s="111" t="str">
        <f t="shared" si="4"/>
        <v/>
      </c>
      <c r="CV14" s="111" t="str">
        <f t="shared" si="4"/>
        <v/>
      </c>
      <c r="CW14" s="111" t="str">
        <f t="shared" si="4"/>
        <v/>
      </c>
      <c r="CX14" s="111" t="str">
        <f t="shared" si="4"/>
        <v/>
      </c>
      <c r="CY14" s="112" t="str">
        <f t="shared" si="4"/>
        <v/>
      </c>
      <c r="CZ14" s="139">
        <f t="shared" si="7"/>
        <v>0</v>
      </c>
    </row>
    <row r="15" spans="1:104" ht="21" customHeight="1">
      <c r="A15" s="127">
        <v>6</v>
      </c>
      <c r="B15" s="649"/>
      <c r="C15" s="650"/>
      <c r="D15" s="650"/>
      <c r="E15" s="650"/>
      <c r="F15" s="650"/>
      <c r="G15" s="650"/>
      <c r="H15" s="650"/>
      <c r="I15" s="650"/>
      <c r="J15" s="650"/>
      <c r="K15" s="650"/>
      <c r="L15" s="650"/>
      <c r="M15" s="650"/>
      <c r="N15" s="650"/>
      <c r="O15" s="650"/>
      <c r="P15" s="650"/>
      <c r="Q15" s="650"/>
      <c r="R15" s="650"/>
      <c r="S15" s="651"/>
      <c r="T15" s="114"/>
      <c r="U15" s="128"/>
      <c r="V15" s="128"/>
      <c r="W15" s="128"/>
      <c r="X15" s="128"/>
      <c r="Y15" s="115"/>
      <c r="Z15" s="116"/>
      <c r="AA15" s="114"/>
      <c r="AB15" s="115"/>
      <c r="AC15" s="115"/>
      <c r="AD15" s="115"/>
      <c r="AE15" s="115"/>
      <c r="AF15" s="115"/>
      <c r="AG15" s="116"/>
      <c r="AH15" s="114"/>
      <c r="AI15" s="115"/>
      <c r="AJ15" s="115"/>
      <c r="AK15" s="115"/>
      <c r="AL15" s="115"/>
      <c r="AM15" s="115"/>
      <c r="AN15" s="116"/>
      <c r="AO15" s="117"/>
      <c r="AP15" s="115"/>
      <c r="AQ15" s="115"/>
      <c r="AR15" s="115"/>
      <c r="AS15" s="115"/>
      <c r="AT15" s="115"/>
      <c r="AU15" s="116"/>
      <c r="AV15" s="654">
        <f t="shared" si="5"/>
        <v>0</v>
      </c>
      <c r="AW15" s="654"/>
      <c r="AX15" s="655"/>
      <c r="AY15" s="656">
        <f t="shared" si="6"/>
        <v>0</v>
      </c>
      <c r="AZ15" s="657"/>
      <c r="BA15" s="658"/>
      <c r="BB15" s="659" t="str">
        <f t="shared" si="1"/>
        <v>0.0</v>
      </c>
      <c r="BC15" s="660" t="str">
        <f t="shared" si="2"/>
        <v/>
      </c>
      <c r="BD15" s="661" t="str">
        <f t="shared" si="2"/>
        <v/>
      </c>
      <c r="BE15" s="129"/>
      <c r="BF15" s="129"/>
      <c r="BG15" s="129"/>
      <c r="BI15" s="127" t="s">
        <v>193</v>
      </c>
      <c r="BJ15" s="130"/>
      <c r="BK15" s="131" t="s">
        <v>183</v>
      </c>
      <c r="BL15" s="132"/>
      <c r="BM15" s="131" t="s">
        <v>176</v>
      </c>
      <c r="BN15" s="133"/>
      <c r="BO15" s="131" t="s">
        <v>183</v>
      </c>
      <c r="BP15" s="132"/>
      <c r="BQ15" s="130"/>
      <c r="BR15" s="131" t="s">
        <v>183</v>
      </c>
      <c r="BS15" s="134"/>
      <c r="BT15" s="135" t="str">
        <f t="shared" si="8"/>
        <v/>
      </c>
      <c r="BU15" s="140" t="str">
        <f t="shared" si="9"/>
        <v/>
      </c>
      <c r="BW15" s="137">
        <v>6</v>
      </c>
      <c r="BX15" s="110" t="str">
        <f t="shared" si="3"/>
        <v/>
      </c>
      <c r="BY15" s="138" t="str">
        <f t="shared" si="3"/>
        <v/>
      </c>
      <c r="BZ15" s="138" t="str">
        <f t="shared" si="3"/>
        <v/>
      </c>
      <c r="CA15" s="138" t="str">
        <f t="shared" si="3"/>
        <v/>
      </c>
      <c r="CB15" s="138" t="str">
        <f t="shared" si="3"/>
        <v/>
      </c>
      <c r="CC15" s="111" t="str">
        <f t="shared" si="3"/>
        <v/>
      </c>
      <c r="CD15" s="112" t="str">
        <f t="shared" si="3"/>
        <v/>
      </c>
      <c r="CE15" s="110" t="str">
        <f t="shared" si="3"/>
        <v/>
      </c>
      <c r="CF15" s="111" t="str">
        <f t="shared" si="3"/>
        <v/>
      </c>
      <c r="CG15" s="111" t="str">
        <f t="shared" si="3"/>
        <v/>
      </c>
      <c r="CH15" s="111" t="str">
        <f t="shared" si="3"/>
        <v/>
      </c>
      <c r="CI15" s="111" t="str">
        <f t="shared" si="3"/>
        <v/>
      </c>
      <c r="CJ15" s="111" t="str">
        <f t="shared" si="3"/>
        <v/>
      </c>
      <c r="CK15" s="112" t="str">
        <f t="shared" si="3"/>
        <v/>
      </c>
      <c r="CL15" s="110" t="str">
        <f t="shared" si="3"/>
        <v/>
      </c>
      <c r="CM15" s="111" t="str">
        <f t="shared" si="3"/>
        <v/>
      </c>
      <c r="CN15" s="111" t="str">
        <f t="shared" si="4"/>
        <v/>
      </c>
      <c r="CO15" s="111" t="str">
        <f t="shared" si="4"/>
        <v/>
      </c>
      <c r="CP15" s="111" t="str">
        <f t="shared" si="4"/>
        <v/>
      </c>
      <c r="CQ15" s="111" t="str">
        <f t="shared" si="4"/>
        <v/>
      </c>
      <c r="CR15" s="112" t="str">
        <f t="shared" si="4"/>
        <v/>
      </c>
      <c r="CS15" s="113" t="str">
        <f t="shared" si="4"/>
        <v/>
      </c>
      <c r="CT15" s="111" t="str">
        <f t="shared" si="4"/>
        <v/>
      </c>
      <c r="CU15" s="111" t="str">
        <f t="shared" si="4"/>
        <v/>
      </c>
      <c r="CV15" s="111" t="str">
        <f t="shared" si="4"/>
        <v/>
      </c>
      <c r="CW15" s="111" t="str">
        <f t="shared" si="4"/>
        <v/>
      </c>
      <c r="CX15" s="111" t="str">
        <f t="shared" si="4"/>
        <v/>
      </c>
      <c r="CY15" s="112" t="str">
        <f t="shared" si="4"/>
        <v/>
      </c>
      <c r="CZ15" s="139">
        <f t="shared" si="7"/>
        <v>0</v>
      </c>
    </row>
    <row r="16" spans="1:104" ht="21" customHeight="1">
      <c r="A16" s="127">
        <v>7</v>
      </c>
      <c r="B16" s="649"/>
      <c r="C16" s="650"/>
      <c r="D16" s="650"/>
      <c r="E16" s="650"/>
      <c r="F16" s="650"/>
      <c r="G16" s="650"/>
      <c r="H16" s="650"/>
      <c r="I16" s="650"/>
      <c r="J16" s="650"/>
      <c r="K16" s="650"/>
      <c r="L16" s="650"/>
      <c r="M16" s="650"/>
      <c r="N16" s="650"/>
      <c r="O16" s="650"/>
      <c r="P16" s="650"/>
      <c r="Q16" s="650"/>
      <c r="R16" s="650"/>
      <c r="S16" s="651"/>
      <c r="T16" s="114"/>
      <c r="U16" s="128"/>
      <c r="V16" s="128"/>
      <c r="W16" s="128"/>
      <c r="X16" s="128"/>
      <c r="Y16" s="115"/>
      <c r="Z16" s="116"/>
      <c r="AA16" s="114"/>
      <c r="AB16" s="115"/>
      <c r="AC16" s="115"/>
      <c r="AD16" s="115"/>
      <c r="AE16" s="115"/>
      <c r="AF16" s="115"/>
      <c r="AG16" s="116"/>
      <c r="AH16" s="114"/>
      <c r="AI16" s="115"/>
      <c r="AJ16" s="115"/>
      <c r="AK16" s="115"/>
      <c r="AL16" s="115"/>
      <c r="AM16" s="115"/>
      <c r="AN16" s="116"/>
      <c r="AO16" s="117"/>
      <c r="AP16" s="115"/>
      <c r="AQ16" s="115"/>
      <c r="AR16" s="115"/>
      <c r="AS16" s="115"/>
      <c r="AT16" s="115"/>
      <c r="AU16" s="116"/>
      <c r="AV16" s="654">
        <f t="shared" si="5"/>
        <v>0</v>
      </c>
      <c r="AW16" s="654"/>
      <c r="AX16" s="655"/>
      <c r="AY16" s="656">
        <f t="shared" si="6"/>
        <v>0</v>
      </c>
      <c r="AZ16" s="657"/>
      <c r="BA16" s="658"/>
      <c r="BB16" s="659" t="str">
        <f t="shared" si="1"/>
        <v>0.0</v>
      </c>
      <c r="BC16" s="660" t="str">
        <f t="shared" si="2"/>
        <v/>
      </c>
      <c r="BD16" s="661" t="str">
        <f t="shared" si="2"/>
        <v/>
      </c>
      <c r="BE16" s="129"/>
      <c r="BF16" s="129"/>
      <c r="BG16" s="129"/>
      <c r="BI16" s="127" t="s">
        <v>194</v>
      </c>
      <c r="BJ16" s="130"/>
      <c r="BK16" s="131" t="s">
        <v>183</v>
      </c>
      <c r="BL16" s="132"/>
      <c r="BM16" s="131" t="s">
        <v>176</v>
      </c>
      <c r="BN16" s="133"/>
      <c r="BO16" s="131" t="s">
        <v>183</v>
      </c>
      <c r="BP16" s="132"/>
      <c r="BQ16" s="130"/>
      <c r="BR16" s="131" t="s">
        <v>183</v>
      </c>
      <c r="BS16" s="134"/>
      <c r="BT16" s="135" t="str">
        <f t="shared" si="8"/>
        <v/>
      </c>
      <c r="BU16" s="140" t="str">
        <f t="shared" si="9"/>
        <v/>
      </c>
      <c r="BW16" s="137">
        <v>7</v>
      </c>
      <c r="BX16" s="110" t="str">
        <f t="shared" si="3"/>
        <v/>
      </c>
      <c r="BY16" s="138" t="str">
        <f t="shared" si="3"/>
        <v/>
      </c>
      <c r="BZ16" s="138" t="str">
        <f t="shared" si="3"/>
        <v/>
      </c>
      <c r="CA16" s="138" t="str">
        <f t="shared" si="3"/>
        <v/>
      </c>
      <c r="CB16" s="138" t="str">
        <f t="shared" si="3"/>
        <v/>
      </c>
      <c r="CC16" s="111" t="str">
        <f t="shared" si="3"/>
        <v/>
      </c>
      <c r="CD16" s="112" t="str">
        <f t="shared" si="3"/>
        <v/>
      </c>
      <c r="CE16" s="110" t="str">
        <f t="shared" si="3"/>
        <v/>
      </c>
      <c r="CF16" s="111" t="str">
        <f t="shared" si="3"/>
        <v/>
      </c>
      <c r="CG16" s="111" t="str">
        <f t="shared" si="3"/>
        <v/>
      </c>
      <c r="CH16" s="111" t="str">
        <f t="shared" si="3"/>
        <v/>
      </c>
      <c r="CI16" s="111" t="str">
        <f t="shared" si="3"/>
        <v/>
      </c>
      <c r="CJ16" s="111" t="str">
        <f t="shared" si="3"/>
        <v/>
      </c>
      <c r="CK16" s="112" t="str">
        <f t="shared" si="3"/>
        <v/>
      </c>
      <c r="CL16" s="110" t="str">
        <f t="shared" si="3"/>
        <v/>
      </c>
      <c r="CM16" s="111" t="str">
        <f t="shared" si="3"/>
        <v/>
      </c>
      <c r="CN16" s="111" t="str">
        <f t="shared" si="4"/>
        <v/>
      </c>
      <c r="CO16" s="111" t="str">
        <f t="shared" si="4"/>
        <v/>
      </c>
      <c r="CP16" s="111" t="str">
        <f t="shared" si="4"/>
        <v/>
      </c>
      <c r="CQ16" s="111" t="str">
        <f t="shared" si="4"/>
        <v/>
      </c>
      <c r="CR16" s="112" t="str">
        <f t="shared" si="4"/>
        <v/>
      </c>
      <c r="CS16" s="113" t="str">
        <f t="shared" si="4"/>
        <v/>
      </c>
      <c r="CT16" s="111" t="str">
        <f t="shared" si="4"/>
        <v/>
      </c>
      <c r="CU16" s="111" t="str">
        <f t="shared" si="4"/>
        <v/>
      </c>
      <c r="CV16" s="111" t="str">
        <f t="shared" si="4"/>
        <v/>
      </c>
      <c r="CW16" s="111" t="str">
        <f t="shared" si="4"/>
        <v/>
      </c>
      <c r="CX16" s="111" t="str">
        <f t="shared" si="4"/>
        <v/>
      </c>
      <c r="CY16" s="112" t="str">
        <f t="shared" si="4"/>
        <v/>
      </c>
      <c r="CZ16" s="139">
        <f t="shared" si="7"/>
        <v>0</v>
      </c>
    </row>
    <row r="17" spans="1:104" ht="21" customHeight="1">
      <c r="A17" s="127">
        <v>8</v>
      </c>
      <c r="B17" s="649"/>
      <c r="C17" s="650"/>
      <c r="D17" s="650"/>
      <c r="E17" s="650"/>
      <c r="F17" s="650"/>
      <c r="G17" s="650"/>
      <c r="H17" s="650"/>
      <c r="I17" s="650"/>
      <c r="J17" s="650"/>
      <c r="K17" s="650"/>
      <c r="L17" s="650"/>
      <c r="M17" s="650"/>
      <c r="N17" s="650"/>
      <c r="O17" s="650"/>
      <c r="P17" s="650"/>
      <c r="Q17" s="650"/>
      <c r="R17" s="650"/>
      <c r="S17" s="651"/>
      <c r="T17" s="114"/>
      <c r="U17" s="128"/>
      <c r="V17" s="128"/>
      <c r="W17" s="128"/>
      <c r="X17" s="128"/>
      <c r="Y17" s="115"/>
      <c r="Z17" s="116"/>
      <c r="AA17" s="114"/>
      <c r="AB17" s="115"/>
      <c r="AC17" s="115"/>
      <c r="AD17" s="115"/>
      <c r="AE17" s="115"/>
      <c r="AF17" s="115"/>
      <c r="AG17" s="116"/>
      <c r="AH17" s="114"/>
      <c r="AI17" s="115"/>
      <c r="AJ17" s="115"/>
      <c r="AK17" s="115"/>
      <c r="AL17" s="115"/>
      <c r="AM17" s="115"/>
      <c r="AN17" s="116"/>
      <c r="AO17" s="117"/>
      <c r="AP17" s="115"/>
      <c r="AQ17" s="115"/>
      <c r="AR17" s="115"/>
      <c r="AS17" s="115"/>
      <c r="AT17" s="115"/>
      <c r="AU17" s="116"/>
      <c r="AV17" s="654">
        <f t="shared" si="5"/>
        <v>0</v>
      </c>
      <c r="AW17" s="654"/>
      <c r="AX17" s="655"/>
      <c r="AY17" s="656">
        <f>ROUNDDOWN(AV17/4,1)</f>
        <v>0</v>
      </c>
      <c r="AZ17" s="657"/>
      <c r="BA17" s="658"/>
      <c r="BB17" s="659" t="str">
        <f t="shared" si="1"/>
        <v>0.0</v>
      </c>
      <c r="BC17" s="660" t="str">
        <f t="shared" si="2"/>
        <v/>
      </c>
      <c r="BD17" s="661" t="str">
        <f t="shared" si="2"/>
        <v/>
      </c>
      <c r="BE17" s="129"/>
      <c r="BF17" s="129"/>
      <c r="BG17" s="129"/>
      <c r="BI17" s="127" t="s">
        <v>195</v>
      </c>
      <c r="BJ17" s="130"/>
      <c r="BK17" s="131" t="s">
        <v>183</v>
      </c>
      <c r="BL17" s="132"/>
      <c r="BM17" s="131" t="s">
        <v>176</v>
      </c>
      <c r="BN17" s="133"/>
      <c r="BO17" s="131" t="s">
        <v>183</v>
      </c>
      <c r="BP17" s="132"/>
      <c r="BQ17" s="130"/>
      <c r="BR17" s="131" t="s">
        <v>183</v>
      </c>
      <c r="BS17" s="134"/>
      <c r="BT17" s="135" t="str">
        <f t="shared" si="8"/>
        <v/>
      </c>
      <c r="BU17" s="140" t="str">
        <f t="shared" si="9"/>
        <v/>
      </c>
      <c r="BW17" s="137">
        <v>8</v>
      </c>
      <c r="BX17" s="110" t="str">
        <f t="shared" si="3"/>
        <v/>
      </c>
      <c r="BY17" s="138" t="str">
        <f t="shared" si="3"/>
        <v/>
      </c>
      <c r="BZ17" s="138" t="str">
        <f t="shared" si="3"/>
        <v/>
      </c>
      <c r="CA17" s="138" t="str">
        <f t="shared" si="3"/>
        <v/>
      </c>
      <c r="CB17" s="138" t="str">
        <f t="shared" si="3"/>
        <v/>
      </c>
      <c r="CC17" s="111" t="str">
        <f t="shared" si="3"/>
        <v/>
      </c>
      <c r="CD17" s="112" t="str">
        <f t="shared" si="3"/>
        <v/>
      </c>
      <c r="CE17" s="110" t="str">
        <f t="shared" si="3"/>
        <v/>
      </c>
      <c r="CF17" s="111" t="str">
        <f t="shared" si="3"/>
        <v/>
      </c>
      <c r="CG17" s="111" t="str">
        <f t="shared" si="3"/>
        <v/>
      </c>
      <c r="CH17" s="111" t="str">
        <f t="shared" si="3"/>
        <v/>
      </c>
      <c r="CI17" s="111" t="str">
        <f t="shared" si="3"/>
        <v/>
      </c>
      <c r="CJ17" s="111" t="str">
        <f t="shared" si="3"/>
        <v/>
      </c>
      <c r="CK17" s="112" t="str">
        <f t="shared" si="3"/>
        <v/>
      </c>
      <c r="CL17" s="110" t="str">
        <f t="shared" si="3"/>
        <v/>
      </c>
      <c r="CM17" s="111" t="str">
        <f t="shared" si="3"/>
        <v/>
      </c>
      <c r="CN17" s="111" t="str">
        <f t="shared" si="4"/>
        <v/>
      </c>
      <c r="CO17" s="111" t="str">
        <f t="shared" si="4"/>
        <v/>
      </c>
      <c r="CP17" s="111" t="str">
        <f t="shared" si="4"/>
        <v/>
      </c>
      <c r="CQ17" s="111" t="str">
        <f t="shared" si="4"/>
        <v/>
      </c>
      <c r="CR17" s="112" t="str">
        <f t="shared" si="4"/>
        <v/>
      </c>
      <c r="CS17" s="113" t="str">
        <f t="shared" si="4"/>
        <v/>
      </c>
      <c r="CT17" s="111" t="str">
        <f t="shared" si="4"/>
        <v/>
      </c>
      <c r="CU17" s="111" t="str">
        <f t="shared" si="4"/>
        <v/>
      </c>
      <c r="CV17" s="111" t="str">
        <f t="shared" si="4"/>
        <v/>
      </c>
      <c r="CW17" s="111" t="str">
        <f t="shared" si="4"/>
        <v/>
      </c>
      <c r="CX17" s="111" t="str">
        <f t="shared" si="4"/>
        <v/>
      </c>
      <c r="CY17" s="112" t="str">
        <f t="shared" si="4"/>
        <v/>
      </c>
      <c r="CZ17" s="139">
        <f t="shared" si="7"/>
        <v>0</v>
      </c>
    </row>
    <row r="18" spans="1:104" ht="21" customHeight="1">
      <c r="A18" s="127">
        <v>9</v>
      </c>
      <c r="B18" s="649"/>
      <c r="C18" s="650"/>
      <c r="D18" s="650"/>
      <c r="E18" s="650"/>
      <c r="F18" s="650"/>
      <c r="G18" s="650"/>
      <c r="H18" s="650"/>
      <c r="I18" s="650"/>
      <c r="J18" s="650"/>
      <c r="K18" s="650"/>
      <c r="L18" s="650"/>
      <c r="M18" s="650"/>
      <c r="N18" s="650"/>
      <c r="O18" s="650"/>
      <c r="P18" s="650"/>
      <c r="Q18" s="650"/>
      <c r="R18" s="650"/>
      <c r="S18" s="651"/>
      <c r="T18" s="114"/>
      <c r="U18" s="128"/>
      <c r="V18" s="128"/>
      <c r="W18" s="128"/>
      <c r="X18" s="128"/>
      <c r="Y18" s="115"/>
      <c r="Z18" s="116"/>
      <c r="AA18" s="114"/>
      <c r="AB18" s="115"/>
      <c r="AC18" s="115"/>
      <c r="AD18" s="115"/>
      <c r="AE18" s="115"/>
      <c r="AF18" s="115"/>
      <c r="AG18" s="116"/>
      <c r="AH18" s="114"/>
      <c r="AI18" s="115"/>
      <c r="AJ18" s="115"/>
      <c r="AK18" s="115"/>
      <c r="AL18" s="115"/>
      <c r="AM18" s="115"/>
      <c r="AN18" s="116"/>
      <c r="AO18" s="117"/>
      <c r="AP18" s="115"/>
      <c r="AQ18" s="115"/>
      <c r="AR18" s="115"/>
      <c r="AS18" s="115"/>
      <c r="AT18" s="115"/>
      <c r="AU18" s="116"/>
      <c r="AV18" s="654">
        <f t="shared" si="5"/>
        <v>0</v>
      </c>
      <c r="AW18" s="654"/>
      <c r="AX18" s="655"/>
      <c r="AY18" s="656">
        <f t="shared" si="6"/>
        <v>0</v>
      </c>
      <c r="AZ18" s="657"/>
      <c r="BA18" s="658"/>
      <c r="BB18" s="659" t="str">
        <f t="shared" si="1"/>
        <v>0.0</v>
      </c>
      <c r="BC18" s="660" t="str">
        <f t="shared" si="2"/>
        <v/>
      </c>
      <c r="BD18" s="661" t="str">
        <f t="shared" si="2"/>
        <v/>
      </c>
      <c r="BE18" s="129"/>
      <c r="BF18" s="129"/>
      <c r="BG18" s="129"/>
      <c r="BI18" s="127" t="s">
        <v>196</v>
      </c>
      <c r="BJ18" s="130"/>
      <c r="BK18" s="131" t="s">
        <v>183</v>
      </c>
      <c r="BL18" s="132"/>
      <c r="BM18" s="131" t="s">
        <v>176</v>
      </c>
      <c r="BN18" s="133"/>
      <c r="BO18" s="131" t="s">
        <v>183</v>
      </c>
      <c r="BP18" s="132"/>
      <c r="BQ18" s="130"/>
      <c r="BR18" s="131" t="s">
        <v>183</v>
      </c>
      <c r="BS18" s="134"/>
      <c r="BT18" s="135" t="str">
        <f t="shared" si="8"/>
        <v/>
      </c>
      <c r="BU18" s="140" t="str">
        <f t="shared" si="9"/>
        <v/>
      </c>
      <c r="BW18" s="137">
        <v>9</v>
      </c>
      <c r="BX18" s="110" t="str">
        <f t="shared" si="3"/>
        <v/>
      </c>
      <c r="BY18" s="138" t="str">
        <f t="shared" si="3"/>
        <v/>
      </c>
      <c r="BZ18" s="138" t="str">
        <f t="shared" si="3"/>
        <v/>
      </c>
      <c r="CA18" s="138" t="str">
        <f t="shared" si="3"/>
        <v/>
      </c>
      <c r="CB18" s="138" t="str">
        <f t="shared" si="3"/>
        <v/>
      </c>
      <c r="CC18" s="111" t="str">
        <f t="shared" si="3"/>
        <v/>
      </c>
      <c r="CD18" s="112" t="str">
        <f t="shared" si="3"/>
        <v/>
      </c>
      <c r="CE18" s="110" t="str">
        <f t="shared" si="3"/>
        <v/>
      </c>
      <c r="CF18" s="111" t="str">
        <f t="shared" si="3"/>
        <v/>
      </c>
      <c r="CG18" s="111" t="str">
        <f t="shared" si="3"/>
        <v/>
      </c>
      <c r="CH18" s="111" t="str">
        <f t="shared" si="3"/>
        <v/>
      </c>
      <c r="CI18" s="111" t="str">
        <f t="shared" si="3"/>
        <v/>
      </c>
      <c r="CJ18" s="111" t="str">
        <f t="shared" si="3"/>
        <v/>
      </c>
      <c r="CK18" s="112" t="str">
        <f t="shared" si="3"/>
        <v/>
      </c>
      <c r="CL18" s="110" t="str">
        <f t="shared" si="3"/>
        <v/>
      </c>
      <c r="CM18" s="111" t="str">
        <f t="shared" si="3"/>
        <v/>
      </c>
      <c r="CN18" s="111" t="str">
        <f t="shared" si="4"/>
        <v/>
      </c>
      <c r="CO18" s="111" t="str">
        <f t="shared" si="4"/>
        <v/>
      </c>
      <c r="CP18" s="111" t="str">
        <f t="shared" si="4"/>
        <v/>
      </c>
      <c r="CQ18" s="111" t="str">
        <f t="shared" si="4"/>
        <v/>
      </c>
      <c r="CR18" s="112" t="str">
        <f t="shared" si="4"/>
        <v/>
      </c>
      <c r="CS18" s="113" t="str">
        <f t="shared" si="4"/>
        <v/>
      </c>
      <c r="CT18" s="111" t="str">
        <f t="shared" si="4"/>
        <v/>
      </c>
      <c r="CU18" s="111" t="str">
        <f t="shared" si="4"/>
        <v/>
      </c>
      <c r="CV18" s="111" t="str">
        <f t="shared" si="4"/>
        <v/>
      </c>
      <c r="CW18" s="111" t="str">
        <f t="shared" si="4"/>
        <v/>
      </c>
      <c r="CX18" s="111" t="str">
        <f t="shared" si="4"/>
        <v/>
      </c>
      <c r="CY18" s="112" t="str">
        <f t="shared" si="4"/>
        <v/>
      </c>
      <c r="CZ18" s="139">
        <f t="shared" si="7"/>
        <v>0</v>
      </c>
    </row>
    <row r="19" spans="1:104" ht="21" customHeight="1">
      <c r="A19" s="127">
        <v>10</v>
      </c>
      <c r="B19" s="649"/>
      <c r="C19" s="650"/>
      <c r="D19" s="650"/>
      <c r="E19" s="650"/>
      <c r="F19" s="650"/>
      <c r="G19" s="650"/>
      <c r="H19" s="650"/>
      <c r="I19" s="650"/>
      <c r="J19" s="650"/>
      <c r="K19" s="650"/>
      <c r="L19" s="650"/>
      <c r="M19" s="650"/>
      <c r="N19" s="650"/>
      <c r="O19" s="650"/>
      <c r="P19" s="650"/>
      <c r="Q19" s="650"/>
      <c r="R19" s="650"/>
      <c r="S19" s="651"/>
      <c r="T19" s="114"/>
      <c r="U19" s="128"/>
      <c r="V19" s="128"/>
      <c r="W19" s="128"/>
      <c r="X19" s="128"/>
      <c r="Y19" s="115"/>
      <c r="Z19" s="116"/>
      <c r="AA19" s="114"/>
      <c r="AB19" s="115"/>
      <c r="AC19" s="115"/>
      <c r="AD19" s="115"/>
      <c r="AE19" s="115"/>
      <c r="AF19" s="115"/>
      <c r="AG19" s="116"/>
      <c r="AH19" s="114"/>
      <c r="AI19" s="115"/>
      <c r="AJ19" s="115"/>
      <c r="AK19" s="115"/>
      <c r="AL19" s="115"/>
      <c r="AM19" s="115"/>
      <c r="AN19" s="116"/>
      <c r="AO19" s="117"/>
      <c r="AP19" s="115"/>
      <c r="AQ19" s="115"/>
      <c r="AR19" s="115"/>
      <c r="AS19" s="115"/>
      <c r="AT19" s="115"/>
      <c r="AU19" s="116"/>
      <c r="AV19" s="654">
        <f t="shared" si="5"/>
        <v>0</v>
      </c>
      <c r="AW19" s="654"/>
      <c r="AX19" s="655"/>
      <c r="AY19" s="656">
        <f t="shared" si="6"/>
        <v>0</v>
      </c>
      <c r="AZ19" s="657"/>
      <c r="BA19" s="658"/>
      <c r="BB19" s="659" t="str">
        <f t="shared" si="1"/>
        <v>0.0</v>
      </c>
      <c r="BC19" s="660" t="str">
        <f t="shared" si="2"/>
        <v/>
      </c>
      <c r="BD19" s="661" t="str">
        <f t="shared" si="2"/>
        <v/>
      </c>
      <c r="BE19" s="129"/>
      <c r="BF19" s="129"/>
      <c r="BG19" s="129"/>
      <c r="BI19" s="127" t="s">
        <v>197</v>
      </c>
      <c r="BJ19" s="130"/>
      <c r="BK19" s="131" t="s">
        <v>183</v>
      </c>
      <c r="BL19" s="132"/>
      <c r="BM19" s="131" t="s">
        <v>176</v>
      </c>
      <c r="BN19" s="133"/>
      <c r="BO19" s="131" t="s">
        <v>183</v>
      </c>
      <c r="BP19" s="132"/>
      <c r="BQ19" s="130"/>
      <c r="BR19" s="131" t="s">
        <v>183</v>
      </c>
      <c r="BS19" s="134"/>
      <c r="BT19" s="135" t="str">
        <f t="shared" si="8"/>
        <v/>
      </c>
      <c r="BU19" s="140" t="str">
        <f t="shared" si="9"/>
        <v/>
      </c>
      <c r="BW19" s="137">
        <v>10</v>
      </c>
      <c r="BX19" s="110" t="str">
        <f t="shared" si="3"/>
        <v/>
      </c>
      <c r="BY19" s="138" t="str">
        <f t="shared" si="3"/>
        <v/>
      </c>
      <c r="BZ19" s="138" t="str">
        <f t="shared" si="3"/>
        <v/>
      </c>
      <c r="CA19" s="138" t="str">
        <f t="shared" si="3"/>
        <v/>
      </c>
      <c r="CB19" s="138" t="str">
        <f t="shared" si="3"/>
        <v/>
      </c>
      <c r="CC19" s="111" t="str">
        <f t="shared" si="3"/>
        <v/>
      </c>
      <c r="CD19" s="112" t="str">
        <f t="shared" si="3"/>
        <v/>
      </c>
      <c r="CE19" s="110" t="str">
        <f t="shared" si="3"/>
        <v/>
      </c>
      <c r="CF19" s="111" t="str">
        <f t="shared" si="3"/>
        <v/>
      </c>
      <c r="CG19" s="111" t="str">
        <f t="shared" si="3"/>
        <v/>
      </c>
      <c r="CH19" s="111" t="str">
        <f t="shared" si="3"/>
        <v/>
      </c>
      <c r="CI19" s="111" t="str">
        <f t="shared" si="3"/>
        <v/>
      </c>
      <c r="CJ19" s="111" t="str">
        <f t="shared" si="3"/>
        <v/>
      </c>
      <c r="CK19" s="112" t="str">
        <f t="shared" si="3"/>
        <v/>
      </c>
      <c r="CL19" s="110" t="str">
        <f t="shared" si="3"/>
        <v/>
      </c>
      <c r="CM19" s="111" t="str">
        <f t="shared" si="3"/>
        <v/>
      </c>
      <c r="CN19" s="111" t="str">
        <f t="shared" si="4"/>
        <v/>
      </c>
      <c r="CO19" s="111" t="str">
        <f t="shared" si="4"/>
        <v/>
      </c>
      <c r="CP19" s="111" t="str">
        <f t="shared" si="4"/>
        <v/>
      </c>
      <c r="CQ19" s="111" t="str">
        <f t="shared" si="4"/>
        <v/>
      </c>
      <c r="CR19" s="112" t="str">
        <f t="shared" si="4"/>
        <v/>
      </c>
      <c r="CS19" s="113" t="str">
        <f t="shared" si="4"/>
        <v/>
      </c>
      <c r="CT19" s="111" t="str">
        <f t="shared" si="4"/>
        <v/>
      </c>
      <c r="CU19" s="111" t="str">
        <f t="shared" si="4"/>
        <v/>
      </c>
      <c r="CV19" s="111" t="str">
        <f t="shared" si="4"/>
        <v/>
      </c>
      <c r="CW19" s="111" t="str">
        <f t="shared" si="4"/>
        <v/>
      </c>
      <c r="CX19" s="111" t="str">
        <f t="shared" si="4"/>
        <v/>
      </c>
      <c r="CY19" s="112" t="str">
        <f t="shared" si="4"/>
        <v/>
      </c>
      <c r="CZ19" s="139">
        <f t="shared" si="7"/>
        <v>0</v>
      </c>
    </row>
    <row r="20" spans="1:104" ht="21" customHeight="1">
      <c r="A20" s="127">
        <v>11</v>
      </c>
      <c r="B20" s="649"/>
      <c r="C20" s="650"/>
      <c r="D20" s="650"/>
      <c r="E20" s="650"/>
      <c r="F20" s="650"/>
      <c r="G20" s="650"/>
      <c r="H20" s="650"/>
      <c r="I20" s="650"/>
      <c r="J20" s="650"/>
      <c r="K20" s="650"/>
      <c r="L20" s="650"/>
      <c r="M20" s="650"/>
      <c r="N20" s="650"/>
      <c r="O20" s="650"/>
      <c r="P20" s="650"/>
      <c r="Q20" s="650"/>
      <c r="R20" s="650"/>
      <c r="S20" s="651"/>
      <c r="T20" s="114"/>
      <c r="U20" s="128"/>
      <c r="V20" s="128"/>
      <c r="W20" s="128"/>
      <c r="X20" s="128"/>
      <c r="Y20" s="115"/>
      <c r="Z20" s="116"/>
      <c r="AA20" s="114"/>
      <c r="AB20" s="115"/>
      <c r="AC20" s="115"/>
      <c r="AD20" s="115"/>
      <c r="AE20" s="115"/>
      <c r="AF20" s="115"/>
      <c r="AG20" s="116"/>
      <c r="AH20" s="114"/>
      <c r="AI20" s="115"/>
      <c r="AJ20" s="115"/>
      <c r="AK20" s="115"/>
      <c r="AL20" s="115"/>
      <c r="AM20" s="115"/>
      <c r="AN20" s="116"/>
      <c r="AO20" s="117"/>
      <c r="AP20" s="115"/>
      <c r="AQ20" s="115"/>
      <c r="AR20" s="115"/>
      <c r="AS20" s="115"/>
      <c r="AT20" s="115"/>
      <c r="AU20" s="116"/>
      <c r="AV20" s="654">
        <f t="shared" si="5"/>
        <v>0</v>
      </c>
      <c r="AW20" s="654"/>
      <c r="AX20" s="655"/>
      <c r="AY20" s="656">
        <f t="shared" si="6"/>
        <v>0</v>
      </c>
      <c r="AZ20" s="657"/>
      <c r="BA20" s="658"/>
      <c r="BB20" s="659" t="str">
        <f t="shared" si="1"/>
        <v>0.0</v>
      </c>
      <c r="BC20" s="660" t="str">
        <f t="shared" si="2"/>
        <v/>
      </c>
      <c r="BD20" s="661" t="str">
        <f t="shared" si="2"/>
        <v/>
      </c>
      <c r="BE20" s="129"/>
      <c r="BF20" s="129"/>
      <c r="BG20" s="129"/>
      <c r="BI20" s="127" t="s">
        <v>198</v>
      </c>
      <c r="BJ20" s="130"/>
      <c r="BK20" s="131" t="s">
        <v>183</v>
      </c>
      <c r="BL20" s="132"/>
      <c r="BM20" s="131" t="s">
        <v>176</v>
      </c>
      <c r="BN20" s="133"/>
      <c r="BO20" s="131" t="s">
        <v>183</v>
      </c>
      <c r="BP20" s="132"/>
      <c r="BQ20" s="130"/>
      <c r="BR20" s="131" t="s">
        <v>183</v>
      </c>
      <c r="BS20" s="134"/>
      <c r="BT20" s="135" t="str">
        <f t="shared" si="8"/>
        <v/>
      </c>
      <c r="BU20" s="140" t="str">
        <f t="shared" si="9"/>
        <v/>
      </c>
      <c r="BW20" s="137">
        <v>11</v>
      </c>
      <c r="BX20" s="110" t="str">
        <f t="shared" si="3"/>
        <v/>
      </c>
      <c r="BY20" s="138" t="str">
        <f t="shared" si="3"/>
        <v/>
      </c>
      <c r="BZ20" s="138" t="str">
        <f t="shared" si="3"/>
        <v/>
      </c>
      <c r="CA20" s="138" t="str">
        <f t="shared" si="3"/>
        <v/>
      </c>
      <c r="CB20" s="138" t="str">
        <f t="shared" si="3"/>
        <v/>
      </c>
      <c r="CC20" s="111" t="str">
        <f t="shared" si="3"/>
        <v/>
      </c>
      <c r="CD20" s="112" t="str">
        <f t="shared" si="3"/>
        <v/>
      </c>
      <c r="CE20" s="110" t="str">
        <f t="shared" si="3"/>
        <v/>
      </c>
      <c r="CF20" s="111" t="str">
        <f t="shared" si="3"/>
        <v/>
      </c>
      <c r="CG20" s="111" t="str">
        <f t="shared" si="3"/>
        <v/>
      </c>
      <c r="CH20" s="111" t="str">
        <f t="shared" si="3"/>
        <v/>
      </c>
      <c r="CI20" s="111" t="str">
        <f t="shared" si="3"/>
        <v/>
      </c>
      <c r="CJ20" s="111" t="str">
        <f t="shared" si="3"/>
        <v/>
      </c>
      <c r="CK20" s="112" t="str">
        <f t="shared" si="3"/>
        <v/>
      </c>
      <c r="CL20" s="110" t="str">
        <f t="shared" si="3"/>
        <v/>
      </c>
      <c r="CM20" s="111" t="str">
        <f t="shared" si="3"/>
        <v/>
      </c>
      <c r="CN20" s="111" t="str">
        <f t="shared" si="4"/>
        <v/>
      </c>
      <c r="CO20" s="111" t="str">
        <f t="shared" si="4"/>
        <v/>
      </c>
      <c r="CP20" s="111" t="str">
        <f t="shared" si="4"/>
        <v/>
      </c>
      <c r="CQ20" s="111" t="str">
        <f t="shared" si="4"/>
        <v/>
      </c>
      <c r="CR20" s="112" t="str">
        <f t="shared" si="4"/>
        <v/>
      </c>
      <c r="CS20" s="113" t="str">
        <f t="shared" si="4"/>
        <v/>
      </c>
      <c r="CT20" s="111" t="str">
        <f t="shared" si="4"/>
        <v/>
      </c>
      <c r="CU20" s="111" t="str">
        <f t="shared" si="4"/>
        <v/>
      </c>
      <c r="CV20" s="111" t="str">
        <f t="shared" si="4"/>
        <v/>
      </c>
      <c r="CW20" s="111" t="str">
        <f t="shared" si="4"/>
        <v/>
      </c>
      <c r="CX20" s="111" t="str">
        <f t="shared" si="4"/>
        <v/>
      </c>
      <c r="CY20" s="112" t="str">
        <f t="shared" si="4"/>
        <v/>
      </c>
      <c r="CZ20" s="139">
        <f t="shared" si="7"/>
        <v>0</v>
      </c>
    </row>
    <row r="21" spans="1:104" ht="21" customHeight="1">
      <c r="A21" s="127">
        <v>12</v>
      </c>
      <c r="B21" s="649"/>
      <c r="C21" s="650"/>
      <c r="D21" s="650"/>
      <c r="E21" s="650"/>
      <c r="F21" s="650"/>
      <c r="G21" s="650"/>
      <c r="H21" s="650"/>
      <c r="I21" s="650"/>
      <c r="J21" s="650"/>
      <c r="K21" s="650"/>
      <c r="L21" s="650"/>
      <c r="M21" s="650"/>
      <c r="N21" s="650"/>
      <c r="O21" s="650"/>
      <c r="P21" s="650"/>
      <c r="Q21" s="650"/>
      <c r="R21" s="650"/>
      <c r="S21" s="651"/>
      <c r="T21" s="114"/>
      <c r="U21" s="128"/>
      <c r="V21" s="128"/>
      <c r="W21" s="128"/>
      <c r="X21" s="128"/>
      <c r="Y21" s="115"/>
      <c r="Z21" s="116"/>
      <c r="AA21" s="114"/>
      <c r="AB21" s="115"/>
      <c r="AC21" s="115"/>
      <c r="AD21" s="115"/>
      <c r="AE21" s="115"/>
      <c r="AF21" s="115"/>
      <c r="AG21" s="116"/>
      <c r="AH21" s="114"/>
      <c r="AI21" s="115"/>
      <c r="AJ21" s="115"/>
      <c r="AK21" s="115"/>
      <c r="AL21" s="115"/>
      <c r="AM21" s="115"/>
      <c r="AN21" s="116"/>
      <c r="AO21" s="117"/>
      <c r="AP21" s="115"/>
      <c r="AQ21" s="115"/>
      <c r="AR21" s="115"/>
      <c r="AS21" s="115"/>
      <c r="AT21" s="115"/>
      <c r="AU21" s="116"/>
      <c r="AV21" s="654">
        <f t="shared" si="5"/>
        <v>0</v>
      </c>
      <c r="AW21" s="654"/>
      <c r="AX21" s="655"/>
      <c r="AY21" s="656">
        <f t="shared" si="6"/>
        <v>0</v>
      </c>
      <c r="AZ21" s="657"/>
      <c r="BA21" s="658"/>
      <c r="BB21" s="659" t="str">
        <f t="shared" si="1"/>
        <v>0.0</v>
      </c>
      <c r="BC21" s="660" t="str">
        <f t="shared" si="2"/>
        <v/>
      </c>
      <c r="BD21" s="661" t="str">
        <f t="shared" si="2"/>
        <v/>
      </c>
      <c r="BE21" s="129"/>
      <c r="BF21" s="129"/>
      <c r="BG21" s="129"/>
      <c r="BI21" s="127" t="s">
        <v>199</v>
      </c>
      <c r="BJ21" s="130"/>
      <c r="BK21" s="131" t="s">
        <v>183</v>
      </c>
      <c r="BL21" s="132"/>
      <c r="BM21" s="131" t="s">
        <v>176</v>
      </c>
      <c r="BN21" s="133"/>
      <c r="BO21" s="131" t="s">
        <v>183</v>
      </c>
      <c r="BP21" s="132"/>
      <c r="BQ21" s="130"/>
      <c r="BR21" s="131" t="s">
        <v>183</v>
      </c>
      <c r="BS21" s="134"/>
      <c r="BT21" s="135" t="str">
        <f t="shared" si="8"/>
        <v/>
      </c>
      <c r="BU21" s="140" t="str">
        <f t="shared" si="9"/>
        <v/>
      </c>
      <c r="BW21" s="137">
        <v>12</v>
      </c>
      <c r="BX21" s="110" t="str">
        <f t="shared" si="3"/>
        <v/>
      </c>
      <c r="BY21" s="138" t="str">
        <f t="shared" si="3"/>
        <v/>
      </c>
      <c r="BZ21" s="138" t="str">
        <f t="shared" si="3"/>
        <v/>
      </c>
      <c r="CA21" s="138" t="str">
        <f t="shared" si="3"/>
        <v/>
      </c>
      <c r="CB21" s="138" t="str">
        <f t="shared" si="3"/>
        <v/>
      </c>
      <c r="CC21" s="111" t="str">
        <f t="shared" si="3"/>
        <v/>
      </c>
      <c r="CD21" s="112" t="str">
        <f t="shared" si="3"/>
        <v/>
      </c>
      <c r="CE21" s="110" t="str">
        <f t="shared" si="3"/>
        <v/>
      </c>
      <c r="CF21" s="111" t="str">
        <f t="shared" si="3"/>
        <v/>
      </c>
      <c r="CG21" s="111" t="str">
        <f t="shared" si="3"/>
        <v/>
      </c>
      <c r="CH21" s="111" t="str">
        <f t="shared" si="3"/>
        <v/>
      </c>
      <c r="CI21" s="111" t="str">
        <f t="shared" si="3"/>
        <v/>
      </c>
      <c r="CJ21" s="111" t="str">
        <f t="shared" si="3"/>
        <v/>
      </c>
      <c r="CK21" s="112" t="str">
        <f t="shared" si="3"/>
        <v/>
      </c>
      <c r="CL21" s="110" t="str">
        <f t="shared" si="3"/>
        <v/>
      </c>
      <c r="CM21" s="111" t="str">
        <f t="shared" si="3"/>
        <v/>
      </c>
      <c r="CN21" s="111" t="str">
        <f t="shared" si="4"/>
        <v/>
      </c>
      <c r="CO21" s="111" t="str">
        <f t="shared" si="4"/>
        <v/>
      </c>
      <c r="CP21" s="111" t="str">
        <f t="shared" si="4"/>
        <v/>
      </c>
      <c r="CQ21" s="111" t="str">
        <f t="shared" si="4"/>
        <v/>
      </c>
      <c r="CR21" s="112" t="str">
        <f t="shared" si="4"/>
        <v/>
      </c>
      <c r="CS21" s="113" t="str">
        <f t="shared" si="4"/>
        <v/>
      </c>
      <c r="CT21" s="111" t="str">
        <f t="shared" si="4"/>
        <v/>
      </c>
      <c r="CU21" s="111" t="str">
        <f t="shared" si="4"/>
        <v/>
      </c>
      <c r="CV21" s="111" t="str">
        <f t="shared" si="4"/>
        <v/>
      </c>
      <c r="CW21" s="111" t="str">
        <f t="shared" si="4"/>
        <v/>
      </c>
      <c r="CX21" s="111" t="str">
        <f t="shared" si="4"/>
        <v/>
      </c>
      <c r="CY21" s="112" t="str">
        <f t="shared" si="4"/>
        <v/>
      </c>
      <c r="CZ21" s="139">
        <f t="shared" si="7"/>
        <v>0</v>
      </c>
    </row>
    <row r="22" spans="1:104" ht="21" customHeight="1">
      <c r="A22" s="127">
        <v>13</v>
      </c>
      <c r="B22" s="649"/>
      <c r="C22" s="650"/>
      <c r="D22" s="650"/>
      <c r="E22" s="650"/>
      <c r="F22" s="650"/>
      <c r="G22" s="650"/>
      <c r="H22" s="650"/>
      <c r="I22" s="650"/>
      <c r="J22" s="650"/>
      <c r="K22" s="650"/>
      <c r="L22" s="650"/>
      <c r="M22" s="650"/>
      <c r="N22" s="650"/>
      <c r="O22" s="650"/>
      <c r="P22" s="650"/>
      <c r="Q22" s="650"/>
      <c r="R22" s="650"/>
      <c r="S22" s="651"/>
      <c r="T22" s="114"/>
      <c r="U22" s="128"/>
      <c r="V22" s="128"/>
      <c r="W22" s="128"/>
      <c r="X22" s="128"/>
      <c r="Y22" s="115"/>
      <c r="Z22" s="116"/>
      <c r="AA22" s="114"/>
      <c r="AB22" s="115"/>
      <c r="AC22" s="115"/>
      <c r="AD22" s="115"/>
      <c r="AE22" s="115"/>
      <c r="AF22" s="115"/>
      <c r="AG22" s="116"/>
      <c r="AH22" s="114"/>
      <c r="AI22" s="115"/>
      <c r="AJ22" s="115"/>
      <c r="AK22" s="115"/>
      <c r="AL22" s="115"/>
      <c r="AM22" s="115"/>
      <c r="AN22" s="116"/>
      <c r="AO22" s="117"/>
      <c r="AP22" s="115"/>
      <c r="AQ22" s="115"/>
      <c r="AR22" s="115"/>
      <c r="AS22" s="115"/>
      <c r="AT22" s="115"/>
      <c r="AU22" s="116"/>
      <c r="AV22" s="654">
        <f t="shared" si="5"/>
        <v>0</v>
      </c>
      <c r="AW22" s="654"/>
      <c r="AX22" s="655"/>
      <c r="AY22" s="656">
        <f t="shared" si="6"/>
        <v>0</v>
      </c>
      <c r="AZ22" s="657"/>
      <c r="BA22" s="658"/>
      <c r="BB22" s="659" t="str">
        <f t="shared" si="1"/>
        <v>0.0</v>
      </c>
      <c r="BC22" s="660" t="str">
        <f t="shared" si="2"/>
        <v/>
      </c>
      <c r="BD22" s="661" t="str">
        <f t="shared" si="2"/>
        <v/>
      </c>
      <c r="BE22" s="129"/>
      <c r="BF22" s="129"/>
      <c r="BG22" s="129"/>
      <c r="BI22" s="127" t="s">
        <v>200</v>
      </c>
      <c r="BJ22" s="130"/>
      <c r="BK22" s="131" t="s">
        <v>183</v>
      </c>
      <c r="BL22" s="132"/>
      <c r="BM22" s="131" t="s">
        <v>176</v>
      </c>
      <c r="BN22" s="133"/>
      <c r="BO22" s="131" t="s">
        <v>183</v>
      </c>
      <c r="BP22" s="132"/>
      <c r="BQ22" s="130"/>
      <c r="BR22" s="131" t="s">
        <v>183</v>
      </c>
      <c r="BS22" s="134"/>
      <c r="BT22" s="135" t="str">
        <f t="shared" si="8"/>
        <v/>
      </c>
      <c r="BU22" s="140" t="str">
        <f t="shared" si="9"/>
        <v/>
      </c>
      <c r="BW22" s="137">
        <v>13</v>
      </c>
      <c r="BX22" s="110" t="str">
        <f t="shared" si="3"/>
        <v/>
      </c>
      <c r="BY22" s="138" t="str">
        <f t="shared" si="3"/>
        <v/>
      </c>
      <c r="BZ22" s="138" t="str">
        <f t="shared" si="3"/>
        <v/>
      </c>
      <c r="CA22" s="138" t="str">
        <f t="shared" si="3"/>
        <v/>
      </c>
      <c r="CB22" s="138" t="str">
        <f t="shared" si="3"/>
        <v/>
      </c>
      <c r="CC22" s="111" t="str">
        <f t="shared" si="3"/>
        <v/>
      </c>
      <c r="CD22" s="112" t="str">
        <f t="shared" si="3"/>
        <v/>
      </c>
      <c r="CE22" s="110" t="str">
        <f t="shared" si="3"/>
        <v/>
      </c>
      <c r="CF22" s="111" t="str">
        <f t="shared" si="3"/>
        <v/>
      </c>
      <c r="CG22" s="111" t="str">
        <f t="shared" si="3"/>
        <v/>
      </c>
      <c r="CH22" s="111" t="str">
        <f t="shared" si="3"/>
        <v/>
      </c>
      <c r="CI22" s="111" t="str">
        <f t="shared" si="3"/>
        <v/>
      </c>
      <c r="CJ22" s="111" t="str">
        <f t="shared" si="3"/>
        <v/>
      </c>
      <c r="CK22" s="112" t="str">
        <f t="shared" si="3"/>
        <v/>
      </c>
      <c r="CL22" s="110" t="str">
        <f t="shared" si="3"/>
        <v/>
      </c>
      <c r="CM22" s="111" t="str">
        <f t="shared" si="3"/>
        <v/>
      </c>
      <c r="CN22" s="111" t="str">
        <f t="shared" si="4"/>
        <v/>
      </c>
      <c r="CO22" s="111" t="str">
        <f t="shared" si="4"/>
        <v/>
      </c>
      <c r="CP22" s="111" t="str">
        <f t="shared" si="4"/>
        <v/>
      </c>
      <c r="CQ22" s="111" t="str">
        <f t="shared" si="4"/>
        <v/>
      </c>
      <c r="CR22" s="112" t="str">
        <f t="shared" si="4"/>
        <v/>
      </c>
      <c r="CS22" s="113" t="str">
        <f t="shared" si="4"/>
        <v/>
      </c>
      <c r="CT22" s="111" t="str">
        <f t="shared" si="4"/>
        <v/>
      </c>
      <c r="CU22" s="111" t="str">
        <f t="shared" si="4"/>
        <v/>
      </c>
      <c r="CV22" s="111" t="str">
        <f t="shared" si="4"/>
        <v/>
      </c>
      <c r="CW22" s="111" t="str">
        <f t="shared" si="4"/>
        <v/>
      </c>
      <c r="CX22" s="111" t="str">
        <f t="shared" si="4"/>
        <v/>
      </c>
      <c r="CY22" s="112" t="str">
        <f t="shared" si="4"/>
        <v/>
      </c>
      <c r="CZ22" s="139">
        <f t="shared" si="7"/>
        <v>0</v>
      </c>
    </row>
    <row r="23" spans="1:104" ht="21" customHeight="1">
      <c r="A23" s="127">
        <v>14</v>
      </c>
      <c r="B23" s="649"/>
      <c r="C23" s="650"/>
      <c r="D23" s="650"/>
      <c r="E23" s="650"/>
      <c r="F23" s="650"/>
      <c r="G23" s="650"/>
      <c r="H23" s="650"/>
      <c r="I23" s="650"/>
      <c r="J23" s="650"/>
      <c r="K23" s="650"/>
      <c r="L23" s="650"/>
      <c r="M23" s="650"/>
      <c r="N23" s="650"/>
      <c r="O23" s="650"/>
      <c r="P23" s="650"/>
      <c r="Q23" s="650"/>
      <c r="R23" s="650"/>
      <c r="S23" s="651"/>
      <c r="T23" s="114"/>
      <c r="U23" s="128"/>
      <c r="V23" s="128"/>
      <c r="W23" s="128"/>
      <c r="X23" s="128"/>
      <c r="Y23" s="115"/>
      <c r="Z23" s="116"/>
      <c r="AA23" s="114"/>
      <c r="AB23" s="115"/>
      <c r="AC23" s="115"/>
      <c r="AD23" s="115"/>
      <c r="AE23" s="115"/>
      <c r="AF23" s="115"/>
      <c r="AG23" s="116"/>
      <c r="AH23" s="114"/>
      <c r="AI23" s="115"/>
      <c r="AJ23" s="115"/>
      <c r="AK23" s="115"/>
      <c r="AL23" s="115"/>
      <c r="AM23" s="115"/>
      <c r="AN23" s="116"/>
      <c r="AO23" s="117"/>
      <c r="AP23" s="115"/>
      <c r="AQ23" s="115"/>
      <c r="AR23" s="115"/>
      <c r="AS23" s="115"/>
      <c r="AT23" s="115"/>
      <c r="AU23" s="116"/>
      <c r="AV23" s="654">
        <f t="shared" si="5"/>
        <v>0</v>
      </c>
      <c r="AW23" s="654"/>
      <c r="AX23" s="655"/>
      <c r="AY23" s="656">
        <f t="shared" si="6"/>
        <v>0</v>
      </c>
      <c r="AZ23" s="657"/>
      <c r="BA23" s="658"/>
      <c r="BB23" s="659" t="str">
        <f t="shared" si="1"/>
        <v>0.0</v>
      </c>
      <c r="BC23" s="660" t="str">
        <f t="shared" si="2"/>
        <v/>
      </c>
      <c r="BD23" s="661" t="str">
        <f t="shared" si="2"/>
        <v/>
      </c>
      <c r="BE23" s="129"/>
      <c r="BF23" s="129"/>
      <c r="BG23" s="129"/>
      <c r="BI23" s="127" t="s">
        <v>201</v>
      </c>
      <c r="BJ23" s="130"/>
      <c r="BK23" s="131" t="s">
        <v>183</v>
      </c>
      <c r="BL23" s="132"/>
      <c r="BM23" s="131" t="s">
        <v>176</v>
      </c>
      <c r="BN23" s="133"/>
      <c r="BO23" s="131" t="s">
        <v>183</v>
      </c>
      <c r="BP23" s="132"/>
      <c r="BQ23" s="130"/>
      <c r="BR23" s="131" t="s">
        <v>183</v>
      </c>
      <c r="BS23" s="134"/>
      <c r="BT23" s="135" t="str">
        <f t="shared" si="8"/>
        <v/>
      </c>
      <c r="BU23" s="140" t="str">
        <f t="shared" si="9"/>
        <v/>
      </c>
      <c r="BW23" s="137">
        <v>14</v>
      </c>
      <c r="BX23" s="110" t="str">
        <f t="shared" si="3"/>
        <v/>
      </c>
      <c r="BY23" s="138" t="str">
        <f t="shared" si="3"/>
        <v/>
      </c>
      <c r="BZ23" s="138" t="str">
        <f t="shared" si="3"/>
        <v/>
      </c>
      <c r="CA23" s="138" t="str">
        <f t="shared" si="3"/>
        <v/>
      </c>
      <c r="CB23" s="138" t="str">
        <f t="shared" si="3"/>
        <v/>
      </c>
      <c r="CC23" s="111" t="str">
        <f t="shared" si="3"/>
        <v/>
      </c>
      <c r="CD23" s="112" t="str">
        <f t="shared" si="3"/>
        <v/>
      </c>
      <c r="CE23" s="110" t="str">
        <f t="shared" si="3"/>
        <v/>
      </c>
      <c r="CF23" s="111" t="str">
        <f t="shared" si="3"/>
        <v/>
      </c>
      <c r="CG23" s="111" t="str">
        <f t="shared" si="3"/>
        <v/>
      </c>
      <c r="CH23" s="111" t="str">
        <f t="shared" si="3"/>
        <v/>
      </c>
      <c r="CI23" s="111" t="str">
        <f t="shared" si="3"/>
        <v/>
      </c>
      <c r="CJ23" s="111" t="str">
        <f t="shared" si="3"/>
        <v/>
      </c>
      <c r="CK23" s="112" t="str">
        <f t="shared" si="3"/>
        <v/>
      </c>
      <c r="CL23" s="110" t="str">
        <f t="shared" si="3"/>
        <v/>
      </c>
      <c r="CM23" s="111" t="str">
        <f t="shared" si="3"/>
        <v/>
      </c>
      <c r="CN23" s="111" t="str">
        <f t="shared" si="4"/>
        <v/>
      </c>
      <c r="CO23" s="111" t="str">
        <f t="shared" si="4"/>
        <v/>
      </c>
      <c r="CP23" s="111" t="str">
        <f t="shared" si="4"/>
        <v/>
      </c>
      <c r="CQ23" s="111" t="str">
        <f t="shared" si="4"/>
        <v/>
      </c>
      <c r="CR23" s="112" t="str">
        <f t="shared" si="4"/>
        <v/>
      </c>
      <c r="CS23" s="113" t="str">
        <f t="shared" si="4"/>
        <v/>
      </c>
      <c r="CT23" s="111" t="str">
        <f t="shared" si="4"/>
        <v/>
      </c>
      <c r="CU23" s="111" t="str">
        <f t="shared" si="4"/>
        <v/>
      </c>
      <c r="CV23" s="111" t="str">
        <f t="shared" si="4"/>
        <v/>
      </c>
      <c r="CW23" s="111" t="str">
        <f t="shared" si="4"/>
        <v/>
      </c>
      <c r="CX23" s="111" t="str">
        <f t="shared" si="4"/>
        <v/>
      </c>
      <c r="CY23" s="112" t="str">
        <f t="shared" si="4"/>
        <v/>
      </c>
      <c r="CZ23" s="139">
        <f t="shared" si="7"/>
        <v>0</v>
      </c>
    </row>
    <row r="24" spans="1:104" ht="21" customHeight="1" thickBot="1">
      <c r="A24" s="127">
        <v>15</v>
      </c>
      <c r="B24" s="649"/>
      <c r="C24" s="650"/>
      <c r="D24" s="650"/>
      <c r="E24" s="650"/>
      <c r="F24" s="650"/>
      <c r="G24" s="650"/>
      <c r="H24" s="650"/>
      <c r="I24" s="650"/>
      <c r="J24" s="650"/>
      <c r="K24" s="650"/>
      <c r="L24" s="650"/>
      <c r="M24" s="650"/>
      <c r="N24" s="650"/>
      <c r="O24" s="650"/>
      <c r="P24" s="650"/>
      <c r="Q24" s="650"/>
      <c r="R24" s="650"/>
      <c r="S24" s="662"/>
      <c r="T24" s="114"/>
      <c r="U24" s="128"/>
      <c r="V24" s="128"/>
      <c r="W24" s="128"/>
      <c r="X24" s="128"/>
      <c r="Y24" s="115"/>
      <c r="Z24" s="116"/>
      <c r="AA24" s="114"/>
      <c r="AB24" s="115"/>
      <c r="AC24" s="115"/>
      <c r="AD24" s="115"/>
      <c r="AE24" s="115"/>
      <c r="AF24" s="115"/>
      <c r="AG24" s="116"/>
      <c r="AH24" s="114"/>
      <c r="AI24" s="115"/>
      <c r="AJ24" s="115"/>
      <c r="AK24" s="115"/>
      <c r="AL24" s="115"/>
      <c r="AM24" s="115"/>
      <c r="AN24" s="116"/>
      <c r="AO24" s="117"/>
      <c r="AP24" s="115"/>
      <c r="AQ24" s="115"/>
      <c r="AR24" s="115"/>
      <c r="AS24" s="115"/>
      <c r="AT24" s="115"/>
      <c r="AU24" s="116"/>
      <c r="AV24" s="654">
        <f t="shared" si="5"/>
        <v>0</v>
      </c>
      <c r="AW24" s="654"/>
      <c r="AX24" s="655"/>
      <c r="AY24" s="656">
        <f t="shared" si="6"/>
        <v>0</v>
      </c>
      <c r="AZ24" s="657"/>
      <c r="BA24" s="658"/>
      <c r="BB24" s="659" t="str">
        <f t="shared" si="1"/>
        <v>0.0</v>
      </c>
      <c r="BC24" s="660" t="str">
        <f t="shared" si="2"/>
        <v/>
      </c>
      <c r="BD24" s="661" t="str">
        <f t="shared" si="2"/>
        <v/>
      </c>
      <c r="BE24" s="129"/>
      <c r="BF24" s="129"/>
      <c r="BG24" s="129"/>
      <c r="BI24" s="141" t="s">
        <v>202</v>
      </c>
      <c r="BJ24" s="119"/>
      <c r="BK24" s="142" t="s">
        <v>183</v>
      </c>
      <c r="BL24" s="121"/>
      <c r="BM24" s="142" t="s">
        <v>176</v>
      </c>
      <c r="BN24" s="122"/>
      <c r="BO24" s="142" t="s">
        <v>183</v>
      </c>
      <c r="BP24" s="121"/>
      <c r="BQ24" s="119"/>
      <c r="BR24" s="142" t="s">
        <v>183</v>
      </c>
      <c r="BS24" s="123"/>
      <c r="BT24" s="143" t="str">
        <f t="shared" si="8"/>
        <v/>
      </c>
      <c r="BU24" s="144" t="str">
        <f t="shared" si="9"/>
        <v/>
      </c>
      <c r="BW24" s="137">
        <v>15</v>
      </c>
      <c r="BX24" s="110" t="str">
        <f t="shared" si="3"/>
        <v/>
      </c>
      <c r="BY24" s="138" t="str">
        <f t="shared" si="3"/>
        <v/>
      </c>
      <c r="BZ24" s="138" t="str">
        <f t="shared" si="3"/>
        <v/>
      </c>
      <c r="CA24" s="138" t="str">
        <f t="shared" si="3"/>
        <v/>
      </c>
      <c r="CB24" s="138" t="str">
        <f t="shared" si="3"/>
        <v/>
      </c>
      <c r="CC24" s="111" t="str">
        <f t="shared" si="3"/>
        <v/>
      </c>
      <c r="CD24" s="112" t="str">
        <f t="shared" si="3"/>
        <v/>
      </c>
      <c r="CE24" s="110" t="str">
        <f t="shared" si="3"/>
        <v/>
      </c>
      <c r="CF24" s="111" t="str">
        <f t="shared" si="3"/>
        <v/>
      </c>
      <c r="CG24" s="111" t="str">
        <f t="shared" si="3"/>
        <v/>
      </c>
      <c r="CH24" s="111" t="str">
        <f t="shared" si="3"/>
        <v/>
      </c>
      <c r="CI24" s="111" t="str">
        <f t="shared" si="3"/>
        <v/>
      </c>
      <c r="CJ24" s="111" t="str">
        <f t="shared" si="3"/>
        <v/>
      </c>
      <c r="CK24" s="112" t="str">
        <f t="shared" si="3"/>
        <v/>
      </c>
      <c r="CL24" s="110" t="str">
        <f t="shared" si="3"/>
        <v/>
      </c>
      <c r="CM24" s="111" t="str">
        <f t="shared" si="3"/>
        <v/>
      </c>
      <c r="CN24" s="111" t="str">
        <f t="shared" si="4"/>
        <v/>
      </c>
      <c r="CO24" s="111" t="str">
        <f t="shared" si="4"/>
        <v/>
      </c>
      <c r="CP24" s="111" t="str">
        <f t="shared" si="4"/>
        <v/>
      </c>
      <c r="CQ24" s="111" t="str">
        <f t="shared" si="4"/>
        <v/>
      </c>
      <c r="CR24" s="112" t="str">
        <f t="shared" si="4"/>
        <v/>
      </c>
      <c r="CS24" s="113" t="str">
        <f t="shared" si="4"/>
        <v/>
      </c>
      <c r="CT24" s="111" t="str">
        <f t="shared" si="4"/>
        <v/>
      </c>
      <c r="CU24" s="111" t="str">
        <f t="shared" si="4"/>
        <v/>
      </c>
      <c r="CV24" s="111" t="str">
        <f t="shared" si="4"/>
        <v/>
      </c>
      <c r="CW24" s="111" t="str">
        <f t="shared" si="4"/>
        <v/>
      </c>
      <c r="CX24" s="111" t="str">
        <f t="shared" si="4"/>
        <v/>
      </c>
      <c r="CY24" s="112" t="str">
        <f t="shared" si="4"/>
        <v/>
      </c>
      <c r="CZ24" s="139">
        <f>SUM(BX24:CY24)</f>
        <v>0</v>
      </c>
    </row>
    <row r="25" spans="1:104" ht="21" hidden="1" customHeight="1">
      <c r="A25" s="127">
        <v>16</v>
      </c>
      <c r="B25" s="649"/>
      <c r="C25" s="650"/>
      <c r="D25" s="650"/>
      <c r="E25" s="650"/>
      <c r="F25" s="650"/>
      <c r="G25" s="650"/>
      <c r="H25" s="650"/>
      <c r="I25" s="650"/>
      <c r="J25" s="650"/>
      <c r="K25" s="650"/>
      <c r="L25" s="650"/>
      <c r="M25" s="650"/>
      <c r="N25" s="650"/>
      <c r="O25" s="650"/>
      <c r="P25" s="650"/>
      <c r="Q25" s="650"/>
      <c r="R25" s="650"/>
      <c r="S25" s="662"/>
      <c r="T25" s="114"/>
      <c r="U25" s="128"/>
      <c r="V25" s="128"/>
      <c r="W25" s="128"/>
      <c r="X25" s="128"/>
      <c r="Y25" s="115"/>
      <c r="Z25" s="116"/>
      <c r="AA25" s="114"/>
      <c r="AB25" s="115"/>
      <c r="AC25" s="115"/>
      <c r="AD25" s="115"/>
      <c r="AE25" s="115"/>
      <c r="AF25" s="115"/>
      <c r="AG25" s="116"/>
      <c r="AH25" s="114"/>
      <c r="AI25" s="115"/>
      <c r="AJ25" s="115"/>
      <c r="AK25" s="115"/>
      <c r="AL25" s="115"/>
      <c r="AM25" s="115"/>
      <c r="AN25" s="116"/>
      <c r="AO25" s="117"/>
      <c r="AP25" s="115"/>
      <c r="AQ25" s="115"/>
      <c r="AR25" s="115"/>
      <c r="AS25" s="115"/>
      <c r="AT25" s="115"/>
      <c r="AU25" s="116"/>
      <c r="AV25" s="654">
        <f t="shared" si="5"/>
        <v>0</v>
      </c>
      <c r="AW25" s="654"/>
      <c r="AX25" s="655"/>
      <c r="AY25" s="656">
        <f t="shared" si="6"/>
        <v>0</v>
      </c>
      <c r="AZ25" s="657"/>
      <c r="BA25" s="658"/>
      <c r="BB25" s="659" t="str">
        <f t="shared" si="1"/>
        <v>0.0</v>
      </c>
      <c r="BC25" s="660" t="str">
        <f t="shared" si="2"/>
        <v/>
      </c>
      <c r="BD25" s="661" t="str">
        <f t="shared" si="2"/>
        <v/>
      </c>
      <c r="BE25" s="129"/>
      <c r="BF25" s="129"/>
      <c r="BG25" s="129"/>
      <c r="BI25" s="145" t="s">
        <v>203</v>
      </c>
      <c r="BJ25" s="146"/>
      <c r="BK25" s="89" t="s">
        <v>183</v>
      </c>
      <c r="BL25" s="147"/>
      <c r="BM25" s="89" t="s">
        <v>176</v>
      </c>
      <c r="BN25" s="148"/>
      <c r="BO25" s="89" t="s">
        <v>183</v>
      </c>
      <c r="BP25" s="147"/>
      <c r="BQ25" s="146"/>
      <c r="BR25" s="89" t="s">
        <v>183</v>
      </c>
      <c r="BS25" s="149"/>
      <c r="BT25" s="150" t="str">
        <f t="shared" si="8"/>
        <v/>
      </c>
      <c r="BU25" s="151" t="str">
        <f t="shared" si="9"/>
        <v/>
      </c>
      <c r="BW25" s="137">
        <v>16</v>
      </c>
      <c r="BX25" s="110" t="str">
        <f t="shared" si="3"/>
        <v/>
      </c>
      <c r="BY25" s="111" t="str">
        <f t="shared" si="3"/>
        <v/>
      </c>
      <c r="BZ25" s="111" t="str">
        <f t="shared" si="3"/>
        <v/>
      </c>
      <c r="CA25" s="111" t="str">
        <f t="shared" si="3"/>
        <v/>
      </c>
      <c r="CB25" s="111" t="str">
        <f t="shared" si="3"/>
        <v/>
      </c>
      <c r="CC25" s="111" t="str">
        <f t="shared" si="3"/>
        <v/>
      </c>
      <c r="CD25" s="112" t="str">
        <f t="shared" si="3"/>
        <v/>
      </c>
      <c r="CE25" s="110" t="str">
        <f t="shared" si="3"/>
        <v/>
      </c>
      <c r="CF25" s="111" t="str">
        <f t="shared" si="3"/>
        <v/>
      </c>
      <c r="CG25" s="111" t="str">
        <f t="shared" si="3"/>
        <v/>
      </c>
      <c r="CH25" s="111" t="str">
        <f t="shared" si="3"/>
        <v/>
      </c>
      <c r="CI25" s="111" t="str">
        <f t="shared" si="3"/>
        <v/>
      </c>
      <c r="CJ25" s="111" t="str">
        <f t="shared" si="3"/>
        <v/>
      </c>
      <c r="CK25" s="112" t="str">
        <f t="shared" si="3"/>
        <v/>
      </c>
      <c r="CL25" s="110" t="str">
        <f t="shared" si="3"/>
        <v/>
      </c>
      <c r="CM25" s="111" t="str">
        <f t="shared" ref="CM25:CP56" si="10">IF(AI25="","",VLOOKUP(AI25,$BI$10:$BU$57,13,TRUE))</f>
        <v/>
      </c>
      <c r="CN25" s="111" t="str">
        <f t="shared" si="4"/>
        <v/>
      </c>
      <c r="CO25" s="111" t="str">
        <f t="shared" si="4"/>
        <v/>
      </c>
      <c r="CP25" s="111" t="str">
        <f t="shared" si="4"/>
        <v/>
      </c>
      <c r="CQ25" s="111" t="str">
        <f t="shared" si="4"/>
        <v/>
      </c>
      <c r="CR25" s="112" t="str">
        <f t="shared" si="4"/>
        <v/>
      </c>
      <c r="CS25" s="113" t="str">
        <f t="shared" si="4"/>
        <v/>
      </c>
      <c r="CT25" s="111" t="str">
        <f t="shared" si="4"/>
        <v/>
      </c>
      <c r="CU25" s="111" t="str">
        <f t="shared" si="4"/>
        <v/>
      </c>
      <c r="CV25" s="111" t="str">
        <f t="shared" si="4"/>
        <v/>
      </c>
      <c r="CW25" s="111" t="str">
        <f t="shared" si="4"/>
        <v/>
      </c>
      <c r="CX25" s="111" t="str">
        <f t="shared" si="4"/>
        <v/>
      </c>
      <c r="CY25" s="112" t="str">
        <f t="shared" si="4"/>
        <v/>
      </c>
      <c r="CZ25" s="139">
        <f t="shared" si="7"/>
        <v>0</v>
      </c>
    </row>
    <row r="26" spans="1:104" ht="21" hidden="1" customHeight="1">
      <c r="A26" s="127">
        <v>17</v>
      </c>
      <c r="B26" s="649"/>
      <c r="C26" s="650"/>
      <c r="D26" s="650"/>
      <c r="E26" s="650"/>
      <c r="F26" s="650"/>
      <c r="G26" s="650"/>
      <c r="H26" s="650"/>
      <c r="I26" s="650"/>
      <c r="J26" s="650"/>
      <c r="K26" s="650"/>
      <c r="L26" s="650"/>
      <c r="M26" s="650"/>
      <c r="N26" s="650"/>
      <c r="O26" s="650"/>
      <c r="P26" s="650"/>
      <c r="Q26" s="650"/>
      <c r="R26" s="650"/>
      <c r="S26" s="662"/>
      <c r="T26" s="114"/>
      <c r="U26" s="128"/>
      <c r="V26" s="128"/>
      <c r="W26" s="128"/>
      <c r="X26" s="128"/>
      <c r="Y26" s="115"/>
      <c r="Z26" s="116"/>
      <c r="AA26" s="114"/>
      <c r="AB26" s="115"/>
      <c r="AC26" s="115"/>
      <c r="AD26" s="115"/>
      <c r="AE26" s="115"/>
      <c r="AF26" s="115"/>
      <c r="AG26" s="116"/>
      <c r="AH26" s="114"/>
      <c r="AI26" s="115"/>
      <c r="AJ26" s="115"/>
      <c r="AK26" s="115"/>
      <c r="AL26" s="115"/>
      <c r="AM26" s="115"/>
      <c r="AN26" s="116"/>
      <c r="AO26" s="117"/>
      <c r="AP26" s="115"/>
      <c r="AQ26" s="115"/>
      <c r="AR26" s="115"/>
      <c r="AS26" s="115"/>
      <c r="AT26" s="115"/>
      <c r="AU26" s="116"/>
      <c r="AV26" s="654">
        <f t="shared" si="5"/>
        <v>0</v>
      </c>
      <c r="AW26" s="654"/>
      <c r="AX26" s="655"/>
      <c r="AY26" s="656">
        <f t="shared" si="6"/>
        <v>0</v>
      </c>
      <c r="AZ26" s="657"/>
      <c r="BA26" s="658"/>
      <c r="BB26" s="659" t="str">
        <f t="shared" si="1"/>
        <v>0.0</v>
      </c>
      <c r="BC26" s="660" t="str">
        <f t="shared" ref="BC26:BD41" si="11">IF($AI$120="","",ROUNDDOWN(BB26/$AI$120,1))</f>
        <v/>
      </c>
      <c r="BD26" s="661" t="str">
        <f t="shared" si="11"/>
        <v/>
      </c>
      <c r="BE26" s="129"/>
      <c r="BF26" s="129"/>
      <c r="BG26" s="129"/>
      <c r="BI26" s="127" t="s">
        <v>204</v>
      </c>
      <c r="BJ26" s="152"/>
      <c r="BK26" s="153" t="s">
        <v>183</v>
      </c>
      <c r="BL26" s="154"/>
      <c r="BM26" s="153" t="s">
        <v>176</v>
      </c>
      <c r="BN26" s="155"/>
      <c r="BO26" s="153" t="s">
        <v>183</v>
      </c>
      <c r="BP26" s="154"/>
      <c r="BQ26" s="152"/>
      <c r="BR26" s="153" t="s">
        <v>183</v>
      </c>
      <c r="BS26" s="156"/>
      <c r="BT26" s="157" t="str">
        <f t="shared" si="8"/>
        <v/>
      </c>
      <c r="BU26" s="158" t="str">
        <f t="shared" si="9"/>
        <v/>
      </c>
      <c r="BW26" s="137">
        <v>17</v>
      </c>
      <c r="BX26" s="110" t="str">
        <f t="shared" ref="BX26:CL42" si="12">IF(T26="","",VLOOKUP(T26,$BI$10:$BU$57,13,TRUE))</f>
        <v/>
      </c>
      <c r="BY26" s="111" t="str">
        <f t="shared" si="12"/>
        <v/>
      </c>
      <c r="BZ26" s="111" t="str">
        <f t="shared" si="12"/>
        <v/>
      </c>
      <c r="CA26" s="111" t="str">
        <f t="shared" si="12"/>
        <v/>
      </c>
      <c r="CB26" s="111" t="str">
        <f t="shared" si="12"/>
        <v/>
      </c>
      <c r="CC26" s="111" t="str">
        <f t="shared" si="12"/>
        <v/>
      </c>
      <c r="CD26" s="112" t="str">
        <f t="shared" si="12"/>
        <v/>
      </c>
      <c r="CE26" s="110" t="str">
        <f t="shared" si="12"/>
        <v/>
      </c>
      <c r="CF26" s="111" t="str">
        <f t="shared" si="12"/>
        <v/>
      </c>
      <c r="CG26" s="111" t="str">
        <f t="shared" si="12"/>
        <v/>
      </c>
      <c r="CH26" s="111" t="str">
        <f t="shared" si="12"/>
        <v/>
      </c>
      <c r="CI26" s="111" t="str">
        <f t="shared" si="12"/>
        <v/>
      </c>
      <c r="CJ26" s="111" t="str">
        <f t="shared" si="12"/>
        <v/>
      </c>
      <c r="CK26" s="112" t="str">
        <f t="shared" si="12"/>
        <v/>
      </c>
      <c r="CL26" s="110" t="str">
        <f t="shared" si="12"/>
        <v/>
      </c>
      <c r="CM26" s="111" t="str">
        <f t="shared" si="10"/>
        <v/>
      </c>
      <c r="CN26" s="111" t="str">
        <f t="shared" si="4"/>
        <v/>
      </c>
      <c r="CO26" s="111" t="str">
        <f t="shared" si="4"/>
        <v/>
      </c>
      <c r="CP26" s="111" t="str">
        <f t="shared" si="4"/>
        <v/>
      </c>
      <c r="CQ26" s="111" t="str">
        <f t="shared" si="4"/>
        <v/>
      </c>
      <c r="CR26" s="112" t="str">
        <f t="shared" si="4"/>
        <v/>
      </c>
      <c r="CS26" s="113" t="str">
        <f t="shared" si="4"/>
        <v/>
      </c>
      <c r="CT26" s="111" t="str">
        <f t="shared" si="4"/>
        <v/>
      </c>
      <c r="CU26" s="111" t="str">
        <f t="shared" si="4"/>
        <v/>
      </c>
      <c r="CV26" s="111" t="str">
        <f t="shared" si="4"/>
        <v/>
      </c>
      <c r="CW26" s="111" t="str">
        <f t="shared" si="4"/>
        <v/>
      </c>
      <c r="CX26" s="111" t="str">
        <f t="shared" si="4"/>
        <v/>
      </c>
      <c r="CY26" s="112" t="str">
        <f t="shared" si="4"/>
        <v/>
      </c>
      <c r="CZ26" s="139">
        <f t="shared" si="7"/>
        <v>0</v>
      </c>
    </row>
    <row r="27" spans="1:104" ht="21" hidden="1" customHeight="1">
      <c r="A27" s="127">
        <v>18</v>
      </c>
      <c r="B27" s="649"/>
      <c r="C27" s="650"/>
      <c r="D27" s="650"/>
      <c r="E27" s="650"/>
      <c r="F27" s="650"/>
      <c r="G27" s="650"/>
      <c r="H27" s="650"/>
      <c r="I27" s="650"/>
      <c r="J27" s="650"/>
      <c r="K27" s="650"/>
      <c r="L27" s="650"/>
      <c r="M27" s="650"/>
      <c r="N27" s="650"/>
      <c r="O27" s="650"/>
      <c r="P27" s="650"/>
      <c r="Q27" s="650"/>
      <c r="R27" s="650"/>
      <c r="S27" s="662"/>
      <c r="T27" s="114"/>
      <c r="U27" s="128"/>
      <c r="V27" s="128"/>
      <c r="W27" s="128"/>
      <c r="X27" s="128"/>
      <c r="Y27" s="115"/>
      <c r="Z27" s="116"/>
      <c r="AA27" s="114"/>
      <c r="AB27" s="115"/>
      <c r="AC27" s="115"/>
      <c r="AD27" s="115"/>
      <c r="AE27" s="115"/>
      <c r="AF27" s="115"/>
      <c r="AG27" s="116"/>
      <c r="AH27" s="114"/>
      <c r="AI27" s="115"/>
      <c r="AJ27" s="115"/>
      <c r="AK27" s="115"/>
      <c r="AL27" s="115"/>
      <c r="AM27" s="115"/>
      <c r="AN27" s="116"/>
      <c r="AO27" s="117"/>
      <c r="AP27" s="115"/>
      <c r="AQ27" s="115"/>
      <c r="AR27" s="115"/>
      <c r="AS27" s="115"/>
      <c r="AT27" s="115"/>
      <c r="AU27" s="116"/>
      <c r="AV27" s="654">
        <f t="shared" si="5"/>
        <v>0</v>
      </c>
      <c r="AW27" s="654"/>
      <c r="AX27" s="655"/>
      <c r="AY27" s="656">
        <f t="shared" si="6"/>
        <v>0</v>
      </c>
      <c r="AZ27" s="657"/>
      <c r="BA27" s="658"/>
      <c r="BB27" s="659" t="str">
        <f t="shared" si="1"/>
        <v>0.0</v>
      </c>
      <c r="BC27" s="660" t="str">
        <f t="shared" si="11"/>
        <v/>
      </c>
      <c r="BD27" s="661" t="str">
        <f t="shared" si="11"/>
        <v/>
      </c>
      <c r="BE27" s="129"/>
      <c r="BF27" s="129"/>
      <c r="BG27" s="129"/>
      <c r="BI27" s="127" t="s">
        <v>205</v>
      </c>
      <c r="BJ27" s="152"/>
      <c r="BK27" s="153" t="s">
        <v>183</v>
      </c>
      <c r="BL27" s="154"/>
      <c r="BM27" s="153" t="s">
        <v>176</v>
      </c>
      <c r="BN27" s="155"/>
      <c r="BO27" s="153" t="s">
        <v>183</v>
      </c>
      <c r="BP27" s="154"/>
      <c r="BQ27" s="152"/>
      <c r="BR27" s="153" t="s">
        <v>183</v>
      </c>
      <c r="BS27" s="156"/>
      <c r="BT27" s="157" t="str">
        <f t="shared" si="8"/>
        <v/>
      </c>
      <c r="BU27" s="158" t="str">
        <f t="shared" si="9"/>
        <v/>
      </c>
      <c r="BW27" s="137">
        <v>18</v>
      </c>
      <c r="BX27" s="110" t="str">
        <f t="shared" si="12"/>
        <v/>
      </c>
      <c r="BY27" s="111" t="str">
        <f t="shared" si="12"/>
        <v/>
      </c>
      <c r="BZ27" s="111" t="str">
        <f t="shared" si="12"/>
        <v/>
      </c>
      <c r="CA27" s="111" t="str">
        <f t="shared" si="12"/>
        <v/>
      </c>
      <c r="CB27" s="111" t="str">
        <f t="shared" si="12"/>
        <v/>
      </c>
      <c r="CC27" s="111" t="str">
        <f t="shared" si="12"/>
        <v/>
      </c>
      <c r="CD27" s="112" t="str">
        <f t="shared" si="12"/>
        <v/>
      </c>
      <c r="CE27" s="110" t="str">
        <f t="shared" si="12"/>
        <v/>
      </c>
      <c r="CF27" s="111" t="str">
        <f t="shared" si="12"/>
        <v/>
      </c>
      <c r="CG27" s="111" t="str">
        <f t="shared" si="12"/>
        <v/>
      </c>
      <c r="CH27" s="111" t="str">
        <f t="shared" si="12"/>
        <v/>
      </c>
      <c r="CI27" s="111" t="str">
        <f t="shared" si="12"/>
        <v/>
      </c>
      <c r="CJ27" s="111" t="str">
        <f t="shared" si="12"/>
        <v/>
      </c>
      <c r="CK27" s="112" t="str">
        <f t="shared" si="12"/>
        <v/>
      </c>
      <c r="CL27" s="110" t="str">
        <f t="shared" si="12"/>
        <v/>
      </c>
      <c r="CM27" s="111" t="str">
        <f t="shared" si="10"/>
        <v/>
      </c>
      <c r="CN27" s="111" t="str">
        <f t="shared" si="4"/>
        <v/>
      </c>
      <c r="CO27" s="111" t="str">
        <f t="shared" si="4"/>
        <v/>
      </c>
      <c r="CP27" s="111" t="str">
        <f t="shared" si="4"/>
        <v/>
      </c>
      <c r="CQ27" s="111" t="str">
        <f t="shared" si="4"/>
        <v/>
      </c>
      <c r="CR27" s="112" t="str">
        <f t="shared" si="4"/>
        <v/>
      </c>
      <c r="CS27" s="113" t="str">
        <f t="shared" si="4"/>
        <v/>
      </c>
      <c r="CT27" s="111" t="str">
        <f t="shared" si="4"/>
        <v/>
      </c>
      <c r="CU27" s="111" t="str">
        <f t="shared" si="4"/>
        <v/>
      </c>
      <c r="CV27" s="111" t="str">
        <f t="shared" si="4"/>
        <v/>
      </c>
      <c r="CW27" s="111" t="str">
        <f t="shared" si="4"/>
        <v/>
      </c>
      <c r="CX27" s="111" t="str">
        <f t="shared" si="4"/>
        <v/>
      </c>
      <c r="CY27" s="112" t="str">
        <f t="shared" si="4"/>
        <v/>
      </c>
      <c r="CZ27" s="139">
        <f t="shared" si="7"/>
        <v>0</v>
      </c>
    </row>
    <row r="28" spans="1:104" ht="21" hidden="1" customHeight="1">
      <c r="A28" s="127">
        <v>19</v>
      </c>
      <c r="B28" s="649"/>
      <c r="C28" s="650"/>
      <c r="D28" s="650"/>
      <c r="E28" s="650"/>
      <c r="F28" s="650"/>
      <c r="G28" s="650"/>
      <c r="H28" s="650"/>
      <c r="I28" s="650"/>
      <c r="J28" s="650"/>
      <c r="K28" s="650"/>
      <c r="L28" s="650"/>
      <c r="M28" s="650"/>
      <c r="N28" s="650"/>
      <c r="O28" s="650"/>
      <c r="P28" s="650"/>
      <c r="Q28" s="650"/>
      <c r="R28" s="650"/>
      <c r="S28" s="662"/>
      <c r="T28" s="114"/>
      <c r="U28" s="128"/>
      <c r="V28" s="128"/>
      <c r="W28" s="128"/>
      <c r="X28" s="128"/>
      <c r="Y28" s="115"/>
      <c r="Z28" s="116"/>
      <c r="AA28" s="114"/>
      <c r="AB28" s="115"/>
      <c r="AC28" s="115"/>
      <c r="AD28" s="115"/>
      <c r="AE28" s="115"/>
      <c r="AF28" s="115"/>
      <c r="AG28" s="116"/>
      <c r="AH28" s="114"/>
      <c r="AI28" s="115"/>
      <c r="AJ28" s="115"/>
      <c r="AK28" s="115"/>
      <c r="AL28" s="115"/>
      <c r="AM28" s="115"/>
      <c r="AN28" s="116"/>
      <c r="AO28" s="117"/>
      <c r="AP28" s="115"/>
      <c r="AQ28" s="115"/>
      <c r="AR28" s="115"/>
      <c r="AS28" s="115"/>
      <c r="AT28" s="115"/>
      <c r="AU28" s="116"/>
      <c r="AV28" s="654">
        <f t="shared" si="5"/>
        <v>0</v>
      </c>
      <c r="AW28" s="654"/>
      <c r="AX28" s="655"/>
      <c r="AY28" s="656">
        <f t="shared" si="6"/>
        <v>0</v>
      </c>
      <c r="AZ28" s="657"/>
      <c r="BA28" s="658"/>
      <c r="BB28" s="659" t="str">
        <f t="shared" si="1"/>
        <v>0.0</v>
      </c>
      <c r="BC28" s="660" t="str">
        <f t="shared" si="11"/>
        <v/>
      </c>
      <c r="BD28" s="661" t="str">
        <f t="shared" si="11"/>
        <v/>
      </c>
      <c r="BE28" s="129"/>
      <c r="BF28" s="129"/>
      <c r="BG28" s="129"/>
      <c r="BI28" s="127" t="s">
        <v>206</v>
      </c>
      <c r="BJ28" s="152"/>
      <c r="BK28" s="153" t="s">
        <v>183</v>
      </c>
      <c r="BL28" s="154"/>
      <c r="BM28" s="153" t="s">
        <v>176</v>
      </c>
      <c r="BN28" s="155"/>
      <c r="BO28" s="153" t="s">
        <v>183</v>
      </c>
      <c r="BP28" s="154"/>
      <c r="BQ28" s="152"/>
      <c r="BR28" s="153" t="s">
        <v>183</v>
      </c>
      <c r="BS28" s="156"/>
      <c r="BT28" s="157" t="str">
        <f t="shared" si="8"/>
        <v/>
      </c>
      <c r="BU28" s="158" t="str">
        <f t="shared" si="9"/>
        <v/>
      </c>
      <c r="BW28" s="137">
        <v>19</v>
      </c>
      <c r="BX28" s="110" t="str">
        <f t="shared" si="12"/>
        <v/>
      </c>
      <c r="BY28" s="111" t="str">
        <f t="shared" si="12"/>
        <v/>
      </c>
      <c r="BZ28" s="111" t="str">
        <f t="shared" si="12"/>
        <v/>
      </c>
      <c r="CA28" s="111" t="str">
        <f t="shared" si="12"/>
        <v/>
      </c>
      <c r="CB28" s="111" t="str">
        <f t="shared" si="12"/>
        <v/>
      </c>
      <c r="CC28" s="111" t="str">
        <f t="shared" si="12"/>
        <v/>
      </c>
      <c r="CD28" s="112" t="str">
        <f t="shared" si="12"/>
        <v/>
      </c>
      <c r="CE28" s="110" t="str">
        <f t="shared" si="12"/>
        <v/>
      </c>
      <c r="CF28" s="111" t="str">
        <f t="shared" si="12"/>
        <v/>
      </c>
      <c r="CG28" s="111" t="str">
        <f t="shared" si="12"/>
        <v/>
      </c>
      <c r="CH28" s="111" t="str">
        <f t="shared" si="12"/>
        <v/>
      </c>
      <c r="CI28" s="111" t="str">
        <f t="shared" si="12"/>
        <v/>
      </c>
      <c r="CJ28" s="111" t="str">
        <f t="shared" si="12"/>
        <v/>
      </c>
      <c r="CK28" s="112" t="str">
        <f t="shared" si="12"/>
        <v/>
      </c>
      <c r="CL28" s="110" t="str">
        <f t="shared" si="12"/>
        <v/>
      </c>
      <c r="CM28" s="111" t="str">
        <f t="shared" si="10"/>
        <v/>
      </c>
      <c r="CN28" s="111" t="str">
        <f t="shared" si="4"/>
        <v/>
      </c>
      <c r="CO28" s="111" t="str">
        <f t="shared" si="4"/>
        <v/>
      </c>
      <c r="CP28" s="111" t="str">
        <f t="shared" si="4"/>
        <v/>
      </c>
      <c r="CQ28" s="111" t="str">
        <f t="shared" si="4"/>
        <v/>
      </c>
      <c r="CR28" s="112" t="str">
        <f t="shared" si="4"/>
        <v/>
      </c>
      <c r="CS28" s="113" t="str">
        <f t="shared" si="4"/>
        <v/>
      </c>
      <c r="CT28" s="111" t="str">
        <f t="shared" si="4"/>
        <v/>
      </c>
      <c r="CU28" s="111" t="str">
        <f t="shared" si="4"/>
        <v/>
      </c>
      <c r="CV28" s="111" t="str">
        <f t="shared" si="4"/>
        <v/>
      </c>
      <c r="CW28" s="111" t="str">
        <f t="shared" si="4"/>
        <v/>
      </c>
      <c r="CX28" s="111" t="str">
        <f t="shared" si="4"/>
        <v/>
      </c>
      <c r="CY28" s="112" t="str">
        <f t="shared" si="4"/>
        <v/>
      </c>
      <c r="CZ28" s="139">
        <f t="shared" si="7"/>
        <v>0</v>
      </c>
    </row>
    <row r="29" spans="1:104" ht="21" hidden="1" customHeight="1">
      <c r="A29" s="127">
        <v>20</v>
      </c>
      <c r="B29" s="649"/>
      <c r="C29" s="650"/>
      <c r="D29" s="650"/>
      <c r="E29" s="650"/>
      <c r="F29" s="650"/>
      <c r="G29" s="650"/>
      <c r="H29" s="650"/>
      <c r="I29" s="650"/>
      <c r="J29" s="650"/>
      <c r="K29" s="650"/>
      <c r="L29" s="650"/>
      <c r="M29" s="650"/>
      <c r="N29" s="650"/>
      <c r="O29" s="650"/>
      <c r="P29" s="650"/>
      <c r="Q29" s="650"/>
      <c r="R29" s="650"/>
      <c r="S29" s="662"/>
      <c r="T29" s="114"/>
      <c r="U29" s="128"/>
      <c r="V29" s="128"/>
      <c r="W29" s="128"/>
      <c r="X29" s="128"/>
      <c r="Y29" s="115"/>
      <c r="Z29" s="116"/>
      <c r="AA29" s="114"/>
      <c r="AB29" s="115"/>
      <c r="AC29" s="115"/>
      <c r="AD29" s="115"/>
      <c r="AE29" s="115"/>
      <c r="AF29" s="115"/>
      <c r="AG29" s="116"/>
      <c r="AH29" s="114"/>
      <c r="AI29" s="115"/>
      <c r="AJ29" s="115"/>
      <c r="AK29" s="115"/>
      <c r="AL29" s="115"/>
      <c r="AM29" s="115"/>
      <c r="AN29" s="116"/>
      <c r="AO29" s="117"/>
      <c r="AP29" s="115"/>
      <c r="AQ29" s="115"/>
      <c r="AR29" s="115"/>
      <c r="AS29" s="115"/>
      <c r="AT29" s="115"/>
      <c r="AU29" s="116"/>
      <c r="AV29" s="654">
        <f t="shared" si="5"/>
        <v>0</v>
      </c>
      <c r="AW29" s="654"/>
      <c r="AX29" s="655"/>
      <c r="AY29" s="656">
        <f t="shared" si="6"/>
        <v>0</v>
      </c>
      <c r="AZ29" s="657"/>
      <c r="BA29" s="658"/>
      <c r="BB29" s="659" t="str">
        <f t="shared" si="1"/>
        <v>0.0</v>
      </c>
      <c r="BC29" s="660" t="str">
        <f t="shared" si="11"/>
        <v/>
      </c>
      <c r="BD29" s="661" t="str">
        <f t="shared" si="11"/>
        <v/>
      </c>
      <c r="BE29" s="129"/>
      <c r="BF29" s="129"/>
      <c r="BG29" s="129"/>
      <c r="BI29" s="127" t="s">
        <v>207</v>
      </c>
      <c r="BJ29" s="152"/>
      <c r="BK29" s="153" t="s">
        <v>183</v>
      </c>
      <c r="BL29" s="154"/>
      <c r="BM29" s="153" t="s">
        <v>176</v>
      </c>
      <c r="BN29" s="155"/>
      <c r="BO29" s="153" t="s">
        <v>183</v>
      </c>
      <c r="BP29" s="154"/>
      <c r="BQ29" s="152"/>
      <c r="BR29" s="153" t="s">
        <v>183</v>
      </c>
      <c r="BS29" s="156"/>
      <c r="BT29" s="157" t="str">
        <f t="shared" si="8"/>
        <v/>
      </c>
      <c r="BU29" s="158" t="str">
        <f t="shared" si="9"/>
        <v/>
      </c>
      <c r="BW29" s="137">
        <v>20</v>
      </c>
      <c r="BX29" s="110" t="str">
        <f t="shared" si="12"/>
        <v/>
      </c>
      <c r="BY29" s="111" t="str">
        <f t="shared" si="12"/>
        <v/>
      </c>
      <c r="BZ29" s="111" t="str">
        <f t="shared" si="12"/>
        <v/>
      </c>
      <c r="CA29" s="111" t="str">
        <f t="shared" si="12"/>
        <v/>
      </c>
      <c r="CB29" s="111" t="str">
        <f t="shared" si="12"/>
        <v/>
      </c>
      <c r="CC29" s="111" t="str">
        <f t="shared" si="12"/>
        <v/>
      </c>
      <c r="CD29" s="112" t="str">
        <f t="shared" si="12"/>
        <v/>
      </c>
      <c r="CE29" s="110" t="str">
        <f t="shared" si="12"/>
        <v/>
      </c>
      <c r="CF29" s="111" t="str">
        <f t="shared" si="12"/>
        <v/>
      </c>
      <c r="CG29" s="111" t="str">
        <f t="shared" si="12"/>
        <v/>
      </c>
      <c r="CH29" s="111" t="str">
        <f t="shared" si="12"/>
        <v/>
      </c>
      <c r="CI29" s="111" t="str">
        <f t="shared" si="12"/>
        <v/>
      </c>
      <c r="CJ29" s="111" t="str">
        <f t="shared" si="12"/>
        <v/>
      </c>
      <c r="CK29" s="112" t="str">
        <f t="shared" si="12"/>
        <v/>
      </c>
      <c r="CL29" s="110" t="str">
        <f t="shared" si="12"/>
        <v/>
      </c>
      <c r="CM29" s="111" t="str">
        <f t="shared" si="10"/>
        <v/>
      </c>
      <c r="CN29" s="111" t="str">
        <f t="shared" si="4"/>
        <v/>
      </c>
      <c r="CO29" s="111" t="str">
        <f t="shared" si="4"/>
        <v/>
      </c>
      <c r="CP29" s="111" t="str">
        <f t="shared" si="4"/>
        <v/>
      </c>
      <c r="CQ29" s="111" t="str">
        <f t="shared" si="4"/>
        <v/>
      </c>
      <c r="CR29" s="112" t="str">
        <f t="shared" si="4"/>
        <v/>
      </c>
      <c r="CS29" s="113" t="str">
        <f t="shared" si="4"/>
        <v/>
      </c>
      <c r="CT29" s="111" t="str">
        <f t="shared" si="4"/>
        <v/>
      </c>
      <c r="CU29" s="111" t="str">
        <f t="shared" si="4"/>
        <v/>
      </c>
      <c r="CV29" s="111" t="str">
        <f t="shared" si="4"/>
        <v/>
      </c>
      <c r="CW29" s="111" t="str">
        <f t="shared" si="4"/>
        <v/>
      </c>
      <c r="CX29" s="111" t="str">
        <f t="shared" si="4"/>
        <v/>
      </c>
      <c r="CY29" s="112" t="str">
        <f t="shared" si="4"/>
        <v/>
      </c>
      <c r="CZ29" s="139">
        <f t="shared" si="7"/>
        <v>0</v>
      </c>
    </row>
    <row r="30" spans="1:104" ht="21" hidden="1" customHeight="1">
      <c r="A30" s="127">
        <v>21</v>
      </c>
      <c r="B30" s="649"/>
      <c r="C30" s="650"/>
      <c r="D30" s="650"/>
      <c r="E30" s="650"/>
      <c r="F30" s="650"/>
      <c r="G30" s="650"/>
      <c r="H30" s="650"/>
      <c r="I30" s="650"/>
      <c r="J30" s="650"/>
      <c r="K30" s="650"/>
      <c r="L30" s="650"/>
      <c r="M30" s="650"/>
      <c r="N30" s="650"/>
      <c r="O30" s="650"/>
      <c r="P30" s="650"/>
      <c r="Q30" s="650"/>
      <c r="R30" s="650"/>
      <c r="S30" s="662"/>
      <c r="T30" s="114"/>
      <c r="U30" s="128"/>
      <c r="V30" s="128"/>
      <c r="W30" s="128"/>
      <c r="X30" s="128"/>
      <c r="Y30" s="115"/>
      <c r="Z30" s="116"/>
      <c r="AA30" s="114"/>
      <c r="AB30" s="115"/>
      <c r="AC30" s="115"/>
      <c r="AD30" s="115"/>
      <c r="AE30" s="115"/>
      <c r="AF30" s="115"/>
      <c r="AG30" s="116"/>
      <c r="AH30" s="114"/>
      <c r="AI30" s="115"/>
      <c r="AJ30" s="115"/>
      <c r="AK30" s="115"/>
      <c r="AL30" s="115"/>
      <c r="AM30" s="115"/>
      <c r="AN30" s="116"/>
      <c r="AO30" s="117"/>
      <c r="AP30" s="115"/>
      <c r="AQ30" s="115"/>
      <c r="AR30" s="115"/>
      <c r="AS30" s="115"/>
      <c r="AT30" s="115"/>
      <c r="AU30" s="116"/>
      <c r="AV30" s="654">
        <f t="shared" si="5"/>
        <v>0</v>
      </c>
      <c r="AW30" s="654"/>
      <c r="AX30" s="655"/>
      <c r="AY30" s="656">
        <f t="shared" si="6"/>
        <v>0</v>
      </c>
      <c r="AZ30" s="657"/>
      <c r="BA30" s="658"/>
      <c r="BB30" s="659" t="str">
        <f t="shared" si="1"/>
        <v>0.0</v>
      </c>
      <c r="BC30" s="660" t="str">
        <f t="shared" si="11"/>
        <v/>
      </c>
      <c r="BD30" s="661" t="str">
        <f t="shared" si="11"/>
        <v/>
      </c>
      <c r="BE30" s="129"/>
      <c r="BF30" s="129"/>
      <c r="BG30" s="129"/>
      <c r="BI30" s="127" t="s">
        <v>208</v>
      </c>
      <c r="BJ30" s="152"/>
      <c r="BK30" s="153" t="s">
        <v>183</v>
      </c>
      <c r="BL30" s="154"/>
      <c r="BM30" s="153" t="s">
        <v>176</v>
      </c>
      <c r="BN30" s="155"/>
      <c r="BO30" s="153" t="s">
        <v>183</v>
      </c>
      <c r="BP30" s="154"/>
      <c r="BQ30" s="152"/>
      <c r="BR30" s="153" t="s">
        <v>183</v>
      </c>
      <c r="BS30" s="156"/>
      <c r="BT30" s="157" t="str">
        <f t="shared" si="8"/>
        <v/>
      </c>
      <c r="BU30" s="158" t="str">
        <f t="shared" si="9"/>
        <v/>
      </c>
      <c r="BW30" s="137">
        <v>21</v>
      </c>
      <c r="BX30" s="110" t="str">
        <f t="shared" si="12"/>
        <v/>
      </c>
      <c r="BY30" s="111" t="str">
        <f t="shared" si="12"/>
        <v/>
      </c>
      <c r="BZ30" s="111" t="str">
        <f t="shared" si="12"/>
        <v/>
      </c>
      <c r="CA30" s="111" t="str">
        <f t="shared" si="12"/>
        <v/>
      </c>
      <c r="CB30" s="111" t="str">
        <f t="shared" si="12"/>
        <v/>
      </c>
      <c r="CC30" s="111" t="str">
        <f t="shared" si="12"/>
        <v/>
      </c>
      <c r="CD30" s="112" t="str">
        <f t="shared" si="12"/>
        <v/>
      </c>
      <c r="CE30" s="110" t="str">
        <f t="shared" si="12"/>
        <v/>
      </c>
      <c r="CF30" s="111" t="str">
        <f t="shared" si="12"/>
        <v/>
      </c>
      <c r="CG30" s="111" t="str">
        <f t="shared" si="12"/>
        <v/>
      </c>
      <c r="CH30" s="111" t="str">
        <f t="shared" si="12"/>
        <v/>
      </c>
      <c r="CI30" s="111" t="str">
        <f t="shared" si="12"/>
        <v/>
      </c>
      <c r="CJ30" s="111" t="str">
        <f t="shared" si="12"/>
        <v/>
      </c>
      <c r="CK30" s="112" t="str">
        <f t="shared" si="12"/>
        <v/>
      </c>
      <c r="CL30" s="110" t="str">
        <f t="shared" si="12"/>
        <v/>
      </c>
      <c r="CM30" s="111" t="str">
        <f t="shared" si="10"/>
        <v/>
      </c>
      <c r="CN30" s="111" t="str">
        <f t="shared" si="4"/>
        <v/>
      </c>
      <c r="CO30" s="111" t="str">
        <f t="shared" si="4"/>
        <v/>
      </c>
      <c r="CP30" s="111" t="str">
        <f t="shared" si="4"/>
        <v/>
      </c>
      <c r="CQ30" s="111" t="str">
        <f t="shared" si="4"/>
        <v/>
      </c>
      <c r="CR30" s="112" t="str">
        <f t="shared" si="4"/>
        <v/>
      </c>
      <c r="CS30" s="113" t="str">
        <f t="shared" si="4"/>
        <v/>
      </c>
      <c r="CT30" s="111" t="str">
        <f t="shared" si="4"/>
        <v/>
      </c>
      <c r="CU30" s="111" t="str">
        <f t="shared" si="4"/>
        <v/>
      </c>
      <c r="CV30" s="111" t="str">
        <f t="shared" si="4"/>
        <v/>
      </c>
      <c r="CW30" s="111" t="str">
        <f t="shared" si="4"/>
        <v/>
      </c>
      <c r="CX30" s="111" t="str">
        <f t="shared" si="4"/>
        <v/>
      </c>
      <c r="CY30" s="112" t="str">
        <f t="shared" si="4"/>
        <v/>
      </c>
      <c r="CZ30" s="139">
        <f t="shared" si="7"/>
        <v>0</v>
      </c>
    </row>
    <row r="31" spans="1:104" ht="21" hidden="1" customHeight="1">
      <c r="A31" s="127">
        <v>22</v>
      </c>
      <c r="B31" s="649"/>
      <c r="C31" s="650"/>
      <c r="D31" s="650"/>
      <c r="E31" s="650"/>
      <c r="F31" s="650"/>
      <c r="G31" s="650"/>
      <c r="H31" s="650"/>
      <c r="I31" s="650"/>
      <c r="J31" s="650"/>
      <c r="K31" s="650"/>
      <c r="L31" s="650"/>
      <c r="M31" s="650"/>
      <c r="N31" s="650"/>
      <c r="O31" s="650"/>
      <c r="P31" s="650"/>
      <c r="Q31" s="650"/>
      <c r="R31" s="650"/>
      <c r="S31" s="662"/>
      <c r="T31" s="114"/>
      <c r="U31" s="128"/>
      <c r="V31" s="128"/>
      <c r="W31" s="128"/>
      <c r="X31" s="128"/>
      <c r="Y31" s="115"/>
      <c r="Z31" s="116"/>
      <c r="AA31" s="114"/>
      <c r="AB31" s="115"/>
      <c r="AC31" s="115"/>
      <c r="AD31" s="115"/>
      <c r="AE31" s="115"/>
      <c r="AF31" s="115"/>
      <c r="AG31" s="116"/>
      <c r="AH31" s="114"/>
      <c r="AI31" s="115"/>
      <c r="AJ31" s="115"/>
      <c r="AK31" s="115"/>
      <c r="AL31" s="115"/>
      <c r="AM31" s="115"/>
      <c r="AN31" s="116"/>
      <c r="AO31" s="117"/>
      <c r="AP31" s="115"/>
      <c r="AQ31" s="115"/>
      <c r="AR31" s="115"/>
      <c r="AS31" s="115"/>
      <c r="AT31" s="115"/>
      <c r="AU31" s="116"/>
      <c r="AV31" s="654">
        <f t="shared" si="5"/>
        <v>0</v>
      </c>
      <c r="AW31" s="654"/>
      <c r="AX31" s="655"/>
      <c r="AY31" s="656">
        <f t="shared" si="6"/>
        <v>0</v>
      </c>
      <c r="AZ31" s="657"/>
      <c r="BA31" s="658"/>
      <c r="BB31" s="659" t="str">
        <f t="shared" si="1"/>
        <v>0.0</v>
      </c>
      <c r="BC31" s="660" t="str">
        <f t="shared" si="11"/>
        <v/>
      </c>
      <c r="BD31" s="661" t="str">
        <f t="shared" si="11"/>
        <v/>
      </c>
      <c r="BE31" s="129"/>
      <c r="BF31" s="129"/>
      <c r="BG31" s="129"/>
      <c r="BI31" s="127" t="s">
        <v>209</v>
      </c>
      <c r="BJ31" s="152"/>
      <c r="BK31" s="153" t="s">
        <v>183</v>
      </c>
      <c r="BL31" s="154"/>
      <c r="BM31" s="153" t="s">
        <v>176</v>
      </c>
      <c r="BN31" s="155"/>
      <c r="BO31" s="153" t="s">
        <v>183</v>
      </c>
      <c r="BP31" s="154"/>
      <c r="BQ31" s="152"/>
      <c r="BR31" s="153" t="s">
        <v>183</v>
      </c>
      <c r="BS31" s="156"/>
      <c r="BT31" s="157" t="str">
        <f t="shared" si="8"/>
        <v/>
      </c>
      <c r="BU31" s="158" t="str">
        <f t="shared" si="9"/>
        <v/>
      </c>
      <c r="BW31" s="137">
        <v>22</v>
      </c>
      <c r="BX31" s="110" t="str">
        <f t="shared" si="12"/>
        <v/>
      </c>
      <c r="BY31" s="111" t="str">
        <f t="shared" si="12"/>
        <v/>
      </c>
      <c r="BZ31" s="111" t="str">
        <f t="shared" si="12"/>
        <v/>
      </c>
      <c r="CA31" s="111" t="str">
        <f t="shared" si="12"/>
        <v/>
      </c>
      <c r="CB31" s="111" t="str">
        <f t="shared" si="12"/>
        <v/>
      </c>
      <c r="CC31" s="111" t="str">
        <f t="shared" si="12"/>
        <v/>
      </c>
      <c r="CD31" s="112" t="str">
        <f t="shared" si="12"/>
        <v/>
      </c>
      <c r="CE31" s="110" t="str">
        <f t="shared" si="12"/>
        <v/>
      </c>
      <c r="CF31" s="111" t="str">
        <f t="shared" si="12"/>
        <v/>
      </c>
      <c r="CG31" s="111" t="str">
        <f t="shared" si="12"/>
        <v/>
      </c>
      <c r="CH31" s="111" t="str">
        <f t="shared" si="12"/>
        <v/>
      </c>
      <c r="CI31" s="111" t="str">
        <f t="shared" si="12"/>
        <v/>
      </c>
      <c r="CJ31" s="111" t="str">
        <f t="shared" si="12"/>
        <v/>
      </c>
      <c r="CK31" s="112" t="str">
        <f t="shared" si="12"/>
        <v/>
      </c>
      <c r="CL31" s="110" t="str">
        <f t="shared" si="12"/>
        <v/>
      </c>
      <c r="CM31" s="111" t="str">
        <f t="shared" si="10"/>
        <v/>
      </c>
      <c r="CN31" s="111" t="str">
        <f t="shared" si="4"/>
        <v/>
      </c>
      <c r="CO31" s="111" t="str">
        <f t="shared" si="4"/>
        <v/>
      </c>
      <c r="CP31" s="111" t="str">
        <f t="shared" si="4"/>
        <v/>
      </c>
      <c r="CQ31" s="111" t="str">
        <f t="shared" ref="CQ31:CY59" si="13">IF(AM31="","",VLOOKUP(AM31,$BI$10:$BU$57,13,TRUE))</f>
        <v/>
      </c>
      <c r="CR31" s="112" t="str">
        <f t="shared" si="13"/>
        <v/>
      </c>
      <c r="CS31" s="113" t="str">
        <f t="shared" si="13"/>
        <v/>
      </c>
      <c r="CT31" s="111" t="str">
        <f t="shared" si="13"/>
        <v/>
      </c>
      <c r="CU31" s="111" t="str">
        <f t="shared" si="13"/>
        <v/>
      </c>
      <c r="CV31" s="111" t="str">
        <f t="shared" si="13"/>
        <v/>
      </c>
      <c r="CW31" s="111" t="str">
        <f t="shared" si="13"/>
        <v/>
      </c>
      <c r="CX31" s="111" t="str">
        <f t="shared" si="13"/>
        <v/>
      </c>
      <c r="CY31" s="112" t="str">
        <f t="shared" si="13"/>
        <v/>
      </c>
      <c r="CZ31" s="139">
        <f>SUM(BX31:CY31)</f>
        <v>0</v>
      </c>
    </row>
    <row r="32" spans="1:104" ht="21" hidden="1" customHeight="1">
      <c r="A32" s="127">
        <v>23</v>
      </c>
      <c r="B32" s="649"/>
      <c r="C32" s="650"/>
      <c r="D32" s="650"/>
      <c r="E32" s="650"/>
      <c r="F32" s="650"/>
      <c r="G32" s="650"/>
      <c r="H32" s="650"/>
      <c r="I32" s="650"/>
      <c r="J32" s="650"/>
      <c r="K32" s="650"/>
      <c r="L32" s="650"/>
      <c r="M32" s="650"/>
      <c r="N32" s="650"/>
      <c r="O32" s="650"/>
      <c r="P32" s="650"/>
      <c r="Q32" s="650"/>
      <c r="R32" s="650"/>
      <c r="S32" s="662"/>
      <c r="T32" s="114"/>
      <c r="U32" s="128"/>
      <c r="V32" s="128"/>
      <c r="W32" s="128"/>
      <c r="X32" s="128"/>
      <c r="Y32" s="115"/>
      <c r="Z32" s="116"/>
      <c r="AA32" s="114"/>
      <c r="AB32" s="115"/>
      <c r="AC32" s="115"/>
      <c r="AD32" s="115"/>
      <c r="AE32" s="115"/>
      <c r="AF32" s="115"/>
      <c r="AG32" s="116"/>
      <c r="AH32" s="114"/>
      <c r="AI32" s="115"/>
      <c r="AJ32" s="115"/>
      <c r="AK32" s="115"/>
      <c r="AL32" s="115"/>
      <c r="AM32" s="115"/>
      <c r="AN32" s="116"/>
      <c r="AO32" s="117"/>
      <c r="AP32" s="115"/>
      <c r="AQ32" s="115"/>
      <c r="AR32" s="115"/>
      <c r="AS32" s="115"/>
      <c r="AT32" s="115"/>
      <c r="AU32" s="116"/>
      <c r="AV32" s="654">
        <f t="shared" si="5"/>
        <v>0</v>
      </c>
      <c r="AW32" s="654"/>
      <c r="AX32" s="655"/>
      <c r="AY32" s="656">
        <f t="shared" si="6"/>
        <v>0</v>
      </c>
      <c r="AZ32" s="657"/>
      <c r="BA32" s="658"/>
      <c r="BB32" s="659" t="str">
        <f t="shared" si="1"/>
        <v>0.0</v>
      </c>
      <c r="BC32" s="660" t="str">
        <f t="shared" si="11"/>
        <v/>
      </c>
      <c r="BD32" s="661" t="str">
        <f t="shared" si="11"/>
        <v/>
      </c>
      <c r="BE32" s="129"/>
      <c r="BF32" s="129"/>
      <c r="BG32" s="129"/>
      <c r="BI32" s="127" t="s">
        <v>210</v>
      </c>
      <c r="BJ32" s="152"/>
      <c r="BK32" s="153" t="s">
        <v>183</v>
      </c>
      <c r="BL32" s="154"/>
      <c r="BM32" s="153" t="s">
        <v>176</v>
      </c>
      <c r="BN32" s="155"/>
      <c r="BO32" s="153" t="s">
        <v>183</v>
      </c>
      <c r="BP32" s="154"/>
      <c r="BQ32" s="152"/>
      <c r="BR32" s="153" t="s">
        <v>183</v>
      </c>
      <c r="BS32" s="156"/>
      <c r="BT32" s="157" t="str">
        <f t="shared" si="8"/>
        <v/>
      </c>
      <c r="BU32" s="158" t="str">
        <f t="shared" si="9"/>
        <v/>
      </c>
      <c r="BW32" s="137">
        <v>23</v>
      </c>
      <c r="BX32" s="110" t="str">
        <f t="shared" si="12"/>
        <v/>
      </c>
      <c r="BY32" s="111" t="str">
        <f t="shared" si="12"/>
        <v/>
      </c>
      <c r="BZ32" s="111" t="str">
        <f t="shared" si="12"/>
        <v/>
      </c>
      <c r="CA32" s="111" t="str">
        <f t="shared" si="12"/>
        <v/>
      </c>
      <c r="CB32" s="111" t="str">
        <f t="shared" si="12"/>
        <v/>
      </c>
      <c r="CC32" s="111" t="str">
        <f t="shared" si="12"/>
        <v/>
      </c>
      <c r="CD32" s="112" t="str">
        <f t="shared" si="12"/>
        <v/>
      </c>
      <c r="CE32" s="110" t="str">
        <f t="shared" si="12"/>
        <v/>
      </c>
      <c r="CF32" s="111" t="str">
        <f t="shared" si="12"/>
        <v/>
      </c>
      <c r="CG32" s="111" t="str">
        <f t="shared" si="12"/>
        <v/>
      </c>
      <c r="CH32" s="111" t="str">
        <f t="shared" si="12"/>
        <v/>
      </c>
      <c r="CI32" s="111" t="str">
        <f t="shared" si="12"/>
        <v/>
      </c>
      <c r="CJ32" s="111" t="str">
        <f t="shared" si="12"/>
        <v/>
      </c>
      <c r="CK32" s="112" t="str">
        <f t="shared" si="12"/>
        <v/>
      </c>
      <c r="CL32" s="110" t="str">
        <f t="shared" si="12"/>
        <v/>
      </c>
      <c r="CM32" s="111" t="str">
        <f t="shared" si="10"/>
        <v/>
      </c>
      <c r="CN32" s="111" t="str">
        <f t="shared" si="10"/>
        <v/>
      </c>
      <c r="CO32" s="111" t="str">
        <f t="shared" si="10"/>
        <v/>
      </c>
      <c r="CP32" s="111" t="str">
        <f t="shared" si="10"/>
        <v/>
      </c>
      <c r="CQ32" s="111" t="str">
        <f t="shared" si="13"/>
        <v/>
      </c>
      <c r="CR32" s="112" t="str">
        <f t="shared" si="13"/>
        <v/>
      </c>
      <c r="CS32" s="113" t="str">
        <f t="shared" si="13"/>
        <v/>
      </c>
      <c r="CT32" s="111" t="str">
        <f t="shared" si="13"/>
        <v/>
      </c>
      <c r="CU32" s="111" t="str">
        <f t="shared" si="13"/>
        <v/>
      </c>
      <c r="CV32" s="111" t="str">
        <f t="shared" si="13"/>
        <v/>
      </c>
      <c r="CW32" s="111" t="str">
        <f t="shared" si="13"/>
        <v/>
      </c>
      <c r="CX32" s="111" t="str">
        <f t="shared" si="13"/>
        <v/>
      </c>
      <c r="CY32" s="112" t="str">
        <f t="shared" si="13"/>
        <v/>
      </c>
      <c r="CZ32" s="139">
        <f>SUM(BX32:CY32)</f>
        <v>0</v>
      </c>
    </row>
    <row r="33" spans="1:104" ht="21" hidden="1" customHeight="1">
      <c r="A33" s="127">
        <v>24</v>
      </c>
      <c r="B33" s="649"/>
      <c r="C33" s="650"/>
      <c r="D33" s="650"/>
      <c r="E33" s="650"/>
      <c r="F33" s="650"/>
      <c r="G33" s="650"/>
      <c r="H33" s="650"/>
      <c r="I33" s="650"/>
      <c r="J33" s="650"/>
      <c r="K33" s="650"/>
      <c r="L33" s="650"/>
      <c r="M33" s="650"/>
      <c r="N33" s="650"/>
      <c r="O33" s="650"/>
      <c r="P33" s="650"/>
      <c r="Q33" s="650"/>
      <c r="R33" s="650"/>
      <c r="S33" s="662"/>
      <c r="T33" s="114"/>
      <c r="U33" s="128"/>
      <c r="V33" s="128"/>
      <c r="W33" s="128"/>
      <c r="X33" s="128"/>
      <c r="Y33" s="115"/>
      <c r="Z33" s="116"/>
      <c r="AA33" s="114"/>
      <c r="AB33" s="115"/>
      <c r="AC33" s="115"/>
      <c r="AD33" s="115"/>
      <c r="AE33" s="115"/>
      <c r="AF33" s="115"/>
      <c r="AG33" s="116"/>
      <c r="AH33" s="114"/>
      <c r="AI33" s="115"/>
      <c r="AJ33" s="115"/>
      <c r="AK33" s="115"/>
      <c r="AL33" s="115"/>
      <c r="AM33" s="115"/>
      <c r="AN33" s="116"/>
      <c r="AO33" s="117"/>
      <c r="AP33" s="115"/>
      <c r="AQ33" s="115"/>
      <c r="AR33" s="115"/>
      <c r="AS33" s="115"/>
      <c r="AT33" s="115"/>
      <c r="AU33" s="116"/>
      <c r="AV33" s="654">
        <f t="shared" si="5"/>
        <v>0</v>
      </c>
      <c r="AW33" s="654"/>
      <c r="AX33" s="655"/>
      <c r="AY33" s="656">
        <f t="shared" si="6"/>
        <v>0</v>
      </c>
      <c r="AZ33" s="657"/>
      <c r="BA33" s="658"/>
      <c r="BB33" s="659" t="str">
        <f t="shared" si="1"/>
        <v>0.0</v>
      </c>
      <c r="BC33" s="660" t="str">
        <f t="shared" si="11"/>
        <v/>
      </c>
      <c r="BD33" s="661" t="str">
        <f t="shared" si="11"/>
        <v/>
      </c>
      <c r="BE33" s="129"/>
      <c r="BF33" s="129"/>
      <c r="BG33" s="129"/>
      <c r="BI33" s="127" t="s">
        <v>211</v>
      </c>
      <c r="BJ33" s="152"/>
      <c r="BK33" s="153" t="s">
        <v>183</v>
      </c>
      <c r="BL33" s="154"/>
      <c r="BM33" s="153" t="s">
        <v>176</v>
      </c>
      <c r="BN33" s="155"/>
      <c r="BO33" s="153" t="s">
        <v>183</v>
      </c>
      <c r="BP33" s="154"/>
      <c r="BQ33" s="152"/>
      <c r="BR33" s="153" t="s">
        <v>183</v>
      </c>
      <c r="BS33" s="156"/>
      <c r="BT33" s="157" t="str">
        <f t="shared" si="8"/>
        <v/>
      </c>
      <c r="BU33" s="158" t="str">
        <f t="shared" si="9"/>
        <v/>
      </c>
      <c r="BW33" s="137">
        <v>24</v>
      </c>
      <c r="BX33" s="110" t="str">
        <f t="shared" si="12"/>
        <v/>
      </c>
      <c r="BY33" s="111" t="str">
        <f t="shared" si="12"/>
        <v/>
      </c>
      <c r="BZ33" s="111" t="str">
        <f t="shared" si="12"/>
        <v/>
      </c>
      <c r="CA33" s="111" t="str">
        <f t="shared" si="12"/>
        <v/>
      </c>
      <c r="CB33" s="111" t="str">
        <f t="shared" si="12"/>
        <v/>
      </c>
      <c r="CC33" s="111" t="str">
        <f t="shared" si="12"/>
        <v/>
      </c>
      <c r="CD33" s="112" t="str">
        <f t="shared" si="12"/>
        <v/>
      </c>
      <c r="CE33" s="110" t="str">
        <f t="shared" si="12"/>
        <v/>
      </c>
      <c r="CF33" s="111" t="str">
        <f t="shared" si="12"/>
        <v/>
      </c>
      <c r="CG33" s="111" t="str">
        <f t="shared" si="12"/>
        <v/>
      </c>
      <c r="CH33" s="111" t="str">
        <f t="shared" si="12"/>
        <v/>
      </c>
      <c r="CI33" s="111" t="str">
        <f t="shared" si="12"/>
        <v/>
      </c>
      <c r="CJ33" s="111" t="str">
        <f t="shared" si="12"/>
        <v/>
      </c>
      <c r="CK33" s="112" t="str">
        <f t="shared" si="12"/>
        <v/>
      </c>
      <c r="CL33" s="110" t="str">
        <f t="shared" si="12"/>
        <v/>
      </c>
      <c r="CM33" s="111" t="str">
        <f t="shared" si="10"/>
        <v/>
      </c>
      <c r="CN33" s="111" t="str">
        <f t="shared" si="10"/>
        <v/>
      </c>
      <c r="CO33" s="111" t="str">
        <f t="shared" si="10"/>
        <v/>
      </c>
      <c r="CP33" s="111" t="str">
        <f t="shared" si="10"/>
        <v/>
      </c>
      <c r="CQ33" s="111" t="str">
        <f t="shared" si="13"/>
        <v/>
      </c>
      <c r="CR33" s="112" t="str">
        <f t="shared" si="13"/>
        <v/>
      </c>
      <c r="CS33" s="113" t="str">
        <f t="shared" si="13"/>
        <v/>
      </c>
      <c r="CT33" s="111" t="str">
        <f t="shared" si="13"/>
        <v/>
      </c>
      <c r="CU33" s="111" t="str">
        <f t="shared" si="13"/>
        <v/>
      </c>
      <c r="CV33" s="111" t="str">
        <f t="shared" si="13"/>
        <v/>
      </c>
      <c r="CW33" s="111" t="str">
        <f t="shared" si="13"/>
        <v/>
      </c>
      <c r="CX33" s="111" t="str">
        <f t="shared" si="13"/>
        <v/>
      </c>
      <c r="CY33" s="112" t="str">
        <f t="shared" si="13"/>
        <v/>
      </c>
      <c r="CZ33" s="139">
        <f t="shared" si="7"/>
        <v>0</v>
      </c>
    </row>
    <row r="34" spans="1:104" ht="21" hidden="1" customHeight="1">
      <c r="A34" s="127">
        <v>25</v>
      </c>
      <c r="B34" s="649"/>
      <c r="C34" s="650"/>
      <c r="D34" s="650"/>
      <c r="E34" s="650"/>
      <c r="F34" s="650"/>
      <c r="G34" s="650"/>
      <c r="H34" s="650"/>
      <c r="I34" s="650"/>
      <c r="J34" s="650"/>
      <c r="K34" s="650"/>
      <c r="L34" s="650"/>
      <c r="M34" s="650"/>
      <c r="N34" s="650"/>
      <c r="O34" s="650"/>
      <c r="P34" s="650"/>
      <c r="Q34" s="650"/>
      <c r="R34" s="650"/>
      <c r="S34" s="662"/>
      <c r="T34" s="114"/>
      <c r="U34" s="128"/>
      <c r="V34" s="128"/>
      <c r="W34" s="128"/>
      <c r="X34" s="128"/>
      <c r="Y34" s="115"/>
      <c r="Z34" s="116"/>
      <c r="AA34" s="114"/>
      <c r="AB34" s="115"/>
      <c r="AC34" s="115"/>
      <c r="AD34" s="115"/>
      <c r="AE34" s="115"/>
      <c r="AF34" s="115"/>
      <c r="AG34" s="116"/>
      <c r="AH34" s="114"/>
      <c r="AI34" s="115"/>
      <c r="AJ34" s="115"/>
      <c r="AK34" s="115"/>
      <c r="AL34" s="115"/>
      <c r="AM34" s="115"/>
      <c r="AN34" s="116"/>
      <c r="AO34" s="117"/>
      <c r="AP34" s="115"/>
      <c r="AQ34" s="115"/>
      <c r="AR34" s="115"/>
      <c r="AS34" s="115"/>
      <c r="AT34" s="115"/>
      <c r="AU34" s="116"/>
      <c r="AV34" s="654">
        <f t="shared" si="5"/>
        <v>0</v>
      </c>
      <c r="AW34" s="654"/>
      <c r="AX34" s="655"/>
      <c r="AY34" s="656">
        <f t="shared" si="6"/>
        <v>0</v>
      </c>
      <c r="AZ34" s="657"/>
      <c r="BA34" s="658"/>
      <c r="BB34" s="659" t="str">
        <f t="shared" si="1"/>
        <v>0.0</v>
      </c>
      <c r="BC34" s="660" t="str">
        <f t="shared" si="11"/>
        <v/>
      </c>
      <c r="BD34" s="661" t="str">
        <f t="shared" si="11"/>
        <v/>
      </c>
      <c r="BE34" s="129"/>
      <c r="BF34" s="129"/>
      <c r="BG34" s="129"/>
      <c r="BI34" s="127" t="s">
        <v>212</v>
      </c>
      <c r="BJ34" s="152"/>
      <c r="BK34" s="153" t="s">
        <v>183</v>
      </c>
      <c r="BL34" s="154"/>
      <c r="BM34" s="153" t="s">
        <v>176</v>
      </c>
      <c r="BN34" s="155"/>
      <c r="BO34" s="153" t="s">
        <v>183</v>
      </c>
      <c r="BP34" s="154"/>
      <c r="BQ34" s="152"/>
      <c r="BR34" s="153" t="s">
        <v>183</v>
      </c>
      <c r="BS34" s="156"/>
      <c r="BT34" s="157" t="str">
        <f t="shared" si="8"/>
        <v/>
      </c>
      <c r="BU34" s="158" t="str">
        <f t="shared" si="9"/>
        <v/>
      </c>
      <c r="BW34" s="137">
        <v>25</v>
      </c>
      <c r="BX34" s="110" t="str">
        <f t="shared" si="12"/>
        <v/>
      </c>
      <c r="BY34" s="111" t="str">
        <f t="shared" si="12"/>
        <v/>
      </c>
      <c r="BZ34" s="111" t="str">
        <f t="shared" si="12"/>
        <v/>
      </c>
      <c r="CA34" s="111" t="str">
        <f t="shared" si="12"/>
        <v/>
      </c>
      <c r="CB34" s="111" t="str">
        <f t="shared" si="12"/>
        <v/>
      </c>
      <c r="CC34" s="111" t="str">
        <f t="shared" si="12"/>
        <v/>
      </c>
      <c r="CD34" s="112" t="str">
        <f t="shared" si="12"/>
        <v/>
      </c>
      <c r="CE34" s="110" t="str">
        <f t="shared" si="12"/>
        <v/>
      </c>
      <c r="CF34" s="111" t="str">
        <f t="shared" si="12"/>
        <v/>
      </c>
      <c r="CG34" s="111" t="str">
        <f t="shared" si="12"/>
        <v/>
      </c>
      <c r="CH34" s="111" t="str">
        <f t="shared" si="12"/>
        <v/>
      </c>
      <c r="CI34" s="111" t="str">
        <f t="shared" si="12"/>
        <v/>
      </c>
      <c r="CJ34" s="111" t="str">
        <f t="shared" si="12"/>
        <v/>
      </c>
      <c r="CK34" s="112" t="str">
        <f t="shared" si="12"/>
        <v/>
      </c>
      <c r="CL34" s="110" t="str">
        <f t="shared" si="12"/>
        <v/>
      </c>
      <c r="CM34" s="111" t="str">
        <f t="shared" si="10"/>
        <v/>
      </c>
      <c r="CN34" s="111" t="str">
        <f t="shared" si="10"/>
        <v/>
      </c>
      <c r="CO34" s="111" t="str">
        <f t="shared" si="10"/>
        <v/>
      </c>
      <c r="CP34" s="111" t="str">
        <f t="shared" si="10"/>
        <v/>
      </c>
      <c r="CQ34" s="111" t="str">
        <f t="shared" si="13"/>
        <v/>
      </c>
      <c r="CR34" s="112" t="str">
        <f t="shared" si="13"/>
        <v/>
      </c>
      <c r="CS34" s="113" t="str">
        <f t="shared" si="13"/>
        <v/>
      </c>
      <c r="CT34" s="111" t="str">
        <f t="shared" si="13"/>
        <v/>
      </c>
      <c r="CU34" s="111" t="str">
        <f t="shared" si="13"/>
        <v/>
      </c>
      <c r="CV34" s="111" t="str">
        <f t="shared" si="13"/>
        <v/>
      </c>
      <c r="CW34" s="111" t="str">
        <f t="shared" si="13"/>
        <v/>
      </c>
      <c r="CX34" s="111" t="str">
        <f t="shared" si="13"/>
        <v/>
      </c>
      <c r="CY34" s="112" t="str">
        <f t="shared" si="13"/>
        <v/>
      </c>
      <c r="CZ34" s="139">
        <f t="shared" si="7"/>
        <v>0</v>
      </c>
    </row>
    <row r="35" spans="1:104" ht="21" hidden="1" customHeight="1">
      <c r="A35" s="127">
        <v>26</v>
      </c>
      <c r="B35" s="649"/>
      <c r="C35" s="650"/>
      <c r="D35" s="650"/>
      <c r="E35" s="650"/>
      <c r="F35" s="650"/>
      <c r="G35" s="650"/>
      <c r="H35" s="650"/>
      <c r="I35" s="650"/>
      <c r="J35" s="650"/>
      <c r="K35" s="650"/>
      <c r="L35" s="650"/>
      <c r="M35" s="650"/>
      <c r="N35" s="650"/>
      <c r="O35" s="650"/>
      <c r="P35" s="650"/>
      <c r="Q35" s="650"/>
      <c r="R35" s="650"/>
      <c r="S35" s="662"/>
      <c r="T35" s="114"/>
      <c r="U35" s="128"/>
      <c r="V35" s="128"/>
      <c r="W35" s="128"/>
      <c r="X35" s="128"/>
      <c r="Y35" s="115"/>
      <c r="Z35" s="116"/>
      <c r="AA35" s="114"/>
      <c r="AB35" s="115"/>
      <c r="AC35" s="115"/>
      <c r="AD35" s="115"/>
      <c r="AE35" s="115"/>
      <c r="AF35" s="115"/>
      <c r="AG35" s="116"/>
      <c r="AH35" s="114"/>
      <c r="AI35" s="115"/>
      <c r="AJ35" s="115"/>
      <c r="AK35" s="115"/>
      <c r="AL35" s="115"/>
      <c r="AM35" s="115"/>
      <c r="AN35" s="116"/>
      <c r="AO35" s="117"/>
      <c r="AP35" s="115"/>
      <c r="AQ35" s="115"/>
      <c r="AR35" s="115"/>
      <c r="AS35" s="115"/>
      <c r="AT35" s="115"/>
      <c r="AU35" s="116"/>
      <c r="AV35" s="654">
        <f t="shared" si="5"/>
        <v>0</v>
      </c>
      <c r="AW35" s="654"/>
      <c r="AX35" s="655"/>
      <c r="AY35" s="656">
        <f t="shared" si="6"/>
        <v>0</v>
      </c>
      <c r="AZ35" s="657"/>
      <c r="BA35" s="658"/>
      <c r="BB35" s="659" t="str">
        <f t="shared" si="1"/>
        <v>0.0</v>
      </c>
      <c r="BC35" s="660" t="str">
        <f t="shared" si="11"/>
        <v/>
      </c>
      <c r="BD35" s="661" t="str">
        <f t="shared" si="11"/>
        <v/>
      </c>
      <c r="BE35" s="129"/>
      <c r="BF35" s="129"/>
      <c r="BG35" s="129"/>
      <c r="BI35" s="127" t="s">
        <v>213</v>
      </c>
      <c r="BJ35" s="152"/>
      <c r="BK35" s="153" t="s">
        <v>183</v>
      </c>
      <c r="BL35" s="154"/>
      <c r="BM35" s="153" t="s">
        <v>176</v>
      </c>
      <c r="BN35" s="155"/>
      <c r="BO35" s="153" t="s">
        <v>183</v>
      </c>
      <c r="BP35" s="154"/>
      <c r="BQ35" s="152"/>
      <c r="BR35" s="153" t="s">
        <v>183</v>
      </c>
      <c r="BS35" s="156"/>
      <c r="BT35" s="157" t="str">
        <f t="shared" si="8"/>
        <v/>
      </c>
      <c r="BU35" s="158" t="str">
        <f t="shared" si="9"/>
        <v/>
      </c>
      <c r="BW35" s="137">
        <v>26</v>
      </c>
      <c r="BX35" s="110" t="str">
        <f t="shared" si="12"/>
        <v/>
      </c>
      <c r="BY35" s="111" t="str">
        <f t="shared" si="12"/>
        <v/>
      </c>
      <c r="BZ35" s="111" t="str">
        <f t="shared" si="12"/>
        <v/>
      </c>
      <c r="CA35" s="111" t="str">
        <f t="shared" si="12"/>
        <v/>
      </c>
      <c r="CB35" s="111" t="str">
        <f t="shared" si="12"/>
        <v/>
      </c>
      <c r="CC35" s="111" t="str">
        <f t="shared" si="12"/>
        <v/>
      </c>
      <c r="CD35" s="112" t="str">
        <f t="shared" si="12"/>
        <v/>
      </c>
      <c r="CE35" s="110" t="str">
        <f t="shared" si="12"/>
        <v/>
      </c>
      <c r="CF35" s="111" t="str">
        <f t="shared" si="12"/>
        <v/>
      </c>
      <c r="CG35" s="111" t="str">
        <f t="shared" si="12"/>
        <v/>
      </c>
      <c r="CH35" s="111" t="str">
        <f t="shared" si="12"/>
        <v/>
      </c>
      <c r="CI35" s="111" t="str">
        <f t="shared" si="12"/>
        <v/>
      </c>
      <c r="CJ35" s="111" t="str">
        <f t="shared" si="12"/>
        <v/>
      </c>
      <c r="CK35" s="112" t="str">
        <f t="shared" si="12"/>
        <v/>
      </c>
      <c r="CL35" s="110" t="str">
        <f t="shared" si="12"/>
        <v/>
      </c>
      <c r="CM35" s="111" t="str">
        <f t="shared" si="10"/>
        <v/>
      </c>
      <c r="CN35" s="111" t="str">
        <f t="shared" si="10"/>
        <v/>
      </c>
      <c r="CO35" s="111" t="str">
        <f t="shared" si="10"/>
        <v/>
      </c>
      <c r="CP35" s="111" t="str">
        <f t="shared" si="10"/>
        <v/>
      </c>
      <c r="CQ35" s="111" t="str">
        <f t="shared" si="13"/>
        <v/>
      </c>
      <c r="CR35" s="112" t="str">
        <f t="shared" si="13"/>
        <v/>
      </c>
      <c r="CS35" s="113" t="str">
        <f t="shared" si="13"/>
        <v/>
      </c>
      <c r="CT35" s="111" t="str">
        <f t="shared" si="13"/>
        <v/>
      </c>
      <c r="CU35" s="111" t="str">
        <f t="shared" si="13"/>
        <v/>
      </c>
      <c r="CV35" s="111" t="str">
        <f t="shared" si="13"/>
        <v/>
      </c>
      <c r="CW35" s="111" t="str">
        <f t="shared" si="13"/>
        <v/>
      </c>
      <c r="CX35" s="111" t="str">
        <f t="shared" si="13"/>
        <v/>
      </c>
      <c r="CY35" s="112" t="str">
        <f t="shared" si="13"/>
        <v/>
      </c>
      <c r="CZ35" s="139">
        <f t="shared" si="7"/>
        <v>0</v>
      </c>
    </row>
    <row r="36" spans="1:104" ht="21" hidden="1" customHeight="1">
      <c r="A36" s="127">
        <v>27</v>
      </c>
      <c r="B36" s="649"/>
      <c r="C36" s="650"/>
      <c r="D36" s="650"/>
      <c r="E36" s="650"/>
      <c r="F36" s="650"/>
      <c r="G36" s="650"/>
      <c r="H36" s="650"/>
      <c r="I36" s="650"/>
      <c r="J36" s="650"/>
      <c r="K36" s="650"/>
      <c r="L36" s="650"/>
      <c r="M36" s="650"/>
      <c r="N36" s="650"/>
      <c r="O36" s="650"/>
      <c r="P36" s="650"/>
      <c r="Q36" s="650"/>
      <c r="R36" s="650"/>
      <c r="S36" s="662"/>
      <c r="T36" s="114"/>
      <c r="U36" s="128"/>
      <c r="V36" s="128"/>
      <c r="W36" s="128"/>
      <c r="X36" s="128"/>
      <c r="Y36" s="115"/>
      <c r="Z36" s="116"/>
      <c r="AA36" s="114"/>
      <c r="AB36" s="115"/>
      <c r="AC36" s="115"/>
      <c r="AD36" s="115"/>
      <c r="AE36" s="115"/>
      <c r="AF36" s="115"/>
      <c r="AG36" s="116"/>
      <c r="AH36" s="114"/>
      <c r="AI36" s="115"/>
      <c r="AJ36" s="115"/>
      <c r="AK36" s="115"/>
      <c r="AL36" s="115"/>
      <c r="AM36" s="115"/>
      <c r="AN36" s="116"/>
      <c r="AO36" s="117"/>
      <c r="AP36" s="115"/>
      <c r="AQ36" s="115"/>
      <c r="AR36" s="115"/>
      <c r="AS36" s="115"/>
      <c r="AT36" s="115"/>
      <c r="AU36" s="116"/>
      <c r="AV36" s="654">
        <f t="shared" si="5"/>
        <v>0</v>
      </c>
      <c r="AW36" s="654"/>
      <c r="AX36" s="655"/>
      <c r="AY36" s="656">
        <f t="shared" si="6"/>
        <v>0</v>
      </c>
      <c r="AZ36" s="657"/>
      <c r="BA36" s="658"/>
      <c r="BB36" s="659" t="str">
        <f t="shared" si="1"/>
        <v>0.0</v>
      </c>
      <c r="BC36" s="660" t="str">
        <f t="shared" si="11"/>
        <v/>
      </c>
      <c r="BD36" s="661" t="str">
        <f t="shared" si="11"/>
        <v/>
      </c>
      <c r="BE36" s="129"/>
      <c r="BF36" s="129"/>
      <c r="BG36" s="129"/>
      <c r="BI36" s="127" t="s">
        <v>214</v>
      </c>
      <c r="BJ36" s="152"/>
      <c r="BK36" s="153" t="s">
        <v>183</v>
      </c>
      <c r="BL36" s="154"/>
      <c r="BM36" s="153" t="s">
        <v>176</v>
      </c>
      <c r="BN36" s="155"/>
      <c r="BO36" s="153" t="s">
        <v>183</v>
      </c>
      <c r="BP36" s="154"/>
      <c r="BQ36" s="152"/>
      <c r="BR36" s="153" t="s">
        <v>183</v>
      </c>
      <c r="BS36" s="156"/>
      <c r="BT36" s="157" t="str">
        <f t="shared" si="8"/>
        <v/>
      </c>
      <c r="BU36" s="158" t="str">
        <f t="shared" si="9"/>
        <v/>
      </c>
      <c r="BW36" s="137">
        <v>27</v>
      </c>
      <c r="BX36" s="110" t="str">
        <f t="shared" si="12"/>
        <v/>
      </c>
      <c r="BY36" s="111" t="str">
        <f t="shared" si="12"/>
        <v/>
      </c>
      <c r="BZ36" s="111" t="str">
        <f t="shared" si="12"/>
        <v/>
      </c>
      <c r="CA36" s="111" t="str">
        <f t="shared" si="12"/>
        <v/>
      </c>
      <c r="CB36" s="111" t="str">
        <f t="shared" si="12"/>
        <v/>
      </c>
      <c r="CC36" s="111" t="str">
        <f t="shared" si="12"/>
        <v/>
      </c>
      <c r="CD36" s="112" t="str">
        <f t="shared" si="12"/>
        <v/>
      </c>
      <c r="CE36" s="110" t="str">
        <f t="shared" si="12"/>
        <v/>
      </c>
      <c r="CF36" s="111" t="str">
        <f t="shared" si="12"/>
        <v/>
      </c>
      <c r="CG36" s="111" t="str">
        <f t="shared" si="12"/>
        <v/>
      </c>
      <c r="CH36" s="111" t="str">
        <f t="shared" si="12"/>
        <v/>
      </c>
      <c r="CI36" s="111" t="str">
        <f t="shared" si="12"/>
        <v/>
      </c>
      <c r="CJ36" s="111" t="str">
        <f t="shared" si="12"/>
        <v/>
      </c>
      <c r="CK36" s="112" t="str">
        <f t="shared" si="12"/>
        <v/>
      </c>
      <c r="CL36" s="110" t="str">
        <f t="shared" si="12"/>
        <v/>
      </c>
      <c r="CM36" s="111" t="str">
        <f t="shared" si="10"/>
        <v/>
      </c>
      <c r="CN36" s="111" t="str">
        <f t="shared" si="10"/>
        <v/>
      </c>
      <c r="CO36" s="111" t="str">
        <f t="shared" si="10"/>
        <v/>
      </c>
      <c r="CP36" s="111" t="str">
        <f t="shared" si="10"/>
        <v/>
      </c>
      <c r="CQ36" s="111" t="str">
        <f t="shared" si="13"/>
        <v/>
      </c>
      <c r="CR36" s="112" t="str">
        <f t="shared" si="13"/>
        <v/>
      </c>
      <c r="CS36" s="113" t="str">
        <f t="shared" si="13"/>
        <v/>
      </c>
      <c r="CT36" s="111" t="str">
        <f t="shared" si="13"/>
        <v/>
      </c>
      <c r="CU36" s="111" t="str">
        <f t="shared" si="13"/>
        <v/>
      </c>
      <c r="CV36" s="111" t="str">
        <f t="shared" si="13"/>
        <v/>
      </c>
      <c r="CW36" s="111" t="str">
        <f t="shared" si="13"/>
        <v/>
      </c>
      <c r="CX36" s="111" t="str">
        <f t="shared" si="13"/>
        <v/>
      </c>
      <c r="CY36" s="112" t="str">
        <f t="shared" si="13"/>
        <v/>
      </c>
      <c r="CZ36" s="139">
        <f t="shared" si="7"/>
        <v>0</v>
      </c>
    </row>
    <row r="37" spans="1:104" ht="21" hidden="1" customHeight="1">
      <c r="A37" s="127">
        <v>28</v>
      </c>
      <c r="B37" s="649"/>
      <c r="C37" s="650"/>
      <c r="D37" s="650"/>
      <c r="E37" s="650"/>
      <c r="F37" s="650"/>
      <c r="G37" s="650"/>
      <c r="H37" s="650"/>
      <c r="I37" s="650"/>
      <c r="J37" s="650"/>
      <c r="K37" s="650"/>
      <c r="L37" s="650"/>
      <c r="M37" s="650"/>
      <c r="N37" s="650"/>
      <c r="O37" s="650"/>
      <c r="P37" s="650"/>
      <c r="Q37" s="650"/>
      <c r="R37" s="650"/>
      <c r="S37" s="662"/>
      <c r="T37" s="114"/>
      <c r="U37" s="128"/>
      <c r="V37" s="128"/>
      <c r="W37" s="128"/>
      <c r="X37" s="128"/>
      <c r="Y37" s="115"/>
      <c r="Z37" s="116"/>
      <c r="AA37" s="114"/>
      <c r="AB37" s="115"/>
      <c r="AC37" s="115"/>
      <c r="AD37" s="115"/>
      <c r="AE37" s="115"/>
      <c r="AF37" s="115"/>
      <c r="AG37" s="116"/>
      <c r="AH37" s="114"/>
      <c r="AI37" s="115"/>
      <c r="AJ37" s="115"/>
      <c r="AK37" s="115"/>
      <c r="AL37" s="115"/>
      <c r="AM37" s="115"/>
      <c r="AN37" s="116"/>
      <c r="AO37" s="117"/>
      <c r="AP37" s="115"/>
      <c r="AQ37" s="115"/>
      <c r="AR37" s="115"/>
      <c r="AS37" s="115"/>
      <c r="AT37" s="115"/>
      <c r="AU37" s="116"/>
      <c r="AV37" s="654">
        <f t="shared" si="5"/>
        <v>0</v>
      </c>
      <c r="AW37" s="654"/>
      <c r="AX37" s="655"/>
      <c r="AY37" s="656">
        <f t="shared" si="6"/>
        <v>0</v>
      </c>
      <c r="AZ37" s="657"/>
      <c r="BA37" s="658"/>
      <c r="BB37" s="659" t="str">
        <f t="shared" si="1"/>
        <v>0.0</v>
      </c>
      <c r="BC37" s="660" t="str">
        <f t="shared" si="11"/>
        <v/>
      </c>
      <c r="BD37" s="661" t="str">
        <f t="shared" si="11"/>
        <v/>
      </c>
      <c r="BE37" s="129"/>
      <c r="BF37" s="129"/>
      <c r="BG37" s="129"/>
      <c r="BI37" s="127" t="s">
        <v>215</v>
      </c>
      <c r="BJ37" s="152"/>
      <c r="BK37" s="153" t="s">
        <v>183</v>
      </c>
      <c r="BL37" s="154"/>
      <c r="BM37" s="153" t="s">
        <v>176</v>
      </c>
      <c r="BN37" s="155"/>
      <c r="BO37" s="153" t="s">
        <v>183</v>
      </c>
      <c r="BP37" s="154"/>
      <c r="BQ37" s="152"/>
      <c r="BR37" s="153" t="s">
        <v>183</v>
      </c>
      <c r="BS37" s="156"/>
      <c r="BT37" s="157" t="str">
        <f t="shared" si="8"/>
        <v/>
      </c>
      <c r="BU37" s="158" t="str">
        <f t="shared" si="9"/>
        <v/>
      </c>
      <c r="BW37" s="137">
        <v>28</v>
      </c>
      <c r="BX37" s="110" t="str">
        <f t="shared" si="12"/>
        <v/>
      </c>
      <c r="BY37" s="111" t="str">
        <f t="shared" si="12"/>
        <v/>
      </c>
      <c r="BZ37" s="111" t="str">
        <f t="shared" si="12"/>
        <v/>
      </c>
      <c r="CA37" s="111" t="str">
        <f t="shared" si="12"/>
        <v/>
      </c>
      <c r="CB37" s="111" t="str">
        <f t="shared" si="12"/>
        <v/>
      </c>
      <c r="CC37" s="111" t="str">
        <f t="shared" si="12"/>
        <v/>
      </c>
      <c r="CD37" s="112" t="str">
        <f t="shared" si="12"/>
        <v/>
      </c>
      <c r="CE37" s="110" t="str">
        <f t="shared" si="12"/>
        <v/>
      </c>
      <c r="CF37" s="111" t="str">
        <f t="shared" si="12"/>
        <v/>
      </c>
      <c r="CG37" s="111" t="str">
        <f t="shared" si="12"/>
        <v/>
      </c>
      <c r="CH37" s="111" t="str">
        <f t="shared" si="12"/>
        <v/>
      </c>
      <c r="CI37" s="111" t="str">
        <f t="shared" si="12"/>
        <v/>
      </c>
      <c r="CJ37" s="111" t="str">
        <f t="shared" si="12"/>
        <v/>
      </c>
      <c r="CK37" s="112" t="str">
        <f t="shared" si="12"/>
        <v/>
      </c>
      <c r="CL37" s="110" t="str">
        <f t="shared" si="12"/>
        <v/>
      </c>
      <c r="CM37" s="111" t="str">
        <f t="shared" si="10"/>
        <v/>
      </c>
      <c r="CN37" s="111" t="str">
        <f t="shared" si="10"/>
        <v/>
      </c>
      <c r="CO37" s="111" t="str">
        <f t="shared" si="10"/>
        <v/>
      </c>
      <c r="CP37" s="111" t="str">
        <f t="shared" si="10"/>
        <v/>
      </c>
      <c r="CQ37" s="111" t="str">
        <f t="shared" si="13"/>
        <v/>
      </c>
      <c r="CR37" s="112" t="str">
        <f t="shared" si="13"/>
        <v/>
      </c>
      <c r="CS37" s="113" t="str">
        <f t="shared" si="13"/>
        <v/>
      </c>
      <c r="CT37" s="111" t="str">
        <f t="shared" si="13"/>
        <v/>
      </c>
      <c r="CU37" s="111" t="str">
        <f t="shared" si="13"/>
        <v/>
      </c>
      <c r="CV37" s="111" t="str">
        <f t="shared" si="13"/>
        <v/>
      </c>
      <c r="CW37" s="111" t="str">
        <f t="shared" si="13"/>
        <v/>
      </c>
      <c r="CX37" s="111" t="str">
        <f t="shared" si="13"/>
        <v/>
      </c>
      <c r="CY37" s="112" t="str">
        <f t="shared" si="13"/>
        <v/>
      </c>
      <c r="CZ37" s="139">
        <f t="shared" si="7"/>
        <v>0</v>
      </c>
    </row>
    <row r="38" spans="1:104" ht="21" hidden="1" customHeight="1">
      <c r="A38" s="127">
        <v>29</v>
      </c>
      <c r="B38" s="649"/>
      <c r="C38" s="650"/>
      <c r="D38" s="650"/>
      <c r="E38" s="650"/>
      <c r="F38" s="650"/>
      <c r="G38" s="650"/>
      <c r="H38" s="650"/>
      <c r="I38" s="650"/>
      <c r="J38" s="650"/>
      <c r="K38" s="650"/>
      <c r="L38" s="650"/>
      <c r="M38" s="650"/>
      <c r="N38" s="650"/>
      <c r="O38" s="650"/>
      <c r="P38" s="650"/>
      <c r="Q38" s="650"/>
      <c r="R38" s="650"/>
      <c r="S38" s="662"/>
      <c r="T38" s="114"/>
      <c r="U38" s="128"/>
      <c r="V38" s="128"/>
      <c r="W38" s="128"/>
      <c r="X38" s="128"/>
      <c r="Y38" s="115"/>
      <c r="Z38" s="116"/>
      <c r="AA38" s="114"/>
      <c r="AB38" s="115"/>
      <c r="AC38" s="115"/>
      <c r="AD38" s="115"/>
      <c r="AE38" s="115"/>
      <c r="AF38" s="115"/>
      <c r="AG38" s="116"/>
      <c r="AH38" s="114"/>
      <c r="AI38" s="115"/>
      <c r="AJ38" s="115"/>
      <c r="AK38" s="115"/>
      <c r="AL38" s="115"/>
      <c r="AM38" s="115"/>
      <c r="AN38" s="116"/>
      <c r="AO38" s="117"/>
      <c r="AP38" s="115"/>
      <c r="AQ38" s="115"/>
      <c r="AR38" s="115"/>
      <c r="AS38" s="115"/>
      <c r="AT38" s="115"/>
      <c r="AU38" s="116"/>
      <c r="AV38" s="654">
        <f t="shared" si="5"/>
        <v>0</v>
      </c>
      <c r="AW38" s="654"/>
      <c r="AX38" s="655"/>
      <c r="AY38" s="656">
        <f t="shared" si="6"/>
        <v>0</v>
      </c>
      <c r="AZ38" s="657"/>
      <c r="BA38" s="658"/>
      <c r="BB38" s="659" t="str">
        <f t="shared" si="1"/>
        <v>0.0</v>
      </c>
      <c r="BC38" s="660" t="str">
        <f t="shared" si="11"/>
        <v/>
      </c>
      <c r="BD38" s="661" t="str">
        <f t="shared" si="11"/>
        <v/>
      </c>
      <c r="BE38" s="129"/>
      <c r="BF38" s="129"/>
      <c r="BG38" s="129"/>
      <c r="BI38" s="127" t="s">
        <v>216</v>
      </c>
      <c r="BJ38" s="152"/>
      <c r="BK38" s="153" t="s">
        <v>183</v>
      </c>
      <c r="BL38" s="154"/>
      <c r="BM38" s="153" t="s">
        <v>176</v>
      </c>
      <c r="BN38" s="155"/>
      <c r="BO38" s="153" t="s">
        <v>183</v>
      </c>
      <c r="BP38" s="154"/>
      <c r="BQ38" s="152"/>
      <c r="BR38" s="153" t="s">
        <v>183</v>
      </c>
      <c r="BS38" s="156"/>
      <c r="BT38" s="157" t="str">
        <f t="shared" si="8"/>
        <v/>
      </c>
      <c r="BU38" s="158" t="str">
        <f t="shared" si="9"/>
        <v/>
      </c>
      <c r="BW38" s="137">
        <v>29</v>
      </c>
      <c r="BX38" s="110" t="str">
        <f t="shared" si="12"/>
        <v/>
      </c>
      <c r="BY38" s="111" t="str">
        <f t="shared" si="12"/>
        <v/>
      </c>
      <c r="BZ38" s="111" t="str">
        <f t="shared" si="12"/>
        <v/>
      </c>
      <c r="CA38" s="111" t="str">
        <f t="shared" si="12"/>
        <v/>
      </c>
      <c r="CB38" s="111" t="str">
        <f t="shared" si="12"/>
        <v/>
      </c>
      <c r="CC38" s="111" t="str">
        <f t="shared" si="12"/>
        <v/>
      </c>
      <c r="CD38" s="112" t="str">
        <f t="shared" si="12"/>
        <v/>
      </c>
      <c r="CE38" s="110" t="str">
        <f t="shared" si="12"/>
        <v/>
      </c>
      <c r="CF38" s="111" t="str">
        <f t="shared" si="12"/>
        <v/>
      </c>
      <c r="CG38" s="111" t="str">
        <f t="shared" si="12"/>
        <v/>
      </c>
      <c r="CH38" s="111" t="str">
        <f t="shared" si="12"/>
        <v/>
      </c>
      <c r="CI38" s="111" t="str">
        <f t="shared" si="12"/>
        <v/>
      </c>
      <c r="CJ38" s="111" t="str">
        <f t="shared" si="12"/>
        <v/>
      </c>
      <c r="CK38" s="112" t="str">
        <f t="shared" si="12"/>
        <v/>
      </c>
      <c r="CL38" s="110" t="str">
        <f t="shared" si="12"/>
        <v/>
      </c>
      <c r="CM38" s="111" t="str">
        <f t="shared" si="10"/>
        <v/>
      </c>
      <c r="CN38" s="111" t="str">
        <f t="shared" si="10"/>
        <v/>
      </c>
      <c r="CO38" s="111" t="str">
        <f t="shared" si="10"/>
        <v/>
      </c>
      <c r="CP38" s="111" t="str">
        <f t="shared" si="10"/>
        <v/>
      </c>
      <c r="CQ38" s="111" t="str">
        <f t="shared" si="13"/>
        <v/>
      </c>
      <c r="CR38" s="112" t="str">
        <f t="shared" si="13"/>
        <v/>
      </c>
      <c r="CS38" s="113" t="str">
        <f t="shared" si="13"/>
        <v/>
      </c>
      <c r="CT38" s="111" t="str">
        <f t="shared" si="13"/>
        <v/>
      </c>
      <c r="CU38" s="111" t="str">
        <f t="shared" si="13"/>
        <v/>
      </c>
      <c r="CV38" s="111" t="str">
        <f t="shared" si="13"/>
        <v/>
      </c>
      <c r="CW38" s="111" t="str">
        <f t="shared" si="13"/>
        <v/>
      </c>
      <c r="CX38" s="111" t="str">
        <f t="shared" si="13"/>
        <v/>
      </c>
      <c r="CY38" s="112" t="str">
        <f t="shared" si="13"/>
        <v/>
      </c>
      <c r="CZ38" s="139">
        <f t="shared" si="7"/>
        <v>0</v>
      </c>
    </row>
    <row r="39" spans="1:104" ht="21" hidden="1" customHeight="1">
      <c r="A39" s="127">
        <v>30</v>
      </c>
      <c r="B39" s="649"/>
      <c r="C39" s="650"/>
      <c r="D39" s="650"/>
      <c r="E39" s="650"/>
      <c r="F39" s="650"/>
      <c r="G39" s="650"/>
      <c r="H39" s="650"/>
      <c r="I39" s="650"/>
      <c r="J39" s="650"/>
      <c r="K39" s="650"/>
      <c r="L39" s="650"/>
      <c r="M39" s="650"/>
      <c r="N39" s="650"/>
      <c r="O39" s="650"/>
      <c r="P39" s="650"/>
      <c r="Q39" s="650"/>
      <c r="R39" s="650"/>
      <c r="S39" s="662"/>
      <c r="T39" s="114"/>
      <c r="U39" s="128"/>
      <c r="V39" s="128"/>
      <c r="W39" s="128"/>
      <c r="X39" s="128"/>
      <c r="Y39" s="115"/>
      <c r="Z39" s="116"/>
      <c r="AA39" s="114"/>
      <c r="AB39" s="115"/>
      <c r="AC39" s="115"/>
      <c r="AD39" s="115"/>
      <c r="AE39" s="115"/>
      <c r="AF39" s="115"/>
      <c r="AG39" s="116"/>
      <c r="AH39" s="114"/>
      <c r="AI39" s="115"/>
      <c r="AJ39" s="115"/>
      <c r="AK39" s="115"/>
      <c r="AL39" s="115"/>
      <c r="AM39" s="115"/>
      <c r="AN39" s="116"/>
      <c r="AO39" s="117"/>
      <c r="AP39" s="115"/>
      <c r="AQ39" s="115"/>
      <c r="AR39" s="115"/>
      <c r="AS39" s="115"/>
      <c r="AT39" s="115"/>
      <c r="AU39" s="116"/>
      <c r="AV39" s="654">
        <f t="shared" si="5"/>
        <v>0</v>
      </c>
      <c r="AW39" s="654"/>
      <c r="AX39" s="655"/>
      <c r="AY39" s="656">
        <f t="shared" si="6"/>
        <v>0</v>
      </c>
      <c r="AZ39" s="657"/>
      <c r="BA39" s="658"/>
      <c r="BB39" s="659" t="str">
        <f t="shared" si="1"/>
        <v>0.0</v>
      </c>
      <c r="BC39" s="660" t="str">
        <f t="shared" si="11"/>
        <v/>
      </c>
      <c r="BD39" s="661" t="str">
        <f t="shared" si="11"/>
        <v/>
      </c>
      <c r="BE39" s="129"/>
      <c r="BF39" s="129"/>
      <c r="BG39" s="129"/>
      <c r="BI39" s="127" t="s">
        <v>217</v>
      </c>
      <c r="BJ39" s="152"/>
      <c r="BK39" s="153" t="s">
        <v>183</v>
      </c>
      <c r="BL39" s="154"/>
      <c r="BM39" s="153" t="s">
        <v>176</v>
      </c>
      <c r="BN39" s="155"/>
      <c r="BO39" s="153" t="s">
        <v>183</v>
      </c>
      <c r="BP39" s="154"/>
      <c r="BQ39" s="152"/>
      <c r="BR39" s="153" t="s">
        <v>183</v>
      </c>
      <c r="BS39" s="156"/>
      <c r="BT39" s="157" t="str">
        <f t="shared" si="8"/>
        <v/>
      </c>
      <c r="BU39" s="158" t="str">
        <f t="shared" si="9"/>
        <v/>
      </c>
      <c r="BW39" s="137">
        <v>30</v>
      </c>
      <c r="BX39" s="110" t="str">
        <f t="shared" si="12"/>
        <v/>
      </c>
      <c r="BY39" s="111" t="str">
        <f t="shared" si="12"/>
        <v/>
      </c>
      <c r="BZ39" s="111" t="str">
        <f t="shared" si="12"/>
        <v/>
      </c>
      <c r="CA39" s="111" t="str">
        <f t="shared" si="12"/>
        <v/>
      </c>
      <c r="CB39" s="111" t="str">
        <f t="shared" si="12"/>
        <v/>
      </c>
      <c r="CC39" s="111" t="str">
        <f t="shared" si="12"/>
        <v/>
      </c>
      <c r="CD39" s="112" t="str">
        <f t="shared" si="12"/>
        <v/>
      </c>
      <c r="CE39" s="110" t="str">
        <f t="shared" si="12"/>
        <v/>
      </c>
      <c r="CF39" s="111" t="str">
        <f t="shared" si="12"/>
        <v/>
      </c>
      <c r="CG39" s="111" t="str">
        <f t="shared" si="12"/>
        <v/>
      </c>
      <c r="CH39" s="111" t="str">
        <f t="shared" si="12"/>
        <v/>
      </c>
      <c r="CI39" s="111" t="str">
        <f t="shared" si="12"/>
        <v/>
      </c>
      <c r="CJ39" s="111" t="str">
        <f t="shared" si="12"/>
        <v/>
      </c>
      <c r="CK39" s="112" t="str">
        <f t="shared" si="12"/>
        <v/>
      </c>
      <c r="CL39" s="110" t="str">
        <f t="shared" si="12"/>
        <v/>
      </c>
      <c r="CM39" s="111" t="str">
        <f t="shared" si="10"/>
        <v/>
      </c>
      <c r="CN39" s="111" t="str">
        <f t="shared" si="10"/>
        <v/>
      </c>
      <c r="CO39" s="111" t="str">
        <f t="shared" si="10"/>
        <v/>
      </c>
      <c r="CP39" s="111" t="str">
        <f t="shared" si="10"/>
        <v/>
      </c>
      <c r="CQ39" s="111" t="str">
        <f t="shared" si="13"/>
        <v/>
      </c>
      <c r="CR39" s="112" t="str">
        <f t="shared" si="13"/>
        <v/>
      </c>
      <c r="CS39" s="113" t="str">
        <f t="shared" si="13"/>
        <v/>
      </c>
      <c r="CT39" s="111" t="str">
        <f t="shared" si="13"/>
        <v/>
      </c>
      <c r="CU39" s="111" t="str">
        <f t="shared" si="13"/>
        <v/>
      </c>
      <c r="CV39" s="111" t="str">
        <f t="shared" si="13"/>
        <v/>
      </c>
      <c r="CW39" s="111" t="str">
        <f t="shared" si="13"/>
        <v/>
      </c>
      <c r="CX39" s="111" t="str">
        <f t="shared" si="13"/>
        <v/>
      </c>
      <c r="CY39" s="112" t="str">
        <f t="shared" si="13"/>
        <v/>
      </c>
      <c r="CZ39" s="139">
        <f t="shared" si="7"/>
        <v>0</v>
      </c>
    </row>
    <row r="40" spans="1:104" ht="21" hidden="1" customHeight="1">
      <c r="A40" s="127">
        <v>31</v>
      </c>
      <c r="B40" s="649"/>
      <c r="C40" s="650"/>
      <c r="D40" s="650"/>
      <c r="E40" s="650"/>
      <c r="F40" s="650"/>
      <c r="G40" s="650"/>
      <c r="H40" s="650"/>
      <c r="I40" s="650"/>
      <c r="J40" s="650"/>
      <c r="K40" s="650"/>
      <c r="L40" s="650"/>
      <c r="M40" s="650"/>
      <c r="N40" s="650"/>
      <c r="O40" s="650"/>
      <c r="P40" s="650"/>
      <c r="Q40" s="650"/>
      <c r="R40" s="650"/>
      <c r="S40" s="651"/>
      <c r="T40" s="114"/>
      <c r="U40" s="128"/>
      <c r="V40" s="128"/>
      <c r="W40" s="128"/>
      <c r="X40" s="128"/>
      <c r="Y40" s="115"/>
      <c r="Z40" s="116"/>
      <c r="AA40" s="114"/>
      <c r="AB40" s="115"/>
      <c r="AC40" s="115"/>
      <c r="AD40" s="115"/>
      <c r="AE40" s="115"/>
      <c r="AF40" s="115"/>
      <c r="AG40" s="116"/>
      <c r="AH40" s="114"/>
      <c r="AI40" s="115"/>
      <c r="AJ40" s="115"/>
      <c r="AK40" s="115"/>
      <c r="AL40" s="115"/>
      <c r="AM40" s="115"/>
      <c r="AN40" s="116"/>
      <c r="AO40" s="117"/>
      <c r="AP40" s="115"/>
      <c r="AQ40" s="115"/>
      <c r="AR40" s="115"/>
      <c r="AS40" s="115"/>
      <c r="AT40" s="115"/>
      <c r="AU40" s="116"/>
      <c r="AV40" s="654">
        <f t="shared" si="5"/>
        <v>0</v>
      </c>
      <c r="AW40" s="654"/>
      <c r="AX40" s="655"/>
      <c r="AY40" s="656">
        <f t="shared" si="6"/>
        <v>0</v>
      </c>
      <c r="AZ40" s="657"/>
      <c r="BA40" s="658"/>
      <c r="BB40" s="659" t="str">
        <f t="shared" si="1"/>
        <v>0.0</v>
      </c>
      <c r="BC40" s="660" t="str">
        <f t="shared" si="11"/>
        <v/>
      </c>
      <c r="BD40" s="661" t="str">
        <f t="shared" si="11"/>
        <v/>
      </c>
      <c r="BE40" s="129"/>
      <c r="BF40" s="129"/>
      <c r="BG40" s="129"/>
      <c r="BI40" s="127" t="s">
        <v>218</v>
      </c>
      <c r="BJ40" s="152"/>
      <c r="BK40" s="153" t="s">
        <v>183</v>
      </c>
      <c r="BL40" s="154"/>
      <c r="BM40" s="153" t="s">
        <v>176</v>
      </c>
      <c r="BN40" s="155"/>
      <c r="BO40" s="153" t="s">
        <v>183</v>
      </c>
      <c r="BP40" s="154"/>
      <c r="BQ40" s="152"/>
      <c r="BR40" s="153" t="s">
        <v>183</v>
      </c>
      <c r="BS40" s="156"/>
      <c r="BT40" s="157" t="str">
        <f t="shared" si="8"/>
        <v/>
      </c>
      <c r="BU40" s="158" t="str">
        <f t="shared" si="9"/>
        <v/>
      </c>
      <c r="BW40" s="137">
        <v>31</v>
      </c>
      <c r="BX40" s="110" t="str">
        <f t="shared" si="12"/>
        <v/>
      </c>
      <c r="BY40" s="111" t="str">
        <f t="shared" si="12"/>
        <v/>
      </c>
      <c r="BZ40" s="111" t="str">
        <f t="shared" si="12"/>
        <v/>
      </c>
      <c r="CA40" s="111" t="str">
        <f t="shared" si="12"/>
        <v/>
      </c>
      <c r="CB40" s="111" t="str">
        <f t="shared" si="12"/>
        <v/>
      </c>
      <c r="CC40" s="111" t="str">
        <f t="shared" si="12"/>
        <v/>
      </c>
      <c r="CD40" s="112" t="str">
        <f t="shared" si="12"/>
        <v/>
      </c>
      <c r="CE40" s="110" t="str">
        <f t="shared" si="12"/>
        <v/>
      </c>
      <c r="CF40" s="111" t="str">
        <f t="shared" si="12"/>
        <v/>
      </c>
      <c r="CG40" s="111" t="str">
        <f t="shared" si="12"/>
        <v/>
      </c>
      <c r="CH40" s="111" t="str">
        <f t="shared" si="12"/>
        <v/>
      </c>
      <c r="CI40" s="111" t="str">
        <f t="shared" si="12"/>
        <v/>
      </c>
      <c r="CJ40" s="111" t="str">
        <f t="shared" si="12"/>
        <v/>
      </c>
      <c r="CK40" s="112" t="str">
        <f t="shared" si="12"/>
        <v/>
      </c>
      <c r="CL40" s="110" t="str">
        <f t="shared" si="12"/>
        <v/>
      </c>
      <c r="CM40" s="111" t="str">
        <f t="shared" si="10"/>
        <v/>
      </c>
      <c r="CN40" s="111" t="str">
        <f t="shared" si="10"/>
        <v/>
      </c>
      <c r="CO40" s="111" t="str">
        <f t="shared" si="10"/>
        <v/>
      </c>
      <c r="CP40" s="111" t="str">
        <f t="shared" si="10"/>
        <v/>
      </c>
      <c r="CQ40" s="111" t="str">
        <f t="shared" si="13"/>
        <v/>
      </c>
      <c r="CR40" s="112" t="str">
        <f t="shared" si="13"/>
        <v/>
      </c>
      <c r="CS40" s="113" t="str">
        <f t="shared" si="13"/>
        <v/>
      </c>
      <c r="CT40" s="111" t="str">
        <f t="shared" si="13"/>
        <v/>
      </c>
      <c r="CU40" s="111" t="str">
        <f t="shared" si="13"/>
        <v/>
      </c>
      <c r="CV40" s="111" t="str">
        <f t="shared" si="13"/>
        <v/>
      </c>
      <c r="CW40" s="111" t="str">
        <f t="shared" si="13"/>
        <v/>
      </c>
      <c r="CX40" s="111" t="str">
        <f t="shared" si="13"/>
        <v/>
      </c>
      <c r="CY40" s="112" t="str">
        <f t="shared" si="13"/>
        <v/>
      </c>
      <c r="CZ40" s="139">
        <f t="shared" si="7"/>
        <v>0</v>
      </c>
    </row>
    <row r="41" spans="1:104" ht="21" hidden="1" customHeight="1">
      <c r="A41" s="127">
        <v>32</v>
      </c>
      <c r="B41" s="649"/>
      <c r="C41" s="650"/>
      <c r="D41" s="650"/>
      <c r="E41" s="650"/>
      <c r="F41" s="650"/>
      <c r="G41" s="650"/>
      <c r="H41" s="650"/>
      <c r="I41" s="650"/>
      <c r="J41" s="650"/>
      <c r="K41" s="650"/>
      <c r="L41" s="650"/>
      <c r="M41" s="650"/>
      <c r="N41" s="650"/>
      <c r="O41" s="650"/>
      <c r="P41" s="650"/>
      <c r="Q41" s="650"/>
      <c r="R41" s="650"/>
      <c r="S41" s="651"/>
      <c r="T41" s="114"/>
      <c r="U41" s="128"/>
      <c r="V41" s="128"/>
      <c r="W41" s="128"/>
      <c r="X41" s="128"/>
      <c r="Y41" s="115"/>
      <c r="Z41" s="116"/>
      <c r="AA41" s="114"/>
      <c r="AB41" s="115"/>
      <c r="AC41" s="115"/>
      <c r="AD41" s="115"/>
      <c r="AE41" s="115"/>
      <c r="AF41" s="115"/>
      <c r="AG41" s="116"/>
      <c r="AH41" s="114"/>
      <c r="AI41" s="115"/>
      <c r="AJ41" s="115"/>
      <c r="AK41" s="115"/>
      <c r="AL41" s="115"/>
      <c r="AM41" s="115"/>
      <c r="AN41" s="116"/>
      <c r="AO41" s="117"/>
      <c r="AP41" s="115"/>
      <c r="AQ41" s="115"/>
      <c r="AR41" s="115"/>
      <c r="AS41" s="115"/>
      <c r="AT41" s="115"/>
      <c r="AU41" s="116"/>
      <c r="AV41" s="654">
        <f t="shared" si="5"/>
        <v>0</v>
      </c>
      <c r="AW41" s="654"/>
      <c r="AX41" s="655"/>
      <c r="AY41" s="656">
        <f t="shared" si="6"/>
        <v>0</v>
      </c>
      <c r="AZ41" s="657"/>
      <c r="BA41" s="658"/>
      <c r="BB41" s="659" t="str">
        <f t="shared" si="1"/>
        <v>0.0</v>
      </c>
      <c r="BC41" s="660" t="str">
        <f t="shared" si="11"/>
        <v/>
      </c>
      <c r="BD41" s="661" t="str">
        <f t="shared" si="11"/>
        <v/>
      </c>
      <c r="BE41" s="129"/>
      <c r="BF41" s="129"/>
      <c r="BG41" s="129"/>
      <c r="BI41" s="127" t="s">
        <v>219</v>
      </c>
      <c r="BJ41" s="152"/>
      <c r="BK41" s="153" t="s">
        <v>183</v>
      </c>
      <c r="BL41" s="154"/>
      <c r="BM41" s="153" t="s">
        <v>176</v>
      </c>
      <c r="BN41" s="155"/>
      <c r="BO41" s="153" t="s">
        <v>183</v>
      </c>
      <c r="BP41" s="154"/>
      <c r="BQ41" s="152"/>
      <c r="BR41" s="153" t="s">
        <v>183</v>
      </c>
      <c r="BS41" s="156"/>
      <c r="BT41" s="157" t="str">
        <f t="shared" si="8"/>
        <v/>
      </c>
      <c r="BU41" s="158" t="str">
        <f t="shared" si="9"/>
        <v/>
      </c>
      <c r="BW41" s="137">
        <v>32</v>
      </c>
      <c r="BX41" s="110" t="str">
        <f t="shared" si="12"/>
        <v/>
      </c>
      <c r="BY41" s="111" t="str">
        <f t="shared" si="12"/>
        <v/>
      </c>
      <c r="BZ41" s="111" t="str">
        <f t="shared" si="12"/>
        <v/>
      </c>
      <c r="CA41" s="111" t="str">
        <f t="shared" si="12"/>
        <v/>
      </c>
      <c r="CB41" s="111" t="str">
        <f t="shared" si="12"/>
        <v/>
      </c>
      <c r="CC41" s="111" t="str">
        <f t="shared" si="12"/>
        <v/>
      </c>
      <c r="CD41" s="112" t="str">
        <f t="shared" si="12"/>
        <v/>
      </c>
      <c r="CE41" s="110" t="str">
        <f t="shared" si="12"/>
        <v/>
      </c>
      <c r="CF41" s="111" t="str">
        <f t="shared" si="12"/>
        <v/>
      </c>
      <c r="CG41" s="111" t="str">
        <f t="shared" si="12"/>
        <v/>
      </c>
      <c r="CH41" s="111" t="str">
        <f t="shared" si="12"/>
        <v/>
      </c>
      <c r="CI41" s="111" t="str">
        <f t="shared" si="12"/>
        <v/>
      </c>
      <c r="CJ41" s="111" t="str">
        <f t="shared" si="12"/>
        <v/>
      </c>
      <c r="CK41" s="112" t="str">
        <f t="shared" si="12"/>
        <v/>
      </c>
      <c r="CL41" s="110" t="str">
        <f t="shared" si="12"/>
        <v/>
      </c>
      <c r="CM41" s="111" t="str">
        <f t="shared" si="10"/>
        <v/>
      </c>
      <c r="CN41" s="111" t="str">
        <f t="shared" si="10"/>
        <v/>
      </c>
      <c r="CO41" s="111" t="str">
        <f t="shared" si="10"/>
        <v/>
      </c>
      <c r="CP41" s="111" t="str">
        <f t="shared" si="10"/>
        <v/>
      </c>
      <c r="CQ41" s="111" t="str">
        <f t="shared" si="13"/>
        <v/>
      </c>
      <c r="CR41" s="112" t="str">
        <f t="shared" si="13"/>
        <v/>
      </c>
      <c r="CS41" s="113" t="str">
        <f t="shared" si="13"/>
        <v/>
      </c>
      <c r="CT41" s="111" t="str">
        <f t="shared" si="13"/>
        <v/>
      </c>
      <c r="CU41" s="111" t="str">
        <f t="shared" si="13"/>
        <v/>
      </c>
      <c r="CV41" s="111" t="str">
        <f t="shared" si="13"/>
        <v/>
      </c>
      <c r="CW41" s="111" t="str">
        <f t="shared" si="13"/>
        <v/>
      </c>
      <c r="CX41" s="111" t="str">
        <f t="shared" si="13"/>
        <v/>
      </c>
      <c r="CY41" s="112" t="str">
        <f t="shared" si="13"/>
        <v/>
      </c>
      <c r="CZ41" s="139">
        <f t="shared" si="7"/>
        <v>0</v>
      </c>
    </row>
    <row r="42" spans="1:104" ht="21" hidden="1" customHeight="1">
      <c r="A42" s="127">
        <v>33</v>
      </c>
      <c r="B42" s="649"/>
      <c r="C42" s="650"/>
      <c r="D42" s="650"/>
      <c r="E42" s="650"/>
      <c r="F42" s="650"/>
      <c r="G42" s="650"/>
      <c r="H42" s="650"/>
      <c r="I42" s="650"/>
      <c r="J42" s="650"/>
      <c r="K42" s="650"/>
      <c r="L42" s="650"/>
      <c r="M42" s="650"/>
      <c r="N42" s="650"/>
      <c r="O42" s="650"/>
      <c r="P42" s="650"/>
      <c r="Q42" s="650"/>
      <c r="R42" s="650"/>
      <c r="S42" s="651"/>
      <c r="T42" s="114"/>
      <c r="U42" s="128"/>
      <c r="V42" s="128"/>
      <c r="W42" s="128"/>
      <c r="X42" s="128"/>
      <c r="Y42" s="115"/>
      <c r="Z42" s="116"/>
      <c r="AA42" s="114"/>
      <c r="AB42" s="115"/>
      <c r="AC42" s="115"/>
      <c r="AD42" s="115"/>
      <c r="AE42" s="115"/>
      <c r="AF42" s="115"/>
      <c r="AG42" s="116"/>
      <c r="AH42" s="114"/>
      <c r="AI42" s="115"/>
      <c r="AJ42" s="115"/>
      <c r="AK42" s="115"/>
      <c r="AL42" s="115"/>
      <c r="AM42" s="115"/>
      <c r="AN42" s="116"/>
      <c r="AO42" s="117"/>
      <c r="AP42" s="115"/>
      <c r="AQ42" s="115"/>
      <c r="AR42" s="115"/>
      <c r="AS42" s="115"/>
      <c r="AT42" s="115"/>
      <c r="AU42" s="116"/>
      <c r="AV42" s="654">
        <f t="shared" si="5"/>
        <v>0</v>
      </c>
      <c r="AW42" s="654"/>
      <c r="AX42" s="655"/>
      <c r="AY42" s="656">
        <f t="shared" si="6"/>
        <v>0</v>
      </c>
      <c r="AZ42" s="657"/>
      <c r="BA42" s="658"/>
      <c r="BB42" s="659" t="str">
        <f t="shared" si="1"/>
        <v>0.0</v>
      </c>
      <c r="BC42" s="660" t="str">
        <f t="shared" ref="BC42:BD56" si="14">IF($AI$120="","",ROUNDDOWN(BB42/$AI$120,1))</f>
        <v/>
      </c>
      <c r="BD42" s="661" t="str">
        <f t="shared" si="14"/>
        <v/>
      </c>
      <c r="BE42" s="129"/>
      <c r="BF42" s="129"/>
      <c r="BG42" s="129"/>
      <c r="BI42" s="127" t="s">
        <v>220</v>
      </c>
      <c r="BJ42" s="152"/>
      <c r="BK42" s="153" t="s">
        <v>183</v>
      </c>
      <c r="BL42" s="154"/>
      <c r="BM42" s="153" t="s">
        <v>176</v>
      </c>
      <c r="BN42" s="155"/>
      <c r="BO42" s="153" t="s">
        <v>183</v>
      </c>
      <c r="BP42" s="154"/>
      <c r="BQ42" s="152"/>
      <c r="BR42" s="153" t="s">
        <v>183</v>
      </c>
      <c r="BS42" s="156"/>
      <c r="BT42" s="157" t="str">
        <f t="shared" si="8"/>
        <v/>
      </c>
      <c r="BU42" s="158" t="str">
        <f t="shared" si="9"/>
        <v/>
      </c>
      <c r="BW42" s="137">
        <v>33</v>
      </c>
      <c r="BX42" s="110" t="str">
        <f t="shared" si="12"/>
        <v/>
      </c>
      <c r="BY42" s="111" t="str">
        <f t="shared" si="12"/>
        <v/>
      </c>
      <c r="BZ42" s="111" t="str">
        <f t="shared" si="12"/>
        <v/>
      </c>
      <c r="CA42" s="111" t="str">
        <f t="shared" si="12"/>
        <v/>
      </c>
      <c r="CB42" s="111" t="str">
        <f t="shared" si="12"/>
        <v/>
      </c>
      <c r="CC42" s="111" t="str">
        <f t="shared" si="12"/>
        <v/>
      </c>
      <c r="CD42" s="112" t="str">
        <f t="shared" si="12"/>
        <v/>
      </c>
      <c r="CE42" s="110" t="str">
        <f t="shared" si="12"/>
        <v/>
      </c>
      <c r="CF42" s="111" t="str">
        <f t="shared" si="12"/>
        <v/>
      </c>
      <c r="CG42" s="111" t="str">
        <f t="shared" si="12"/>
        <v/>
      </c>
      <c r="CH42" s="111" t="str">
        <f t="shared" si="12"/>
        <v/>
      </c>
      <c r="CI42" s="111" t="str">
        <f t="shared" si="12"/>
        <v/>
      </c>
      <c r="CJ42" s="111" t="str">
        <f t="shared" si="12"/>
        <v/>
      </c>
      <c r="CK42" s="112" t="str">
        <f t="shared" si="12"/>
        <v/>
      </c>
      <c r="CL42" s="110" t="str">
        <f t="shared" si="12"/>
        <v/>
      </c>
      <c r="CM42" s="111" t="str">
        <f t="shared" si="10"/>
        <v/>
      </c>
      <c r="CN42" s="111" t="str">
        <f t="shared" si="10"/>
        <v/>
      </c>
      <c r="CO42" s="111" t="str">
        <f t="shared" si="10"/>
        <v/>
      </c>
      <c r="CP42" s="111" t="str">
        <f t="shared" si="10"/>
        <v/>
      </c>
      <c r="CQ42" s="111" t="str">
        <f t="shared" si="13"/>
        <v/>
      </c>
      <c r="CR42" s="112" t="str">
        <f t="shared" si="13"/>
        <v/>
      </c>
      <c r="CS42" s="113" t="str">
        <f t="shared" si="13"/>
        <v/>
      </c>
      <c r="CT42" s="111" t="str">
        <f t="shared" si="13"/>
        <v/>
      </c>
      <c r="CU42" s="111" t="str">
        <f t="shared" si="13"/>
        <v/>
      </c>
      <c r="CV42" s="111" t="str">
        <f t="shared" si="13"/>
        <v/>
      </c>
      <c r="CW42" s="111" t="str">
        <f t="shared" si="13"/>
        <v/>
      </c>
      <c r="CX42" s="111" t="str">
        <f t="shared" si="13"/>
        <v/>
      </c>
      <c r="CY42" s="112" t="str">
        <f t="shared" si="13"/>
        <v/>
      </c>
      <c r="CZ42" s="139">
        <f t="shared" si="7"/>
        <v>0</v>
      </c>
    </row>
    <row r="43" spans="1:104" ht="21" hidden="1" customHeight="1">
      <c r="A43" s="127">
        <v>34</v>
      </c>
      <c r="B43" s="649"/>
      <c r="C43" s="650"/>
      <c r="D43" s="650"/>
      <c r="E43" s="650"/>
      <c r="F43" s="650"/>
      <c r="G43" s="650"/>
      <c r="H43" s="650"/>
      <c r="I43" s="650"/>
      <c r="J43" s="650"/>
      <c r="K43" s="650"/>
      <c r="L43" s="650"/>
      <c r="M43" s="650"/>
      <c r="N43" s="650"/>
      <c r="O43" s="650"/>
      <c r="P43" s="650"/>
      <c r="Q43" s="650"/>
      <c r="R43" s="650"/>
      <c r="S43" s="651"/>
      <c r="T43" s="114"/>
      <c r="U43" s="128"/>
      <c r="V43" s="128"/>
      <c r="W43" s="128"/>
      <c r="X43" s="128"/>
      <c r="Y43" s="115"/>
      <c r="Z43" s="116"/>
      <c r="AA43" s="114"/>
      <c r="AB43" s="115"/>
      <c r="AC43" s="115"/>
      <c r="AD43" s="115"/>
      <c r="AE43" s="115"/>
      <c r="AF43" s="115"/>
      <c r="AG43" s="116"/>
      <c r="AH43" s="114"/>
      <c r="AI43" s="115"/>
      <c r="AJ43" s="115"/>
      <c r="AK43" s="115"/>
      <c r="AL43" s="115"/>
      <c r="AM43" s="115"/>
      <c r="AN43" s="116"/>
      <c r="AO43" s="117"/>
      <c r="AP43" s="115"/>
      <c r="AQ43" s="115"/>
      <c r="AR43" s="115"/>
      <c r="AS43" s="115"/>
      <c r="AT43" s="115"/>
      <c r="AU43" s="116"/>
      <c r="AV43" s="654">
        <f t="shared" si="5"/>
        <v>0</v>
      </c>
      <c r="AW43" s="654"/>
      <c r="AX43" s="655"/>
      <c r="AY43" s="656">
        <f t="shared" si="6"/>
        <v>0</v>
      </c>
      <c r="AZ43" s="657"/>
      <c r="BA43" s="658"/>
      <c r="BB43" s="659" t="str">
        <f t="shared" si="1"/>
        <v>0.0</v>
      </c>
      <c r="BC43" s="660" t="str">
        <f t="shared" si="14"/>
        <v/>
      </c>
      <c r="BD43" s="661" t="str">
        <f t="shared" si="14"/>
        <v/>
      </c>
      <c r="BE43" s="129"/>
      <c r="BF43" s="129"/>
      <c r="BG43" s="129"/>
      <c r="BI43" s="127" t="s">
        <v>221</v>
      </c>
      <c r="BJ43" s="152"/>
      <c r="BK43" s="153" t="s">
        <v>183</v>
      </c>
      <c r="BL43" s="154"/>
      <c r="BM43" s="153" t="s">
        <v>176</v>
      </c>
      <c r="BN43" s="155"/>
      <c r="BO43" s="153" t="s">
        <v>183</v>
      </c>
      <c r="BP43" s="154"/>
      <c r="BQ43" s="152"/>
      <c r="BR43" s="153" t="s">
        <v>183</v>
      </c>
      <c r="BS43" s="156"/>
      <c r="BT43" s="157" t="str">
        <f t="shared" si="8"/>
        <v/>
      </c>
      <c r="BU43" s="158" t="str">
        <f t="shared" si="9"/>
        <v/>
      </c>
      <c r="BW43" s="137">
        <v>34</v>
      </c>
      <c r="BX43" s="110" t="str">
        <f t="shared" ref="BX43:CM59" si="15">IF(T43="","",VLOOKUP(T43,$BI$10:$BU$57,13,TRUE))</f>
        <v/>
      </c>
      <c r="BY43" s="111" t="str">
        <f t="shared" si="15"/>
        <v/>
      </c>
      <c r="BZ43" s="111" t="str">
        <f t="shared" si="15"/>
        <v/>
      </c>
      <c r="CA43" s="111" t="str">
        <f t="shared" si="15"/>
        <v/>
      </c>
      <c r="CB43" s="111" t="str">
        <f t="shared" si="15"/>
        <v/>
      </c>
      <c r="CC43" s="111" t="str">
        <f t="shared" si="15"/>
        <v/>
      </c>
      <c r="CD43" s="112" t="str">
        <f t="shared" si="15"/>
        <v/>
      </c>
      <c r="CE43" s="110" t="str">
        <f t="shared" si="15"/>
        <v/>
      </c>
      <c r="CF43" s="111" t="str">
        <f t="shared" si="15"/>
        <v/>
      </c>
      <c r="CG43" s="111" t="str">
        <f t="shared" si="15"/>
        <v/>
      </c>
      <c r="CH43" s="111" t="str">
        <f t="shared" si="15"/>
        <v/>
      </c>
      <c r="CI43" s="111" t="str">
        <f t="shared" si="15"/>
        <v/>
      </c>
      <c r="CJ43" s="111" t="str">
        <f t="shared" si="15"/>
        <v/>
      </c>
      <c r="CK43" s="112" t="str">
        <f t="shared" si="15"/>
        <v/>
      </c>
      <c r="CL43" s="110" t="str">
        <f t="shared" si="15"/>
        <v/>
      </c>
      <c r="CM43" s="111" t="str">
        <f t="shared" si="10"/>
        <v/>
      </c>
      <c r="CN43" s="111" t="str">
        <f t="shared" si="10"/>
        <v/>
      </c>
      <c r="CO43" s="111" t="str">
        <f t="shared" si="10"/>
        <v/>
      </c>
      <c r="CP43" s="111" t="str">
        <f t="shared" si="10"/>
        <v/>
      </c>
      <c r="CQ43" s="111" t="str">
        <f t="shared" si="13"/>
        <v/>
      </c>
      <c r="CR43" s="112" t="str">
        <f t="shared" si="13"/>
        <v/>
      </c>
      <c r="CS43" s="113" t="str">
        <f t="shared" si="13"/>
        <v/>
      </c>
      <c r="CT43" s="111" t="str">
        <f t="shared" si="13"/>
        <v/>
      </c>
      <c r="CU43" s="111" t="str">
        <f t="shared" si="13"/>
        <v/>
      </c>
      <c r="CV43" s="111" t="str">
        <f t="shared" si="13"/>
        <v/>
      </c>
      <c r="CW43" s="111" t="str">
        <f t="shared" si="13"/>
        <v/>
      </c>
      <c r="CX43" s="111" t="str">
        <f t="shared" si="13"/>
        <v/>
      </c>
      <c r="CY43" s="112" t="str">
        <f t="shared" si="13"/>
        <v/>
      </c>
      <c r="CZ43" s="139">
        <f t="shared" si="7"/>
        <v>0</v>
      </c>
    </row>
    <row r="44" spans="1:104" ht="21" hidden="1" customHeight="1">
      <c r="A44" s="127">
        <v>35</v>
      </c>
      <c r="B44" s="649"/>
      <c r="C44" s="650"/>
      <c r="D44" s="650"/>
      <c r="E44" s="650"/>
      <c r="F44" s="650"/>
      <c r="G44" s="650"/>
      <c r="H44" s="650"/>
      <c r="I44" s="650"/>
      <c r="J44" s="650"/>
      <c r="K44" s="650"/>
      <c r="L44" s="650"/>
      <c r="M44" s="650"/>
      <c r="N44" s="650"/>
      <c r="O44" s="650"/>
      <c r="P44" s="650"/>
      <c r="Q44" s="650"/>
      <c r="R44" s="650"/>
      <c r="S44" s="651"/>
      <c r="T44" s="114"/>
      <c r="U44" s="128"/>
      <c r="V44" s="128"/>
      <c r="W44" s="128"/>
      <c r="X44" s="128"/>
      <c r="Y44" s="115"/>
      <c r="Z44" s="116"/>
      <c r="AA44" s="114"/>
      <c r="AB44" s="115"/>
      <c r="AC44" s="115"/>
      <c r="AD44" s="115"/>
      <c r="AE44" s="115"/>
      <c r="AF44" s="115"/>
      <c r="AG44" s="116"/>
      <c r="AH44" s="114"/>
      <c r="AI44" s="115"/>
      <c r="AJ44" s="115"/>
      <c r="AK44" s="115"/>
      <c r="AL44" s="115"/>
      <c r="AM44" s="115"/>
      <c r="AN44" s="116"/>
      <c r="AO44" s="117"/>
      <c r="AP44" s="115"/>
      <c r="AQ44" s="115"/>
      <c r="AR44" s="115"/>
      <c r="AS44" s="115"/>
      <c r="AT44" s="115"/>
      <c r="AU44" s="116"/>
      <c r="AV44" s="654">
        <f t="shared" si="5"/>
        <v>0</v>
      </c>
      <c r="AW44" s="654"/>
      <c r="AX44" s="655"/>
      <c r="AY44" s="656">
        <f t="shared" si="6"/>
        <v>0</v>
      </c>
      <c r="AZ44" s="657"/>
      <c r="BA44" s="658"/>
      <c r="BB44" s="659" t="str">
        <f t="shared" si="1"/>
        <v>0.0</v>
      </c>
      <c r="BC44" s="660" t="str">
        <f t="shared" si="14"/>
        <v/>
      </c>
      <c r="BD44" s="661" t="str">
        <f t="shared" si="14"/>
        <v/>
      </c>
      <c r="BE44" s="129"/>
      <c r="BF44" s="129"/>
      <c r="BG44" s="129"/>
      <c r="BI44" s="127" t="s">
        <v>222</v>
      </c>
      <c r="BJ44" s="152"/>
      <c r="BK44" s="153" t="s">
        <v>183</v>
      </c>
      <c r="BL44" s="154"/>
      <c r="BM44" s="153" t="s">
        <v>176</v>
      </c>
      <c r="BN44" s="155"/>
      <c r="BO44" s="153" t="s">
        <v>183</v>
      </c>
      <c r="BP44" s="154"/>
      <c r="BQ44" s="152"/>
      <c r="BR44" s="153" t="s">
        <v>183</v>
      </c>
      <c r="BS44" s="156"/>
      <c r="BT44" s="157" t="str">
        <f t="shared" si="8"/>
        <v/>
      </c>
      <c r="BU44" s="158" t="str">
        <f t="shared" si="9"/>
        <v/>
      </c>
      <c r="BW44" s="137">
        <v>35</v>
      </c>
      <c r="BX44" s="110" t="str">
        <f t="shared" si="15"/>
        <v/>
      </c>
      <c r="BY44" s="111" t="str">
        <f t="shared" si="15"/>
        <v/>
      </c>
      <c r="BZ44" s="111" t="str">
        <f t="shared" si="15"/>
        <v/>
      </c>
      <c r="CA44" s="111" t="str">
        <f t="shared" si="15"/>
        <v/>
      </c>
      <c r="CB44" s="111" t="str">
        <f t="shared" si="15"/>
        <v/>
      </c>
      <c r="CC44" s="111" t="str">
        <f t="shared" si="15"/>
        <v/>
      </c>
      <c r="CD44" s="112" t="str">
        <f t="shared" si="15"/>
        <v/>
      </c>
      <c r="CE44" s="110" t="str">
        <f t="shared" si="15"/>
        <v/>
      </c>
      <c r="CF44" s="111" t="str">
        <f t="shared" si="15"/>
        <v/>
      </c>
      <c r="CG44" s="111" t="str">
        <f t="shared" si="15"/>
        <v/>
      </c>
      <c r="CH44" s="111" t="str">
        <f t="shared" si="15"/>
        <v/>
      </c>
      <c r="CI44" s="111" t="str">
        <f t="shared" si="15"/>
        <v/>
      </c>
      <c r="CJ44" s="111" t="str">
        <f t="shared" si="15"/>
        <v/>
      </c>
      <c r="CK44" s="112" t="str">
        <f t="shared" si="15"/>
        <v/>
      </c>
      <c r="CL44" s="110" t="str">
        <f t="shared" si="15"/>
        <v/>
      </c>
      <c r="CM44" s="111" t="str">
        <f t="shared" si="10"/>
        <v/>
      </c>
      <c r="CN44" s="111" t="str">
        <f t="shared" si="10"/>
        <v/>
      </c>
      <c r="CO44" s="111" t="str">
        <f t="shared" si="10"/>
        <v/>
      </c>
      <c r="CP44" s="111" t="str">
        <f t="shared" si="10"/>
        <v/>
      </c>
      <c r="CQ44" s="111" t="str">
        <f t="shared" si="13"/>
        <v/>
      </c>
      <c r="CR44" s="112" t="str">
        <f t="shared" si="13"/>
        <v/>
      </c>
      <c r="CS44" s="113" t="str">
        <f t="shared" si="13"/>
        <v/>
      </c>
      <c r="CT44" s="111" t="str">
        <f t="shared" si="13"/>
        <v/>
      </c>
      <c r="CU44" s="111" t="str">
        <f t="shared" si="13"/>
        <v/>
      </c>
      <c r="CV44" s="111" t="str">
        <f t="shared" si="13"/>
        <v/>
      </c>
      <c r="CW44" s="111" t="str">
        <f t="shared" si="13"/>
        <v/>
      </c>
      <c r="CX44" s="111" t="str">
        <f t="shared" si="13"/>
        <v/>
      </c>
      <c r="CY44" s="112" t="str">
        <f t="shared" si="13"/>
        <v/>
      </c>
      <c r="CZ44" s="139">
        <f t="shared" si="7"/>
        <v>0</v>
      </c>
    </row>
    <row r="45" spans="1:104" ht="21" hidden="1" customHeight="1">
      <c r="A45" s="127">
        <v>36</v>
      </c>
      <c r="B45" s="649"/>
      <c r="C45" s="650"/>
      <c r="D45" s="650"/>
      <c r="E45" s="650"/>
      <c r="F45" s="650"/>
      <c r="G45" s="650"/>
      <c r="H45" s="650"/>
      <c r="I45" s="650"/>
      <c r="J45" s="650"/>
      <c r="K45" s="650"/>
      <c r="L45" s="650"/>
      <c r="M45" s="650"/>
      <c r="N45" s="650"/>
      <c r="O45" s="650"/>
      <c r="P45" s="650"/>
      <c r="Q45" s="650"/>
      <c r="R45" s="650"/>
      <c r="S45" s="651"/>
      <c r="T45" s="114"/>
      <c r="U45" s="128"/>
      <c r="V45" s="128"/>
      <c r="W45" s="128"/>
      <c r="X45" s="128"/>
      <c r="Y45" s="115"/>
      <c r="Z45" s="116"/>
      <c r="AA45" s="114"/>
      <c r="AB45" s="115"/>
      <c r="AC45" s="115"/>
      <c r="AD45" s="115"/>
      <c r="AE45" s="115"/>
      <c r="AF45" s="115"/>
      <c r="AG45" s="116"/>
      <c r="AH45" s="114"/>
      <c r="AI45" s="115"/>
      <c r="AJ45" s="115"/>
      <c r="AK45" s="115"/>
      <c r="AL45" s="115"/>
      <c r="AM45" s="115"/>
      <c r="AN45" s="116"/>
      <c r="AO45" s="117"/>
      <c r="AP45" s="115"/>
      <c r="AQ45" s="115"/>
      <c r="AR45" s="115"/>
      <c r="AS45" s="115"/>
      <c r="AT45" s="115"/>
      <c r="AU45" s="116"/>
      <c r="AV45" s="654">
        <f t="shared" si="5"/>
        <v>0</v>
      </c>
      <c r="AW45" s="654"/>
      <c r="AX45" s="655"/>
      <c r="AY45" s="656">
        <f t="shared" si="6"/>
        <v>0</v>
      </c>
      <c r="AZ45" s="657"/>
      <c r="BA45" s="658"/>
      <c r="BB45" s="659" t="str">
        <f t="shared" si="1"/>
        <v>0.0</v>
      </c>
      <c r="BC45" s="660" t="str">
        <f t="shared" si="14"/>
        <v/>
      </c>
      <c r="BD45" s="661" t="str">
        <f t="shared" si="14"/>
        <v/>
      </c>
      <c r="BE45" s="129"/>
      <c r="BF45" s="129"/>
      <c r="BG45" s="129"/>
      <c r="BI45" s="127" t="s">
        <v>223</v>
      </c>
      <c r="BJ45" s="152"/>
      <c r="BK45" s="153" t="s">
        <v>183</v>
      </c>
      <c r="BL45" s="154"/>
      <c r="BM45" s="153" t="s">
        <v>176</v>
      </c>
      <c r="BN45" s="155"/>
      <c r="BO45" s="153" t="s">
        <v>183</v>
      </c>
      <c r="BP45" s="154"/>
      <c r="BQ45" s="152"/>
      <c r="BR45" s="153" t="s">
        <v>183</v>
      </c>
      <c r="BS45" s="156"/>
      <c r="BT45" s="157" t="str">
        <f t="shared" si="8"/>
        <v/>
      </c>
      <c r="BU45" s="158" t="str">
        <f t="shared" si="9"/>
        <v/>
      </c>
      <c r="BW45" s="137">
        <v>36</v>
      </c>
      <c r="BX45" s="110" t="str">
        <f t="shared" si="15"/>
        <v/>
      </c>
      <c r="BY45" s="111" t="str">
        <f t="shared" si="15"/>
        <v/>
      </c>
      <c r="BZ45" s="111" t="str">
        <f t="shared" si="15"/>
        <v/>
      </c>
      <c r="CA45" s="111" t="str">
        <f t="shared" si="15"/>
        <v/>
      </c>
      <c r="CB45" s="111" t="str">
        <f t="shared" si="15"/>
        <v/>
      </c>
      <c r="CC45" s="111" t="str">
        <f t="shared" si="15"/>
        <v/>
      </c>
      <c r="CD45" s="112" t="str">
        <f t="shared" si="15"/>
        <v/>
      </c>
      <c r="CE45" s="110" t="str">
        <f t="shared" si="15"/>
        <v/>
      </c>
      <c r="CF45" s="111" t="str">
        <f t="shared" si="15"/>
        <v/>
      </c>
      <c r="CG45" s="111" t="str">
        <f t="shared" si="15"/>
        <v/>
      </c>
      <c r="CH45" s="111" t="str">
        <f t="shared" si="15"/>
        <v/>
      </c>
      <c r="CI45" s="111" t="str">
        <f t="shared" si="15"/>
        <v/>
      </c>
      <c r="CJ45" s="111" t="str">
        <f t="shared" si="15"/>
        <v/>
      </c>
      <c r="CK45" s="112" t="str">
        <f t="shared" si="15"/>
        <v/>
      </c>
      <c r="CL45" s="110" t="str">
        <f t="shared" si="15"/>
        <v/>
      </c>
      <c r="CM45" s="111" t="str">
        <f t="shared" si="10"/>
        <v/>
      </c>
      <c r="CN45" s="111" t="str">
        <f t="shared" si="10"/>
        <v/>
      </c>
      <c r="CO45" s="111" t="str">
        <f t="shared" si="10"/>
        <v/>
      </c>
      <c r="CP45" s="111" t="str">
        <f t="shared" si="10"/>
        <v/>
      </c>
      <c r="CQ45" s="111" t="str">
        <f t="shared" si="13"/>
        <v/>
      </c>
      <c r="CR45" s="112" t="str">
        <f t="shared" si="13"/>
        <v/>
      </c>
      <c r="CS45" s="113" t="str">
        <f t="shared" si="13"/>
        <v/>
      </c>
      <c r="CT45" s="111" t="str">
        <f t="shared" si="13"/>
        <v/>
      </c>
      <c r="CU45" s="111" t="str">
        <f t="shared" si="13"/>
        <v/>
      </c>
      <c r="CV45" s="111" t="str">
        <f t="shared" si="13"/>
        <v/>
      </c>
      <c r="CW45" s="111" t="str">
        <f t="shared" si="13"/>
        <v/>
      </c>
      <c r="CX45" s="111" t="str">
        <f t="shared" si="13"/>
        <v/>
      </c>
      <c r="CY45" s="112" t="str">
        <f t="shared" si="13"/>
        <v/>
      </c>
      <c r="CZ45" s="139">
        <f t="shared" si="7"/>
        <v>0</v>
      </c>
    </row>
    <row r="46" spans="1:104" ht="21" hidden="1" customHeight="1">
      <c r="A46" s="127">
        <v>37</v>
      </c>
      <c r="B46" s="649"/>
      <c r="C46" s="650"/>
      <c r="D46" s="650"/>
      <c r="E46" s="650"/>
      <c r="F46" s="650"/>
      <c r="G46" s="650"/>
      <c r="H46" s="650"/>
      <c r="I46" s="650"/>
      <c r="J46" s="650"/>
      <c r="K46" s="650"/>
      <c r="L46" s="650"/>
      <c r="M46" s="650"/>
      <c r="N46" s="650"/>
      <c r="O46" s="650"/>
      <c r="P46" s="650"/>
      <c r="Q46" s="650"/>
      <c r="R46" s="650"/>
      <c r="S46" s="651"/>
      <c r="T46" s="114"/>
      <c r="U46" s="128"/>
      <c r="V46" s="128"/>
      <c r="W46" s="128"/>
      <c r="X46" s="128"/>
      <c r="Y46" s="115"/>
      <c r="Z46" s="116"/>
      <c r="AA46" s="114"/>
      <c r="AB46" s="115"/>
      <c r="AC46" s="115"/>
      <c r="AD46" s="115"/>
      <c r="AE46" s="115"/>
      <c r="AF46" s="115"/>
      <c r="AG46" s="116"/>
      <c r="AH46" s="114"/>
      <c r="AI46" s="115"/>
      <c r="AJ46" s="115"/>
      <c r="AK46" s="115"/>
      <c r="AL46" s="115"/>
      <c r="AM46" s="115"/>
      <c r="AN46" s="116"/>
      <c r="AO46" s="117"/>
      <c r="AP46" s="115"/>
      <c r="AQ46" s="115"/>
      <c r="AR46" s="115"/>
      <c r="AS46" s="115"/>
      <c r="AT46" s="115"/>
      <c r="AU46" s="116"/>
      <c r="AV46" s="654">
        <f t="shared" si="5"/>
        <v>0</v>
      </c>
      <c r="AW46" s="654"/>
      <c r="AX46" s="655"/>
      <c r="AY46" s="656">
        <f t="shared" si="6"/>
        <v>0</v>
      </c>
      <c r="AZ46" s="657"/>
      <c r="BA46" s="658"/>
      <c r="BB46" s="659" t="str">
        <f t="shared" si="1"/>
        <v>0.0</v>
      </c>
      <c r="BC46" s="660" t="str">
        <f t="shared" si="14"/>
        <v/>
      </c>
      <c r="BD46" s="661" t="str">
        <f t="shared" si="14"/>
        <v/>
      </c>
      <c r="BE46" s="129"/>
      <c r="BF46" s="129"/>
      <c r="BG46" s="129"/>
      <c r="BI46" s="127" t="s">
        <v>224</v>
      </c>
      <c r="BJ46" s="152"/>
      <c r="BK46" s="153" t="s">
        <v>183</v>
      </c>
      <c r="BL46" s="154"/>
      <c r="BM46" s="153" t="s">
        <v>176</v>
      </c>
      <c r="BN46" s="155"/>
      <c r="BO46" s="153" t="s">
        <v>183</v>
      </c>
      <c r="BP46" s="154"/>
      <c r="BQ46" s="152"/>
      <c r="BR46" s="153" t="s">
        <v>183</v>
      </c>
      <c r="BS46" s="156"/>
      <c r="BT46" s="157" t="str">
        <f t="shared" si="8"/>
        <v/>
      </c>
      <c r="BU46" s="158" t="str">
        <f t="shared" si="9"/>
        <v/>
      </c>
      <c r="BW46" s="137">
        <v>37</v>
      </c>
      <c r="BX46" s="110" t="str">
        <f t="shared" si="15"/>
        <v/>
      </c>
      <c r="BY46" s="111" t="str">
        <f t="shared" si="15"/>
        <v/>
      </c>
      <c r="BZ46" s="111" t="str">
        <f t="shared" si="15"/>
        <v/>
      </c>
      <c r="CA46" s="111" t="str">
        <f t="shared" si="15"/>
        <v/>
      </c>
      <c r="CB46" s="111" t="str">
        <f t="shared" si="15"/>
        <v/>
      </c>
      <c r="CC46" s="111" t="str">
        <f t="shared" si="15"/>
        <v/>
      </c>
      <c r="CD46" s="112" t="str">
        <f t="shared" si="15"/>
        <v/>
      </c>
      <c r="CE46" s="110" t="str">
        <f t="shared" si="15"/>
        <v/>
      </c>
      <c r="CF46" s="111" t="str">
        <f t="shared" si="15"/>
        <v/>
      </c>
      <c r="CG46" s="111" t="str">
        <f t="shared" si="15"/>
        <v/>
      </c>
      <c r="CH46" s="111" t="str">
        <f t="shared" si="15"/>
        <v/>
      </c>
      <c r="CI46" s="111" t="str">
        <f t="shared" si="15"/>
        <v/>
      </c>
      <c r="CJ46" s="111" t="str">
        <f t="shared" si="15"/>
        <v/>
      </c>
      <c r="CK46" s="112" t="str">
        <f t="shared" si="15"/>
        <v/>
      </c>
      <c r="CL46" s="110" t="str">
        <f t="shared" si="15"/>
        <v/>
      </c>
      <c r="CM46" s="111" t="str">
        <f t="shared" si="10"/>
        <v/>
      </c>
      <c r="CN46" s="111" t="str">
        <f t="shared" si="10"/>
        <v/>
      </c>
      <c r="CO46" s="111" t="str">
        <f t="shared" si="10"/>
        <v/>
      </c>
      <c r="CP46" s="111" t="str">
        <f t="shared" si="10"/>
        <v/>
      </c>
      <c r="CQ46" s="111" t="str">
        <f t="shared" si="13"/>
        <v/>
      </c>
      <c r="CR46" s="112" t="str">
        <f t="shared" si="13"/>
        <v/>
      </c>
      <c r="CS46" s="113" t="str">
        <f t="shared" si="13"/>
        <v/>
      </c>
      <c r="CT46" s="111" t="str">
        <f t="shared" si="13"/>
        <v/>
      </c>
      <c r="CU46" s="111" t="str">
        <f t="shared" si="13"/>
        <v/>
      </c>
      <c r="CV46" s="111" t="str">
        <f t="shared" si="13"/>
        <v/>
      </c>
      <c r="CW46" s="111" t="str">
        <f t="shared" si="13"/>
        <v/>
      </c>
      <c r="CX46" s="111" t="str">
        <f t="shared" si="13"/>
        <v/>
      </c>
      <c r="CY46" s="112" t="str">
        <f t="shared" si="13"/>
        <v/>
      </c>
      <c r="CZ46" s="139">
        <f t="shared" si="7"/>
        <v>0</v>
      </c>
    </row>
    <row r="47" spans="1:104" ht="21" hidden="1" customHeight="1">
      <c r="A47" s="127">
        <v>38</v>
      </c>
      <c r="B47" s="649"/>
      <c r="C47" s="650"/>
      <c r="D47" s="650"/>
      <c r="E47" s="650"/>
      <c r="F47" s="650"/>
      <c r="G47" s="650"/>
      <c r="H47" s="650"/>
      <c r="I47" s="650"/>
      <c r="J47" s="650"/>
      <c r="K47" s="650"/>
      <c r="L47" s="650"/>
      <c r="M47" s="650"/>
      <c r="N47" s="650"/>
      <c r="O47" s="650"/>
      <c r="P47" s="650"/>
      <c r="Q47" s="650"/>
      <c r="R47" s="650"/>
      <c r="S47" s="651"/>
      <c r="T47" s="114"/>
      <c r="U47" s="128"/>
      <c r="V47" s="128"/>
      <c r="W47" s="128"/>
      <c r="X47" s="128"/>
      <c r="Y47" s="115"/>
      <c r="Z47" s="116"/>
      <c r="AA47" s="114"/>
      <c r="AB47" s="115"/>
      <c r="AC47" s="115"/>
      <c r="AD47" s="115"/>
      <c r="AE47" s="115"/>
      <c r="AF47" s="115"/>
      <c r="AG47" s="116"/>
      <c r="AH47" s="114"/>
      <c r="AI47" s="115"/>
      <c r="AJ47" s="115"/>
      <c r="AK47" s="115"/>
      <c r="AL47" s="115"/>
      <c r="AM47" s="115"/>
      <c r="AN47" s="116"/>
      <c r="AO47" s="117"/>
      <c r="AP47" s="115"/>
      <c r="AQ47" s="115"/>
      <c r="AR47" s="115"/>
      <c r="AS47" s="115"/>
      <c r="AT47" s="115"/>
      <c r="AU47" s="116"/>
      <c r="AV47" s="654">
        <f t="shared" si="5"/>
        <v>0</v>
      </c>
      <c r="AW47" s="654"/>
      <c r="AX47" s="655"/>
      <c r="AY47" s="656">
        <f t="shared" si="6"/>
        <v>0</v>
      </c>
      <c r="AZ47" s="657"/>
      <c r="BA47" s="658"/>
      <c r="BB47" s="659" t="str">
        <f t="shared" si="1"/>
        <v>0.0</v>
      </c>
      <c r="BC47" s="660" t="str">
        <f t="shared" si="14"/>
        <v/>
      </c>
      <c r="BD47" s="661" t="str">
        <f t="shared" si="14"/>
        <v/>
      </c>
      <c r="BE47" s="129"/>
      <c r="BF47" s="129"/>
      <c r="BG47" s="129"/>
      <c r="BI47" s="127" t="s">
        <v>225</v>
      </c>
      <c r="BJ47" s="152"/>
      <c r="BK47" s="153" t="s">
        <v>183</v>
      </c>
      <c r="BL47" s="154"/>
      <c r="BM47" s="153" t="s">
        <v>176</v>
      </c>
      <c r="BN47" s="155"/>
      <c r="BO47" s="153" t="s">
        <v>183</v>
      </c>
      <c r="BP47" s="154"/>
      <c r="BQ47" s="152"/>
      <c r="BR47" s="153" t="s">
        <v>183</v>
      </c>
      <c r="BS47" s="156"/>
      <c r="BT47" s="157" t="str">
        <f t="shared" si="8"/>
        <v/>
      </c>
      <c r="BU47" s="158" t="str">
        <f t="shared" si="9"/>
        <v/>
      </c>
      <c r="BW47" s="137">
        <v>38</v>
      </c>
      <c r="BX47" s="110" t="str">
        <f t="shared" si="15"/>
        <v/>
      </c>
      <c r="BY47" s="111" t="str">
        <f t="shared" si="15"/>
        <v/>
      </c>
      <c r="BZ47" s="111" t="str">
        <f t="shared" si="15"/>
        <v/>
      </c>
      <c r="CA47" s="111" t="str">
        <f t="shared" si="15"/>
        <v/>
      </c>
      <c r="CB47" s="111" t="str">
        <f t="shared" si="15"/>
        <v/>
      </c>
      <c r="CC47" s="111" t="str">
        <f t="shared" si="15"/>
        <v/>
      </c>
      <c r="CD47" s="112" t="str">
        <f t="shared" si="15"/>
        <v/>
      </c>
      <c r="CE47" s="110" t="str">
        <f t="shared" si="15"/>
        <v/>
      </c>
      <c r="CF47" s="111" t="str">
        <f t="shared" si="15"/>
        <v/>
      </c>
      <c r="CG47" s="111" t="str">
        <f t="shared" si="15"/>
        <v/>
      </c>
      <c r="CH47" s="111" t="str">
        <f t="shared" si="15"/>
        <v/>
      </c>
      <c r="CI47" s="111" t="str">
        <f t="shared" si="15"/>
        <v/>
      </c>
      <c r="CJ47" s="111" t="str">
        <f t="shared" si="15"/>
        <v/>
      </c>
      <c r="CK47" s="112" t="str">
        <f t="shared" si="15"/>
        <v/>
      </c>
      <c r="CL47" s="110" t="str">
        <f t="shared" si="15"/>
        <v/>
      </c>
      <c r="CM47" s="111" t="str">
        <f t="shared" si="10"/>
        <v/>
      </c>
      <c r="CN47" s="111" t="str">
        <f t="shared" si="10"/>
        <v/>
      </c>
      <c r="CO47" s="111" t="str">
        <f t="shared" si="10"/>
        <v/>
      </c>
      <c r="CP47" s="111" t="str">
        <f t="shared" si="10"/>
        <v/>
      </c>
      <c r="CQ47" s="111" t="str">
        <f t="shared" si="13"/>
        <v/>
      </c>
      <c r="CR47" s="112" t="str">
        <f t="shared" si="13"/>
        <v/>
      </c>
      <c r="CS47" s="113" t="str">
        <f t="shared" si="13"/>
        <v/>
      </c>
      <c r="CT47" s="111" t="str">
        <f t="shared" si="13"/>
        <v/>
      </c>
      <c r="CU47" s="111" t="str">
        <f t="shared" si="13"/>
        <v/>
      </c>
      <c r="CV47" s="111" t="str">
        <f t="shared" si="13"/>
        <v/>
      </c>
      <c r="CW47" s="111" t="str">
        <f t="shared" si="13"/>
        <v/>
      </c>
      <c r="CX47" s="111" t="str">
        <f t="shared" si="13"/>
        <v/>
      </c>
      <c r="CY47" s="112" t="str">
        <f t="shared" si="13"/>
        <v/>
      </c>
      <c r="CZ47" s="139">
        <f t="shared" si="7"/>
        <v>0</v>
      </c>
    </row>
    <row r="48" spans="1:104" ht="21" hidden="1" customHeight="1">
      <c r="A48" s="127">
        <v>39</v>
      </c>
      <c r="B48" s="649"/>
      <c r="C48" s="650"/>
      <c r="D48" s="650"/>
      <c r="E48" s="650"/>
      <c r="F48" s="650"/>
      <c r="G48" s="650"/>
      <c r="H48" s="650"/>
      <c r="I48" s="650"/>
      <c r="J48" s="650"/>
      <c r="K48" s="650"/>
      <c r="L48" s="650"/>
      <c r="M48" s="650"/>
      <c r="N48" s="650"/>
      <c r="O48" s="650"/>
      <c r="P48" s="650"/>
      <c r="Q48" s="650"/>
      <c r="R48" s="650"/>
      <c r="S48" s="651"/>
      <c r="T48" s="114"/>
      <c r="U48" s="128"/>
      <c r="V48" s="128"/>
      <c r="W48" s="128"/>
      <c r="X48" s="128"/>
      <c r="Y48" s="115"/>
      <c r="Z48" s="116"/>
      <c r="AA48" s="114"/>
      <c r="AB48" s="115"/>
      <c r="AC48" s="115"/>
      <c r="AD48" s="115"/>
      <c r="AE48" s="115"/>
      <c r="AF48" s="115"/>
      <c r="AG48" s="116"/>
      <c r="AH48" s="114"/>
      <c r="AI48" s="115"/>
      <c r="AJ48" s="115"/>
      <c r="AK48" s="115"/>
      <c r="AL48" s="115"/>
      <c r="AM48" s="115"/>
      <c r="AN48" s="116"/>
      <c r="AO48" s="117"/>
      <c r="AP48" s="115"/>
      <c r="AQ48" s="115"/>
      <c r="AR48" s="115"/>
      <c r="AS48" s="115"/>
      <c r="AT48" s="115"/>
      <c r="AU48" s="116"/>
      <c r="AV48" s="654">
        <f t="shared" si="5"/>
        <v>0</v>
      </c>
      <c r="AW48" s="654"/>
      <c r="AX48" s="655"/>
      <c r="AY48" s="656">
        <f t="shared" si="6"/>
        <v>0</v>
      </c>
      <c r="AZ48" s="657"/>
      <c r="BA48" s="658"/>
      <c r="BB48" s="659" t="str">
        <f t="shared" si="1"/>
        <v>0.0</v>
      </c>
      <c r="BC48" s="660" t="str">
        <f t="shared" si="14"/>
        <v/>
      </c>
      <c r="BD48" s="661" t="str">
        <f t="shared" si="14"/>
        <v/>
      </c>
      <c r="BE48" s="129"/>
      <c r="BF48" s="129"/>
      <c r="BG48" s="129"/>
      <c r="BI48" s="127" t="s">
        <v>226</v>
      </c>
      <c r="BJ48" s="152"/>
      <c r="BK48" s="153" t="s">
        <v>183</v>
      </c>
      <c r="BL48" s="154"/>
      <c r="BM48" s="153" t="s">
        <v>176</v>
      </c>
      <c r="BN48" s="155"/>
      <c r="BO48" s="153" t="s">
        <v>183</v>
      </c>
      <c r="BP48" s="154"/>
      <c r="BQ48" s="152"/>
      <c r="BR48" s="153" t="s">
        <v>183</v>
      </c>
      <c r="BS48" s="156"/>
      <c r="BT48" s="157" t="str">
        <f t="shared" si="8"/>
        <v/>
      </c>
      <c r="BU48" s="158" t="str">
        <f t="shared" si="9"/>
        <v/>
      </c>
      <c r="BW48" s="137">
        <v>39</v>
      </c>
      <c r="BX48" s="110" t="str">
        <f t="shared" si="15"/>
        <v/>
      </c>
      <c r="BY48" s="111" t="str">
        <f t="shared" si="15"/>
        <v/>
      </c>
      <c r="BZ48" s="111" t="str">
        <f t="shared" si="15"/>
        <v/>
      </c>
      <c r="CA48" s="111" t="str">
        <f t="shared" si="15"/>
        <v/>
      </c>
      <c r="CB48" s="111" t="str">
        <f t="shared" si="15"/>
        <v/>
      </c>
      <c r="CC48" s="111" t="str">
        <f t="shared" si="15"/>
        <v/>
      </c>
      <c r="CD48" s="112" t="str">
        <f t="shared" si="15"/>
        <v/>
      </c>
      <c r="CE48" s="110" t="str">
        <f t="shared" si="15"/>
        <v/>
      </c>
      <c r="CF48" s="111" t="str">
        <f t="shared" si="15"/>
        <v/>
      </c>
      <c r="CG48" s="111" t="str">
        <f t="shared" si="15"/>
        <v/>
      </c>
      <c r="CH48" s="111" t="str">
        <f t="shared" si="15"/>
        <v/>
      </c>
      <c r="CI48" s="111" t="str">
        <f t="shared" si="15"/>
        <v/>
      </c>
      <c r="CJ48" s="111" t="str">
        <f t="shared" si="15"/>
        <v/>
      </c>
      <c r="CK48" s="112" t="str">
        <f t="shared" si="15"/>
        <v/>
      </c>
      <c r="CL48" s="110" t="str">
        <f t="shared" si="15"/>
        <v/>
      </c>
      <c r="CM48" s="111" t="str">
        <f t="shared" si="10"/>
        <v/>
      </c>
      <c r="CN48" s="111" t="str">
        <f t="shared" si="10"/>
        <v/>
      </c>
      <c r="CO48" s="111" t="str">
        <f t="shared" si="10"/>
        <v/>
      </c>
      <c r="CP48" s="111" t="str">
        <f t="shared" si="10"/>
        <v/>
      </c>
      <c r="CQ48" s="111" t="str">
        <f t="shared" si="13"/>
        <v/>
      </c>
      <c r="CR48" s="112" t="str">
        <f t="shared" si="13"/>
        <v/>
      </c>
      <c r="CS48" s="113" t="str">
        <f t="shared" si="13"/>
        <v/>
      </c>
      <c r="CT48" s="111" t="str">
        <f t="shared" si="13"/>
        <v/>
      </c>
      <c r="CU48" s="111" t="str">
        <f t="shared" si="13"/>
        <v/>
      </c>
      <c r="CV48" s="111" t="str">
        <f t="shared" si="13"/>
        <v/>
      </c>
      <c r="CW48" s="111" t="str">
        <f t="shared" si="13"/>
        <v/>
      </c>
      <c r="CX48" s="111" t="str">
        <f t="shared" si="13"/>
        <v/>
      </c>
      <c r="CY48" s="112" t="str">
        <f t="shared" si="13"/>
        <v/>
      </c>
      <c r="CZ48" s="139">
        <f t="shared" si="7"/>
        <v>0</v>
      </c>
    </row>
    <row r="49" spans="1:104" ht="21" hidden="1" customHeight="1">
      <c r="A49" s="127">
        <v>40</v>
      </c>
      <c r="B49" s="649"/>
      <c r="C49" s="650"/>
      <c r="D49" s="650"/>
      <c r="E49" s="650"/>
      <c r="F49" s="650"/>
      <c r="G49" s="650"/>
      <c r="H49" s="650"/>
      <c r="I49" s="650"/>
      <c r="J49" s="650"/>
      <c r="K49" s="650"/>
      <c r="L49" s="650"/>
      <c r="M49" s="650"/>
      <c r="N49" s="650"/>
      <c r="O49" s="650"/>
      <c r="P49" s="650"/>
      <c r="Q49" s="650"/>
      <c r="R49" s="650"/>
      <c r="S49" s="651"/>
      <c r="T49" s="114"/>
      <c r="U49" s="128"/>
      <c r="V49" s="128"/>
      <c r="W49" s="128"/>
      <c r="X49" s="128"/>
      <c r="Y49" s="115"/>
      <c r="Z49" s="116"/>
      <c r="AA49" s="114"/>
      <c r="AB49" s="115"/>
      <c r="AC49" s="115"/>
      <c r="AD49" s="115"/>
      <c r="AE49" s="115"/>
      <c r="AF49" s="115"/>
      <c r="AG49" s="116"/>
      <c r="AH49" s="114"/>
      <c r="AI49" s="115"/>
      <c r="AJ49" s="115"/>
      <c r="AK49" s="115"/>
      <c r="AL49" s="115"/>
      <c r="AM49" s="115"/>
      <c r="AN49" s="116"/>
      <c r="AO49" s="117"/>
      <c r="AP49" s="115"/>
      <c r="AQ49" s="115"/>
      <c r="AR49" s="115"/>
      <c r="AS49" s="115"/>
      <c r="AT49" s="115"/>
      <c r="AU49" s="116"/>
      <c r="AV49" s="654">
        <f t="shared" si="5"/>
        <v>0</v>
      </c>
      <c r="AW49" s="654"/>
      <c r="AX49" s="655"/>
      <c r="AY49" s="656">
        <f t="shared" si="6"/>
        <v>0</v>
      </c>
      <c r="AZ49" s="657"/>
      <c r="BA49" s="658"/>
      <c r="BB49" s="659" t="str">
        <f t="shared" si="1"/>
        <v>0.0</v>
      </c>
      <c r="BC49" s="660" t="str">
        <f t="shared" si="14"/>
        <v/>
      </c>
      <c r="BD49" s="661" t="str">
        <f t="shared" si="14"/>
        <v/>
      </c>
      <c r="BE49" s="129"/>
      <c r="BF49" s="129"/>
      <c r="BG49" s="129"/>
      <c r="BI49" s="127" t="s">
        <v>227</v>
      </c>
      <c r="BJ49" s="152"/>
      <c r="BK49" s="153" t="s">
        <v>183</v>
      </c>
      <c r="BL49" s="154"/>
      <c r="BM49" s="153" t="s">
        <v>176</v>
      </c>
      <c r="BN49" s="155"/>
      <c r="BO49" s="153" t="s">
        <v>183</v>
      </c>
      <c r="BP49" s="154"/>
      <c r="BQ49" s="152"/>
      <c r="BR49" s="153" t="s">
        <v>183</v>
      </c>
      <c r="BS49" s="156"/>
      <c r="BT49" s="157" t="str">
        <f t="shared" si="8"/>
        <v/>
      </c>
      <c r="BU49" s="158" t="str">
        <f t="shared" si="9"/>
        <v/>
      </c>
      <c r="BW49" s="137">
        <v>40</v>
      </c>
      <c r="BX49" s="110" t="str">
        <f t="shared" si="15"/>
        <v/>
      </c>
      <c r="BY49" s="111" t="str">
        <f t="shared" si="15"/>
        <v/>
      </c>
      <c r="BZ49" s="111" t="str">
        <f t="shared" si="15"/>
        <v/>
      </c>
      <c r="CA49" s="111" t="str">
        <f t="shared" si="15"/>
        <v/>
      </c>
      <c r="CB49" s="111" t="str">
        <f t="shared" si="15"/>
        <v/>
      </c>
      <c r="CC49" s="111" t="str">
        <f t="shared" si="15"/>
        <v/>
      </c>
      <c r="CD49" s="112" t="str">
        <f t="shared" si="15"/>
        <v/>
      </c>
      <c r="CE49" s="110" t="str">
        <f t="shared" si="15"/>
        <v/>
      </c>
      <c r="CF49" s="111" t="str">
        <f t="shared" si="15"/>
        <v/>
      </c>
      <c r="CG49" s="111" t="str">
        <f t="shared" si="15"/>
        <v/>
      </c>
      <c r="CH49" s="111" t="str">
        <f t="shared" si="15"/>
        <v/>
      </c>
      <c r="CI49" s="111" t="str">
        <f t="shared" si="15"/>
        <v/>
      </c>
      <c r="CJ49" s="111" t="str">
        <f t="shared" si="15"/>
        <v/>
      </c>
      <c r="CK49" s="112" t="str">
        <f t="shared" si="15"/>
        <v/>
      </c>
      <c r="CL49" s="110" t="str">
        <f t="shared" si="15"/>
        <v/>
      </c>
      <c r="CM49" s="111" t="str">
        <f t="shared" si="10"/>
        <v/>
      </c>
      <c r="CN49" s="111" t="str">
        <f t="shared" si="10"/>
        <v/>
      </c>
      <c r="CO49" s="111" t="str">
        <f t="shared" si="10"/>
        <v/>
      </c>
      <c r="CP49" s="111" t="str">
        <f t="shared" si="10"/>
        <v/>
      </c>
      <c r="CQ49" s="111" t="str">
        <f t="shared" si="13"/>
        <v/>
      </c>
      <c r="CR49" s="112" t="str">
        <f t="shared" si="13"/>
        <v/>
      </c>
      <c r="CS49" s="113" t="str">
        <f t="shared" si="13"/>
        <v/>
      </c>
      <c r="CT49" s="111" t="str">
        <f t="shared" si="13"/>
        <v/>
      </c>
      <c r="CU49" s="111" t="str">
        <f t="shared" si="13"/>
        <v/>
      </c>
      <c r="CV49" s="111" t="str">
        <f t="shared" si="13"/>
        <v/>
      </c>
      <c r="CW49" s="111" t="str">
        <f t="shared" si="13"/>
        <v/>
      </c>
      <c r="CX49" s="111" t="str">
        <f t="shared" si="13"/>
        <v/>
      </c>
      <c r="CY49" s="112" t="str">
        <f t="shared" si="13"/>
        <v/>
      </c>
      <c r="CZ49" s="139">
        <f t="shared" si="7"/>
        <v>0</v>
      </c>
    </row>
    <row r="50" spans="1:104" ht="21" hidden="1" customHeight="1">
      <c r="A50" s="127">
        <v>41</v>
      </c>
      <c r="B50" s="649"/>
      <c r="C50" s="650"/>
      <c r="D50" s="650"/>
      <c r="E50" s="650"/>
      <c r="F50" s="650"/>
      <c r="G50" s="650"/>
      <c r="H50" s="650"/>
      <c r="I50" s="650"/>
      <c r="J50" s="650"/>
      <c r="K50" s="650"/>
      <c r="L50" s="650"/>
      <c r="M50" s="650"/>
      <c r="N50" s="650"/>
      <c r="O50" s="650"/>
      <c r="P50" s="650"/>
      <c r="Q50" s="650"/>
      <c r="R50" s="650"/>
      <c r="S50" s="651"/>
      <c r="T50" s="114"/>
      <c r="U50" s="128"/>
      <c r="V50" s="128"/>
      <c r="W50" s="128"/>
      <c r="X50" s="128"/>
      <c r="Y50" s="115"/>
      <c r="Z50" s="116"/>
      <c r="AA50" s="114"/>
      <c r="AB50" s="115"/>
      <c r="AC50" s="115"/>
      <c r="AD50" s="115"/>
      <c r="AE50" s="115"/>
      <c r="AF50" s="115"/>
      <c r="AG50" s="116"/>
      <c r="AH50" s="114"/>
      <c r="AI50" s="115"/>
      <c r="AJ50" s="115"/>
      <c r="AK50" s="115"/>
      <c r="AL50" s="115"/>
      <c r="AM50" s="115"/>
      <c r="AN50" s="116"/>
      <c r="AO50" s="117"/>
      <c r="AP50" s="115"/>
      <c r="AQ50" s="115"/>
      <c r="AR50" s="115"/>
      <c r="AS50" s="115"/>
      <c r="AT50" s="115"/>
      <c r="AU50" s="116"/>
      <c r="AV50" s="654">
        <f t="shared" si="5"/>
        <v>0</v>
      </c>
      <c r="AW50" s="654"/>
      <c r="AX50" s="655"/>
      <c r="AY50" s="656">
        <f t="shared" si="6"/>
        <v>0</v>
      </c>
      <c r="AZ50" s="657"/>
      <c r="BA50" s="658"/>
      <c r="BB50" s="659" t="str">
        <f t="shared" si="1"/>
        <v>0.0</v>
      </c>
      <c r="BC50" s="660" t="str">
        <f t="shared" si="14"/>
        <v/>
      </c>
      <c r="BD50" s="661" t="str">
        <f t="shared" si="14"/>
        <v/>
      </c>
      <c r="BE50" s="129"/>
      <c r="BF50" s="129"/>
      <c r="BG50" s="129"/>
      <c r="BI50" s="127" t="s">
        <v>228</v>
      </c>
      <c r="BJ50" s="152"/>
      <c r="BK50" s="153" t="s">
        <v>183</v>
      </c>
      <c r="BL50" s="154"/>
      <c r="BM50" s="153" t="s">
        <v>176</v>
      </c>
      <c r="BN50" s="155"/>
      <c r="BO50" s="153" t="s">
        <v>183</v>
      </c>
      <c r="BP50" s="154"/>
      <c r="BQ50" s="152"/>
      <c r="BR50" s="153" t="s">
        <v>183</v>
      </c>
      <c r="BS50" s="156"/>
      <c r="BT50" s="157" t="str">
        <f t="shared" si="8"/>
        <v/>
      </c>
      <c r="BU50" s="158" t="str">
        <f t="shared" si="9"/>
        <v/>
      </c>
      <c r="BW50" s="137">
        <v>41</v>
      </c>
      <c r="BX50" s="110" t="str">
        <f t="shared" si="15"/>
        <v/>
      </c>
      <c r="BY50" s="111" t="str">
        <f t="shared" si="15"/>
        <v/>
      </c>
      <c r="BZ50" s="111" t="str">
        <f t="shared" si="15"/>
        <v/>
      </c>
      <c r="CA50" s="111" t="str">
        <f t="shared" si="15"/>
        <v/>
      </c>
      <c r="CB50" s="111" t="str">
        <f t="shared" si="15"/>
        <v/>
      </c>
      <c r="CC50" s="111" t="str">
        <f t="shared" si="15"/>
        <v/>
      </c>
      <c r="CD50" s="112" t="str">
        <f t="shared" si="15"/>
        <v/>
      </c>
      <c r="CE50" s="110" t="str">
        <f t="shared" si="15"/>
        <v/>
      </c>
      <c r="CF50" s="111" t="str">
        <f t="shared" si="15"/>
        <v/>
      </c>
      <c r="CG50" s="111" t="str">
        <f t="shared" si="15"/>
        <v/>
      </c>
      <c r="CH50" s="111" t="str">
        <f t="shared" si="15"/>
        <v/>
      </c>
      <c r="CI50" s="111" t="str">
        <f t="shared" si="15"/>
        <v/>
      </c>
      <c r="CJ50" s="111" t="str">
        <f t="shared" si="15"/>
        <v/>
      </c>
      <c r="CK50" s="112" t="str">
        <f t="shared" si="15"/>
        <v/>
      </c>
      <c r="CL50" s="110" t="str">
        <f t="shared" si="15"/>
        <v/>
      </c>
      <c r="CM50" s="111" t="str">
        <f t="shared" si="10"/>
        <v/>
      </c>
      <c r="CN50" s="111" t="str">
        <f t="shared" si="10"/>
        <v/>
      </c>
      <c r="CO50" s="111" t="str">
        <f t="shared" si="10"/>
        <v/>
      </c>
      <c r="CP50" s="111" t="str">
        <f t="shared" si="10"/>
        <v/>
      </c>
      <c r="CQ50" s="111" t="str">
        <f t="shared" si="13"/>
        <v/>
      </c>
      <c r="CR50" s="112" t="str">
        <f t="shared" si="13"/>
        <v/>
      </c>
      <c r="CS50" s="113" t="str">
        <f t="shared" si="13"/>
        <v/>
      </c>
      <c r="CT50" s="111" t="str">
        <f t="shared" si="13"/>
        <v/>
      </c>
      <c r="CU50" s="111" t="str">
        <f t="shared" si="13"/>
        <v/>
      </c>
      <c r="CV50" s="111" t="str">
        <f t="shared" si="13"/>
        <v/>
      </c>
      <c r="CW50" s="111" t="str">
        <f t="shared" si="13"/>
        <v/>
      </c>
      <c r="CX50" s="111" t="str">
        <f t="shared" si="13"/>
        <v/>
      </c>
      <c r="CY50" s="112" t="str">
        <f t="shared" si="13"/>
        <v/>
      </c>
      <c r="CZ50" s="139">
        <f t="shared" si="7"/>
        <v>0</v>
      </c>
    </row>
    <row r="51" spans="1:104" ht="21" hidden="1" customHeight="1">
      <c r="A51" s="127">
        <v>42</v>
      </c>
      <c r="B51" s="649"/>
      <c r="C51" s="650"/>
      <c r="D51" s="650"/>
      <c r="E51" s="650"/>
      <c r="F51" s="650"/>
      <c r="G51" s="650"/>
      <c r="H51" s="650"/>
      <c r="I51" s="650"/>
      <c r="J51" s="650"/>
      <c r="K51" s="650"/>
      <c r="L51" s="650"/>
      <c r="M51" s="650"/>
      <c r="N51" s="650"/>
      <c r="O51" s="650"/>
      <c r="P51" s="650"/>
      <c r="Q51" s="650"/>
      <c r="R51" s="650"/>
      <c r="S51" s="651"/>
      <c r="T51" s="114"/>
      <c r="U51" s="128"/>
      <c r="V51" s="128"/>
      <c r="W51" s="128"/>
      <c r="X51" s="128"/>
      <c r="Y51" s="115"/>
      <c r="Z51" s="116"/>
      <c r="AA51" s="114"/>
      <c r="AB51" s="115"/>
      <c r="AC51" s="115"/>
      <c r="AD51" s="115"/>
      <c r="AE51" s="115"/>
      <c r="AF51" s="115"/>
      <c r="AG51" s="116"/>
      <c r="AH51" s="114"/>
      <c r="AI51" s="115"/>
      <c r="AJ51" s="115"/>
      <c r="AK51" s="115"/>
      <c r="AL51" s="115"/>
      <c r="AM51" s="115"/>
      <c r="AN51" s="116"/>
      <c r="AO51" s="117"/>
      <c r="AP51" s="115"/>
      <c r="AQ51" s="115"/>
      <c r="AR51" s="115"/>
      <c r="AS51" s="115"/>
      <c r="AT51" s="115"/>
      <c r="AU51" s="116"/>
      <c r="AV51" s="654">
        <f t="shared" si="5"/>
        <v>0</v>
      </c>
      <c r="AW51" s="654"/>
      <c r="AX51" s="655"/>
      <c r="AY51" s="656">
        <f t="shared" si="6"/>
        <v>0</v>
      </c>
      <c r="AZ51" s="657"/>
      <c r="BA51" s="658"/>
      <c r="BB51" s="659" t="str">
        <f t="shared" si="1"/>
        <v>0.0</v>
      </c>
      <c r="BC51" s="660" t="str">
        <f t="shared" si="14"/>
        <v/>
      </c>
      <c r="BD51" s="661" t="str">
        <f t="shared" si="14"/>
        <v/>
      </c>
      <c r="BE51" s="129"/>
      <c r="BF51" s="129"/>
      <c r="BG51" s="129"/>
      <c r="BI51" s="127" t="s">
        <v>229</v>
      </c>
      <c r="BJ51" s="152"/>
      <c r="BK51" s="153" t="s">
        <v>183</v>
      </c>
      <c r="BL51" s="154"/>
      <c r="BM51" s="153" t="s">
        <v>176</v>
      </c>
      <c r="BN51" s="155"/>
      <c r="BO51" s="153" t="s">
        <v>183</v>
      </c>
      <c r="BP51" s="154"/>
      <c r="BQ51" s="152"/>
      <c r="BR51" s="153" t="s">
        <v>183</v>
      </c>
      <c r="BS51" s="156"/>
      <c r="BT51" s="157" t="str">
        <f t="shared" si="8"/>
        <v/>
      </c>
      <c r="BU51" s="158" t="str">
        <f t="shared" si="9"/>
        <v/>
      </c>
      <c r="BW51" s="137">
        <v>42</v>
      </c>
      <c r="BX51" s="110" t="str">
        <f t="shared" si="15"/>
        <v/>
      </c>
      <c r="BY51" s="111" t="str">
        <f t="shared" si="15"/>
        <v/>
      </c>
      <c r="BZ51" s="111" t="str">
        <f t="shared" si="15"/>
        <v/>
      </c>
      <c r="CA51" s="111" t="str">
        <f t="shared" si="15"/>
        <v/>
      </c>
      <c r="CB51" s="111" t="str">
        <f t="shared" si="15"/>
        <v/>
      </c>
      <c r="CC51" s="111" t="str">
        <f t="shared" si="15"/>
        <v/>
      </c>
      <c r="CD51" s="112" t="str">
        <f t="shared" si="15"/>
        <v/>
      </c>
      <c r="CE51" s="110" t="str">
        <f t="shared" si="15"/>
        <v/>
      </c>
      <c r="CF51" s="111" t="str">
        <f t="shared" si="15"/>
        <v/>
      </c>
      <c r="CG51" s="111" t="str">
        <f t="shared" si="15"/>
        <v/>
      </c>
      <c r="CH51" s="111" t="str">
        <f t="shared" si="15"/>
        <v/>
      </c>
      <c r="CI51" s="111" t="str">
        <f t="shared" si="15"/>
        <v/>
      </c>
      <c r="CJ51" s="111" t="str">
        <f t="shared" si="15"/>
        <v/>
      </c>
      <c r="CK51" s="112" t="str">
        <f t="shared" si="15"/>
        <v/>
      </c>
      <c r="CL51" s="110" t="str">
        <f t="shared" si="15"/>
        <v/>
      </c>
      <c r="CM51" s="111" t="str">
        <f t="shared" si="10"/>
        <v/>
      </c>
      <c r="CN51" s="111" t="str">
        <f t="shared" si="10"/>
        <v/>
      </c>
      <c r="CO51" s="111" t="str">
        <f t="shared" si="10"/>
        <v/>
      </c>
      <c r="CP51" s="111" t="str">
        <f t="shared" si="10"/>
        <v/>
      </c>
      <c r="CQ51" s="111" t="str">
        <f t="shared" si="13"/>
        <v/>
      </c>
      <c r="CR51" s="112" t="str">
        <f t="shared" si="13"/>
        <v/>
      </c>
      <c r="CS51" s="113" t="str">
        <f t="shared" si="13"/>
        <v/>
      </c>
      <c r="CT51" s="111" t="str">
        <f t="shared" si="13"/>
        <v/>
      </c>
      <c r="CU51" s="111" t="str">
        <f t="shared" si="13"/>
        <v/>
      </c>
      <c r="CV51" s="111" t="str">
        <f t="shared" si="13"/>
        <v/>
      </c>
      <c r="CW51" s="111" t="str">
        <f t="shared" si="13"/>
        <v/>
      </c>
      <c r="CX51" s="111" t="str">
        <f t="shared" si="13"/>
        <v/>
      </c>
      <c r="CY51" s="112" t="str">
        <f t="shared" si="13"/>
        <v/>
      </c>
      <c r="CZ51" s="139">
        <f t="shared" si="7"/>
        <v>0</v>
      </c>
    </row>
    <row r="52" spans="1:104" ht="21" hidden="1" customHeight="1">
      <c r="A52" s="127">
        <v>43</v>
      </c>
      <c r="B52" s="649"/>
      <c r="C52" s="650"/>
      <c r="D52" s="650"/>
      <c r="E52" s="650"/>
      <c r="F52" s="650"/>
      <c r="G52" s="650"/>
      <c r="H52" s="650"/>
      <c r="I52" s="650"/>
      <c r="J52" s="650"/>
      <c r="K52" s="650"/>
      <c r="L52" s="650"/>
      <c r="M52" s="650"/>
      <c r="N52" s="650"/>
      <c r="O52" s="650"/>
      <c r="P52" s="650"/>
      <c r="Q52" s="650"/>
      <c r="R52" s="650"/>
      <c r="S52" s="651"/>
      <c r="T52" s="114"/>
      <c r="U52" s="128"/>
      <c r="V52" s="128"/>
      <c r="W52" s="128"/>
      <c r="X52" s="128"/>
      <c r="Y52" s="115"/>
      <c r="Z52" s="116"/>
      <c r="AA52" s="114"/>
      <c r="AB52" s="115"/>
      <c r="AC52" s="115"/>
      <c r="AD52" s="115"/>
      <c r="AE52" s="115"/>
      <c r="AF52" s="115"/>
      <c r="AG52" s="116"/>
      <c r="AH52" s="114"/>
      <c r="AI52" s="115"/>
      <c r="AJ52" s="115"/>
      <c r="AK52" s="115"/>
      <c r="AL52" s="115"/>
      <c r="AM52" s="115"/>
      <c r="AN52" s="116"/>
      <c r="AO52" s="117"/>
      <c r="AP52" s="115"/>
      <c r="AQ52" s="115"/>
      <c r="AR52" s="115"/>
      <c r="AS52" s="115"/>
      <c r="AT52" s="115"/>
      <c r="AU52" s="116"/>
      <c r="AV52" s="654">
        <f t="shared" si="5"/>
        <v>0</v>
      </c>
      <c r="AW52" s="654"/>
      <c r="AX52" s="655"/>
      <c r="AY52" s="656">
        <f t="shared" si="6"/>
        <v>0</v>
      </c>
      <c r="AZ52" s="657"/>
      <c r="BA52" s="658"/>
      <c r="BB52" s="659" t="str">
        <f t="shared" si="1"/>
        <v>0.0</v>
      </c>
      <c r="BC52" s="660" t="str">
        <f t="shared" si="14"/>
        <v/>
      </c>
      <c r="BD52" s="661" t="str">
        <f t="shared" si="14"/>
        <v/>
      </c>
      <c r="BE52" s="129"/>
      <c r="BF52" s="129"/>
      <c r="BG52" s="129"/>
      <c r="BI52" s="127" t="s">
        <v>230</v>
      </c>
      <c r="BJ52" s="152"/>
      <c r="BK52" s="153" t="s">
        <v>183</v>
      </c>
      <c r="BL52" s="154"/>
      <c r="BM52" s="153" t="s">
        <v>176</v>
      </c>
      <c r="BN52" s="155"/>
      <c r="BO52" s="153" t="s">
        <v>183</v>
      </c>
      <c r="BP52" s="154"/>
      <c r="BQ52" s="152"/>
      <c r="BR52" s="153" t="s">
        <v>183</v>
      </c>
      <c r="BS52" s="156"/>
      <c r="BT52" s="157" t="str">
        <f t="shared" si="8"/>
        <v/>
      </c>
      <c r="BU52" s="158" t="str">
        <f t="shared" si="9"/>
        <v/>
      </c>
      <c r="BW52" s="137">
        <v>43</v>
      </c>
      <c r="BX52" s="110" t="str">
        <f t="shared" si="15"/>
        <v/>
      </c>
      <c r="BY52" s="111" t="str">
        <f t="shared" si="15"/>
        <v/>
      </c>
      <c r="BZ52" s="111" t="str">
        <f t="shared" si="15"/>
        <v/>
      </c>
      <c r="CA52" s="111" t="str">
        <f t="shared" si="15"/>
        <v/>
      </c>
      <c r="CB52" s="111" t="str">
        <f t="shared" si="15"/>
        <v/>
      </c>
      <c r="CC52" s="111" t="str">
        <f t="shared" si="15"/>
        <v/>
      </c>
      <c r="CD52" s="112" t="str">
        <f t="shared" si="15"/>
        <v/>
      </c>
      <c r="CE52" s="110" t="str">
        <f t="shared" si="15"/>
        <v/>
      </c>
      <c r="CF52" s="111" t="str">
        <f t="shared" si="15"/>
        <v/>
      </c>
      <c r="CG52" s="111" t="str">
        <f t="shared" si="15"/>
        <v/>
      </c>
      <c r="CH52" s="111" t="str">
        <f t="shared" si="15"/>
        <v/>
      </c>
      <c r="CI52" s="111" t="str">
        <f t="shared" si="15"/>
        <v/>
      </c>
      <c r="CJ52" s="111" t="str">
        <f t="shared" si="15"/>
        <v/>
      </c>
      <c r="CK52" s="112" t="str">
        <f t="shared" si="15"/>
        <v/>
      </c>
      <c r="CL52" s="110" t="str">
        <f t="shared" si="15"/>
        <v/>
      </c>
      <c r="CM52" s="111" t="str">
        <f t="shared" si="10"/>
        <v/>
      </c>
      <c r="CN52" s="111" t="str">
        <f t="shared" si="10"/>
        <v/>
      </c>
      <c r="CO52" s="111" t="str">
        <f t="shared" si="10"/>
        <v/>
      </c>
      <c r="CP52" s="111" t="str">
        <f t="shared" si="10"/>
        <v/>
      </c>
      <c r="CQ52" s="111" t="str">
        <f t="shared" si="13"/>
        <v/>
      </c>
      <c r="CR52" s="112" t="str">
        <f t="shared" si="13"/>
        <v/>
      </c>
      <c r="CS52" s="113" t="str">
        <f t="shared" si="13"/>
        <v/>
      </c>
      <c r="CT52" s="111" t="str">
        <f t="shared" si="13"/>
        <v/>
      </c>
      <c r="CU52" s="111" t="str">
        <f t="shared" si="13"/>
        <v/>
      </c>
      <c r="CV52" s="111" t="str">
        <f t="shared" si="13"/>
        <v/>
      </c>
      <c r="CW52" s="111" t="str">
        <f t="shared" si="13"/>
        <v/>
      </c>
      <c r="CX52" s="111" t="str">
        <f t="shared" si="13"/>
        <v/>
      </c>
      <c r="CY52" s="112" t="str">
        <f t="shared" si="13"/>
        <v/>
      </c>
      <c r="CZ52" s="139">
        <f t="shared" si="7"/>
        <v>0</v>
      </c>
    </row>
    <row r="53" spans="1:104" ht="21" hidden="1" customHeight="1">
      <c r="A53" s="127">
        <v>44</v>
      </c>
      <c r="B53" s="649"/>
      <c r="C53" s="650"/>
      <c r="D53" s="650"/>
      <c r="E53" s="650"/>
      <c r="F53" s="650"/>
      <c r="G53" s="650"/>
      <c r="H53" s="650"/>
      <c r="I53" s="650"/>
      <c r="J53" s="650"/>
      <c r="K53" s="650"/>
      <c r="L53" s="650"/>
      <c r="M53" s="650"/>
      <c r="N53" s="650"/>
      <c r="O53" s="650"/>
      <c r="P53" s="650"/>
      <c r="Q53" s="650"/>
      <c r="R53" s="650"/>
      <c r="S53" s="651"/>
      <c r="T53" s="114"/>
      <c r="U53" s="128"/>
      <c r="V53" s="128"/>
      <c r="W53" s="128"/>
      <c r="X53" s="128"/>
      <c r="Y53" s="115"/>
      <c r="Z53" s="116"/>
      <c r="AA53" s="114"/>
      <c r="AB53" s="115"/>
      <c r="AC53" s="115"/>
      <c r="AD53" s="115"/>
      <c r="AE53" s="115"/>
      <c r="AF53" s="115"/>
      <c r="AG53" s="116"/>
      <c r="AH53" s="114"/>
      <c r="AI53" s="115"/>
      <c r="AJ53" s="115"/>
      <c r="AK53" s="115"/>
      <c r="AL53" s="115"/>
      <c r="AM53" s="115"/>
      <c r="AN53" s="116"/>
      <c r="AO53" s="117"/>
      <c r="AP53" s="115"/>
      <c r="AQ53" s="115"/>
      <c r="AR53" s="115"/>
      <c r="AS53" s="115"/>
      <c r="AT53" s="115"/>
      <c r="AU53" s="116"/>
      <c r="AV53" s="654">
        <f t="shared" si="5"/>
        <v>0</v>
      </c>
      <c r="AW53" s="654"/>
      <c r="AX53" s="655"/>
      <c r="AY53" s="656">
        <f t="shared" si="6"/>
        <v>0</v>
      </c>
      <c r="AZ53" s="657"/>
      <c r="BA53" s="658"/>
      <c r="BB53" s="659" t="str">
        <f t="shared" si="1"/>
        <v>0.0</v>
      </c>
      <c r="BC53" s="660" t="str">
        <f t="shared" si="14"/>
        <v/>
      </c>
      <c r="BD53" s="661" t="str">
        <f t="shared" si="14"/>
        <v/>
      </c>
      <c r="BE53" s="129"/>
      <c r="BF53" s="129"/>
      <c r="BG53" s="129"/>
      <c r="BI53" s="127" t="s">
        <v>231</v>
      </c>
      <c r="BJ53" s="152"/>
      <c r="BK53" s="153" t="s">
        <v>183</v>
      </c>
      <c r="BL53" s="154"/>
      <c r="BM53" s="153" t="s">
        <v>176</v>
      </c>
      <c r="BN53" s="155"/>
      <c r="BO53" s="153" t="s">
        <v>183</v>
      </c>
      <c r="BP53" s="154"/>
      <c r="BQ53" s="152"/>
      <c r="BR53" s="153" t="s">
        <v>183</v>
      </c>
      <c r="BS53" s="156"/>
      <c r="BT53" s="157" t="str">
        <f t="shared" si="8"/>
        <v/>
      </c>
      <c r="BU53" s="158" t="str">
        <f t="shared" si="9"/>
        <v/>
      </c>
      <c r="BW53" s="137">
        <v>44</v>
      </c>
      <c r="BX53" s="110" t="str">
        <f t="shared" si="15"/>
        <v/>
      </c>
      <c r="BY53" s="111" t="str">
        <f t="shared" si="15"/>
        <v/>
      </c>
      <c r="BZ53" s="111" t="str">
        <f t="shared" si="15"/>
        <v/>
      </c>
      <c r="CA53" s="111" t="str">
        <f t="shared" si="15"/>
        <v/>
      </c>
      <c r="CB53" s="111" t="str">
        <f t="shared" si="15"/>
        <v/>
      </c>
      <c r="CC53" s="111" t="str">
        <f t="shared" si="15"/>
        <v/>
      </c>
      <c r="CD53" s="112" t="str">
        <f t="shared" si="15"/>
        <v/>
      </c>
      <c r="CE53" s="110" t="str">
        <f t="shared" si="15"/>
        <v/>
      </c>
      <c r="CF53" s="111" t="str">
        <f t="shared" si="15"/>
        <v/>
      </c>
      <c r="CG53" s="111" t="str">
        <f t="shared" si="15"/>
        <v/>
      </c>
      <c r="CH53" s="111" t="str">
        <f t="shared" si="15"/>
        <v/>
      </c>
      <c r="CI53" s="111" t="str">
        <f t="shared" si="15"/>
        <v/>
      </c>
      <c r="CJ53" s="111" t="str">
        <f t="shared" si="15"/>
        <v/>
      </c>
      <c r="CK53" s="112" t="str">
        <f t="shared" si="15"/>
        <v/>
      </c>
      <c r="CL53" s="110" t="str">
        <f t="shared" si="15"/>
        <v/>
      </c>
      <c r="CM53" s="111" t="str">
        <f t="shared" si="10"/>
        <v/>
      </c>
      <c r="CN53" s="111" t="str">
        <f t="shared" si="10"/>
        <v/>
      </c>
      <c r="CO53" s="111" t="str">
        <f t="shared" si="10"/>
        <v/>
      </c>
      <c r="CP53" s="111" t="str">
        <f t="shared" si="10"/>
        <v/>
      </c>
      <c r="CQ53" s="111" t="str">
        <f t="shared" si="13"/>
        <v/>
      </c>
      <c r="CR53" s="112" t="str">
        <f t="shared" si="13"/>
        <v/>
      </c>
      <c r="CS53" s="113" t="str">
        <f t="shared" si="13"/>
        <v/>
      </c>
      <c r="CT53" s="111" t="str">
        <f t="shared" si="13"/>
        <v/>
      </c>
      <c r="CU53" s="111" t="str">
        <f t="shared" si="13"/>
        <v/>
      </c>
      <c r="CV53" s="111" t="str">
        <f t="shared" si="13"/>
        <v/>
      </c>
      <c r="CW53" s="111" t="str">
        <f t="shared" si="13"/>
        <v/>
      </c>
      <c r="CX53" s="111" t="str">
        <f t="shared" si="13"/>
        <v/>
      </c>
      <c r="CY53" s="112" t="str">
        <f t="shared" si="13"/>
        <v/>
      </c>
      <c r="CZ53" s="139">
        <f t="shared" si="7"/>
        <v>0</v>
      </c>
    </row>
    <row r="54" spans="1:104" ht="21" hidden="1" customHeight="1">
      <c r="A54" s="127">
        <v>45</v>
      </c>
      <c r="B54" s="649"/>
      <c r="C54" s="650"/>
      <c r="D54" s="650"/>
      <c r="E54" s="650"/>
      <c r="F54" s="650"/>
      <c r="G54" s="650"/>
      <c r="H54" s="650"/>
      <c r="I54" s="650"/>
      <c r="J54" s="650"/>
      <c r="K54" s="650"/>
      <c r="L54" s="650"/>
      <c r="M54" s="650"/>
      <c r="N54" s="650"/>
      <c r="O54" s="650"/>
      <c r="P54" s="650"/>
      <c r="Q54" s="650"/>
      <c r="R54" s="650"/>
      <c r="S54" s="662"/>
      <c r="T54" s="114"/>
      <c r="U54" s="128"/>
      <c r="V54" s="128"/>
      <c r="W54" s="128"/>
      <c r="X54" s="128"/>
      <c r="Y54" s="115"/>
      <c r="Z54" s="116"/>
      <c r="AA54" s="114"/>
      <c r="AB54" s="115"/>
      <c r="AC54" s="115"/>
      <c r="AD54" s="115"/>
      <c r="AE54" s="115"/>
      <c r="AF54" s="115"/>
      <c r="AG54" s="116"/>
      <c r="AH54" s="114"/>
      <c r="AI54" s="115"/>
      <c r="AJ54" s="115"/>
      <c r="AK54" s="115"/>
      <c r="AL54" s="115"/>
      <c r="AM54" s="115"/>
      <c r="AN54" s="116"/>
      <c r="AO54" s="117"/>
      <c r="AP54" s="115"/>
      <c r="AQ54" s="115"/>
      <c r="AR54" s="115"/>
      <c r="AS54" s="115"/>
      <c r="AT54" s="115"/>
      <c r="AU54" s="116"/>
      <c r="AV54" s="654">
        <f t="shared" si="5"/>
        <v>0</v>
      </c>
      <c r="AW54" s="654"/>
      <c r="AX54" s="655"/>
      <c r="AY54" s="656">
        <f t="shared" si="6"/>
        <v>0</v>
      </c>
      <c r="AZ54" s="657"/>
      <c r="BA54" s="658"/>
      <c r="BB54" s="659" t="str">
        <f t="shared" si="1"/>
        <v>0.0</v>
      </c>
      <c r="BC54" s="660" t="str">
        <f t="shared" si="14"/>
        <v/>
      </c>
      <c r="BD54" s="661" t="str">
        <f t="shared" si="14"/>
        <v/>
      </c>
      <c r="BE54" s="129"/>
      <c r="BF54" s="129"/>
      <c r="BG54" s="129"/>
      <c r="BI54" s="127" t="s">
        <v>232</v>
      </c>
      <c r="BJ54" s="152"/>
      <c r="BK54" s="153" t="s">
        <v>183</v>
      </c>
      <c r="BL54" s="154"/>
      <c r="BM54" s="153" t="s">
        <v>176</v>
      </c>
      <c r="BN54" s="155"/>
      <c r="BO54" s="153" t="s">
        <v>183</v>
      </c>
      <c r="BP54" s="154"/>
      <c r="BQ54" s="152"/>
      <c r="BR54" s="153" t="s">
        <v>183</v>
      </c>
      <c r="BS54" s="156"/>
      <c r="BT54" s="157" t="str">
        <f t="shared" si="8"/>
        <v/>
      </c>
      <c r="BU54" s="158" t="str">
        <f t="shared" si="9"/>
        <v/>
      </c>
      <c r="BW54" s="137">
        <v>45</v>
      </c>
      <c r="BX54" s="110" t="str">
        <f t="shared" si="15"/>
        <v/>
      </c>
      <c r="BY54" s="111" t="str">
        <f t="shared" si="15"/>
        <v/>
      </c>
      <c r="BZ54" s="111" t="str">
        <f t="shared" si="15"/>
        <v/>
      </c>
      <c r="CA54" s="111" t="str">
        <f t="shared" si="15"/>
        <v/>
      </c>
      <c r="CB54" s="111" t="str">
        <f t="shared" si="15"/>
        <v/>
      </c>
      <c r="CC54" s="111" t="str">
        <f t="shared" si="15"/>
        <v/>
      </c>
      <c r="CD54" s="112" t="str">
        <f t="shared" si="15"/>
        <v/>
      </c>
      <c r="CE54" s="110" t="str">
        <f t="shared" si="15"/>
        <v/>
      </c>
      <c r="CF54" s="111" t="str">
        <f t="shared" si="15"/>
        <v/>
      </c>
      <c r="CG54" s="111" t="str">
        <f t="shared" si="15"/>
        <v/>
      </c>
      <c r="CH54" s="111" t="str">
        <f t="shared" si="15"/>
        <v/>
      </c>
      <c r="CI54" s="111" t="str">
        <f t="shared" si="15"/>
        <v/>
      </c>
      <c r="CJ54" s="111" t="str">
        <f t="shared" si="15"/>
        <v/>
      </c>
      <c r="CK54" s="112" t="str">
        <f t="shared" si="15"/>
        <v/>
      </c>
      <c r="CL54" s="110" t="str">
        <f t="shared" si="15"/>
        <v/>
      </c>
      <c r="CM54" s="111" t="str">
        <f t="shared" si="10"/>
        <v/>
      </c>
      <c r="CN54" s="111" t="str">
        <f t="shared" si="10"/>
        <v/>
      </c>
      <c r="CO54" s="111" t="str">
        <f t="shared" si="10"/>
        <v/>
      </c>
      <c r="CP54" s="111" t="str">
        <f t="shared" si="10"/>
        <v/>
      </c>
      <c r="CQ54" s="111" t="str">
        <f t="shared" si="13"/>
        <v/>
      </c>
      <c r="CR54" s="112" t="str">
        <f t="shared" si="13"/>
        <v/>
      </c>
      <c r="CS54" s="113" t="str">
        <f t="shared" si="13"/>
        <v/>
      </c>
      <c r="CT54" s="111" t="str">
        <f t="shared" si="13"/>
        <v/>
      </c>
      <c r="CU54" s="111" t="str">
        <f t="shared" si="13"/>
        <v/>
      </c>
      <c r="CV54" s="111" t="str">
        <f t="shared" si="13"/>
        <v/>
      </c>
      <c r="CW54" s="111" t="str">
        <f t="shared" si="13"/>
        <v/>
      </c>
      <c r="CX54" s="111" t="str">
        <f t="shared" si="13"/>
        <v/>
      </c>
      <c r="CY54" s="112" t="str">
        <f t="shared" si="13"/>
        <v/>
      </c>
      <c r="CZ54" s="139">
        <f t="shared" si="7"/>
        <v>0</v>
      </c>
    </row>
    <row r="55" spans="1:104" ht="21" hidden="1" customHeight="1">
      <c r="A55" s="127">
        <v>46</v>
      </c>
      <c r="B55" s="649"/>
      <c r="C55" s="650"/>
      <c r="D55" s="650"/>
      <c r="E55" s="650"/>
      <c r="F55" s="650"/>
      <c r="G55" s="650"/>
      <c r="H55" s="650"/>
      <c r="I55" s="650"/>
      <c r="J55" s="650"/>
      <c r="K55" s="650"/>
      <c r="L55" s="650"/>
      <c r="M55" s="650"/>
      <c r="N55" s="650"/>
      <c r="O55" s="650"/>
      <c r="P55" s="650"/>
      <c r="Q55" s="650"/>
      <c r="R55" s="650"/>
      <c r="S55" s="662"/>
      <c r="T55" s="114"/>
      <c r="U55" s="128"/>
      <c r="V55" s="128"/>
      <c r="W55" s="128"/>
      <c r="X55" s="128"/>
      <c r="Y55" s="115"/>
      <c r="Z55" s="116"/>
      <c r="AA55" s="114"/>
      <c r="AB55" s="115"/>
      <c r="AC55" s="115"/>
      <c r="AD55" s="115"/>
      <c r="AE55" s="115"/>
      <c r="AF55" s="115"/>
      <c r="AG55" s="116"/>
      <c r="AH55" s="114"/>
      <c r="AI55" s="115"/>
      <c r="AJ55" s="115"/>
      <c r="AK55" s="115"/>
      <c r="AL55" s="115"/>
      <c r="AM55" s="115"/>
      <c r="AN55" s="116"/>
      <c r="AO55" s="117"/>
      <c r="AP55" s="115"/>
      <c r="AQ55" s="115"/>
      <c r="AR55" s="115"/>
      <c r="AS55" s="115"/>
      <c r="AT55" s="115"/>
      <c r="AU55" s="116"/>
      <c r="AV55" s="654">
        <f t="shared" si="5"/>
        <v>0</v>
      </c>
      <c r="AW55" s="654"/>
      <c r="AX55" s="655"/>
      <c r="AY55" s="656">
        <f t="shared" si="6"/>
        <v>0</v>
      </c>
      <c r="AZ55" s="657"/>
      <c r="BA55" s="658"/>
      <c r="BB55" s="659" t="str">
        <f t="shared" si="1"/>
        <v>0.0</v>
      </c>
      <c r="BC55" s="660" t="str">
        <f t="shared" si="14"/>
        <v/>
      </c>
      <c r="BD55" s="661" t="str">
        <f t="shared" si="14"/>
        <v/>
      </c>
      <c r="BE55" s="129"/>
      <c r="BF55" s="129"/>
      <c r="BG55" s="129"/>
      <c r="BI55" s="127" t="s">
        <v>233</v>
      </c>
      <c r="BJ55" s="152"/>
      <c r="BK55" s="153" t="s">
        <v>183</v>
      </c>
      <c r="BL55" s="154"/>
      <c r="BM55" s="153" t="s">
        <v>176</v>
      </c>
      <c r="BN55" s="155"/>
      <c r="BO55" s="153" t="s">
        <v>183</v>
      </c>
      <c r="BP55" s="154"/>
      <c r="BQ55" s="152"/>
      <c r="BR55" s="153" t="s">
        <v>183</v>
      </c>
      <c r="BS55" s="156"/>
      <c r="BT55" s="157" t="str">
        <f t="shared" si="8"/>
        <v/>
      </c>
      <c r="BU55" s="158" t="str">
        <f t="shared" si="9"/>
        <v/>
      </c>
      <c r="BW55" s="137">
        <v>46</v>
      </c>
      <c r="BX55" s="110" t="str">
        <f t="shared" si="15"/>
        <v/>
      </c>
      <c r="BY55" s="111" t="str">
        <f t="shared" si="15"/>
        <v/>
      </c>
      <c r="BZ55" s="111" t="str">
        <f t="shared" si="15"/>
        <v/>
      </c>
      <c r="CA55" s="111" t="str">
        <f t="shared" si="15"/>
        <v/>
      </c>
      <c r="CB55" s="111" t="str">
        <f t="shared" si="15"/>
        <v/>
      </c>
      <c r="CC55" s="111" t="str">
        <f t="shared" si="15"/>
        <v/>
      </c>
      <c r="CD55" s="112" t="str">
        <f t="shared" si="15"/>
        <v/>
      </c>
      <c r="CE55" s="110" t="str">
        <f t="shared" si="15"/>
        <v/>
      </c>
      <c r="CF55" s="111" t="str">
        <f t="shared" si="15"/>
        <v/>
      </c>
      <c r="CG55" s="111" t="str">
        <f t="shared" si="15"/>
        <v/>
      </c>
      <c r="CH55" s="111" t="str">
        <f t="shared" si="15"/>
        <v/>
      </c>
      <c r="CI55" s="111" t="str">
        <f t="shared" si="15"/>
        <v/>
      </c>
      <c r="CJ55" s="111" t="str">
        <f t="shared" si="15"/>
        <v/>
      </c>
      <c r="CK55" s="112" t="str">
        <f t="shared" si="15"/>
        <v/>
      </c>
      <c r="CL55" s="110" t="str">
        <f t="shared" si="15"/>
        <v/>
      </c>
      <c r="CM55" s="111" t="str">
        <f t="shared" si="10"/>
        <v/>
      </c>
      <c r="CN55" s="111" t="str">
        <f t="shared" si="10"/>
        <v/>
      </c>
      <c r="CO55" s="111" t="str">
        <f t="shared" si="10"/>
        <v/>
      </c>
      <c r="CP55" s="111" t="str">
        <f t="shared" si="10"/>
        <v/>
      </c>
      <c r="CQ55" s="111" t="str">
        <f t="shared" si="13"/>
        <v/>
      </c>
      <c r="CR55" s="112" t="str">
        <f t="shared" si="13"/>
        <v/>
      </c>
      <c r="CS55" s="113" t="str">
        <f t="shared" si="13"/>
        <v/>
      </c>
      <c r="CT55" s="111" t="str">
        <f t="shared" si="13"/>
        <v/>
      </c>
      <c r="CU55" s="111" t="str">
        <f t="shared" si="13"/>
        <v/>
      </c>
      <c r="CV55" s="111" t="str">
        <f t="shared" si="13"/>
        <v/>
      </c>
      <c r="CW55" s="111" t="str">
        <f t="shared" si="13"/>
        <v/>
      </c>
      <c r="CX55" s="111" t="str">
        <f t="shared" si="13"/>
        <v/>
      </c>
      <c r="CY55" s="112" t="str">
        <f t="shared" si="13"/>
        <v/>
      </c>
      <c r="CZ55" s="139">
        <f t="shared" si="7"/>
        <v>0</v>
      </c>
    </row>
    <row r="56" spans="1:104" ht="21" hidden="1" customHeight="1">
      <c r="A56" s="127">
        <v>47</v>
      </c>
      <c r="B56" s="649"/>
      <c r="C56" s="650"/>
      <c r="D56" s="650"/>
      <c r="E56" s="650"/>
      <c r="F56" s="650"/>
      <c r="G56" s="650"/>
      <c r="H56" s="650"/>
      <c r="I56" s="650"/>
      <c r="J56" s="650"/>
      <c r="K56" s="650"/>
      <c r="L56" s="650"/>
      <c r="M56" s="650"/>
      <c r="N56" s="650"/>
      <c r="O56" s="650"/>
      <c r="P56" s="650"/>
      <c r="Q56" s="650"/>
      <c r="R56" s="650"/>
      <c r="S56" s="662"/>
      <c r="T56" s="114"/>
      <c r="U56" s="128"/>
      <c r="V56" s="128"/>
      <c r="W56" s="128"/>
      <c r="X56" s="128"/>
      <c r="Y56" s="115"/>
      <c r="Z56" s="116"/>
      <c r="AA56" s="114"/>
      <c r="AB56" s="115"/>
      <c r="AC56" s="115"/>
      <c r="AD56" s="115"/>
      <c r="AE56" s="115"/>
      <c r="AF56" s="115"/>
      <c r="AG56" s="116"/>
      <c r="AH56" s="114"/>
      <c r="AI56" s="115"/>
      <c r="AJ56" s="115"/>
      <c r="AK56" s="115"/>
      <c r="AL56" s="115"/>
      <c r="AM56" s="115"/>
      <c r="AN56" s="116"/>
      <c r="AO56" s="117"/>
      <c r="AP56" s="115"/>
      <c r="AQ56" s="115"/>
      <c r="AR56" s="115"/>
      <c r="AS56" s="115"/>
      <c r="AT56" s="115"/>
      <c r="AU56" s="116"/>
      <c r="AV56" s="654">
        <f t="shared" si="5"/>
        <v>0</v>
      </c>
      <c r="AW56" s="654"/>
      <c r="AX56" s="655"/>
      <c r="AY56" s="656">
        <f t="shared" si="6"/>
        <v>0</v>
      </c>
      <c r="AZ56" s="657"/>
      <c r="BA56" s="658"/>
      <c r="BB56" s="659" t="str">
        <f t="shared" si="1"/>
        <v>0.0</v>
      </c>
      <c r="BC56" s="660" t="str">
        <f t="shared" si="14"/>
        <v/>
      </c>
      <c r="BD56" s="661" t="str">
        <f t="shared" si="14"/>
        <v/>
      </c>
      <c r="BE56" s="129"/>
      <c r="BF56" s="129"/>
      <c r="BG56" s="129"/>
      <c r="BI56" s="127" t="s">
        <v>234</v>
      </c>
      <c r="BJ56" s="152"/>
      <c r="BK56" s="153" t="s">
        <v>183</v>
      </c>
      <c r="BL56" s="154"/>
      <c r="BM56" s="153" t="s">
        <v>176</v>
      </c>
      <c r="BN56" s="155"/>
      <c r="BO56" s="153" t="s">
        <v>183</v>
      </c>
      <c r="BP56" s="154"/>
      <c r="BQ56" s="152"/>
      <c r="BR56" s="153" t="s">
        <v>183</v>
      </c>
      <c r="BS56" s="156"/>
      <c r="BT56" s="157" t="str">
        <f t="shared" si="8"/>
        <v/>
      </c>
      <c r="BU56" s="158" t="str">
        <f t="shared" si="9"/>
        <v/>
      </c>
      <c r="BW56" s="137">
        <v>47</v>
      </c>
      <c r="BX56" s="110" t="str">
        <f t="shared" si="15"/>
        <v/>
      </c>
      <c r="BY56" s="111" t="str">
        <f t="shared" si="15"/>
        <v/>
      </c>
      <c r="BZ56" s="111" t="str">
        <f t="shared" si="15"/>
        <v/>
      </c>
      <c r="CA56" s="111" t="str">
        <f t="shared" si="15"/>
        <v/>
      </c>
      <c r="CB56" s="111" t="str">
        <f t="shared" si="15"/>
        <v/>
      </c>
      <c r="CC56" s="111" t="str">
        <f t="shared" si="15"/>
        <v/>
      </c>
      <c r="CD56" s="112" t="str">
        <f t="shared" si="15"/>
        <v/>
      </c>
      <c r="CE56" s="110" t="str">
        <f t="shared" si="15"/>
        <v/>
      </c>
      <c r="CF56" s="111" t="str">
        <f t="shared" si="15"/>
        <v/>
      </c>
      <c r="CG56" s="111" t="str">
        <f t="shared" si="15"/>
        <v/>
      </c>
      <c r="CH56" s="111" t="str">
        <f t="shared" si="15"/>
        <v/>
      </c>
      <c r="CI56" s="111" t="str">
        <f t="shared" si="15"/>
        <v/>
      </c>
      <c r="CJ56" s="111" t="str">
        <f t="shared" si="15"/>
        <v/>
      </c>
      <c r="CK56" s="112" t="str">
        <f t="shared" si="15"/>
        <v/>
      </c>
      <c r="CL56" s="110" t="str">
        <f t="shared" si="15"/>
        <v/>
      </c>
      <c r="CM56" s="111" t="str">
        <f t="shared" si="10"/>
        <v/>
      </c>
      <c r="CN56" s="111" t="str">
        <f t="shared" si="10"/>
        <v/>
      </c>
      <c r="CO56" s="111" t="str">
        <f t="shared" si="10"/>
        <v/>
      </c>
      <c r="CP56" s="111" t="str">
        <f t="shared" si="10"/>
        <v/>
      </c>
      <c r="CQ56" s="111" t="str">
        <f t="shared" si="13"/>
        <v/>
      </c>
      <c r="CR56" s="112" t="str">
        <f t="shared" si="13"/>
        <v/>
      </c>
      <c r="CS56" s="113" t="str">
        <f t="shared" si="13"/>
        <v/>
      </c>
      <c r="CT56" s="111" t="str">
        <f t="shared" si="13"/>
        <v/>
      </c>
      <c r="CU56" s="111" t="str">
        <f t="shared" si="13"/>
        <v/>
      </c>
      <c r="CV56" s="111" t="str">
        <f t="shared" si="13"/>
        <v/>
      </c>
      <c r="CW56" s="111" t="str">
        <f t="shared" si="13"/>
        <v/>
      </c>
      <c r="CX56" s="111" t="str">
        <f t="shared" si="13"/>
        <v/>
      </c>
      <c r="CY56" s="112" t="str">
        <f t="shared" si="13"/>
        <v/>
      </c>
      <c r="CZ56" s="139">
        <f t="shared" si="7"/>
        <v>0</v>
      </c>
    </row>
    <row r="57" spans="1:104" ht="21" hidden="1" customHeight="1">
      <c r="A57" s="127">
        <v>48</v>
      </c>
      <c r="B57" s="649"/>
      <c r="C57" s="650"/>
      <c r="D57" s="650"/>
      <c r="E57" s="650"/>
      <c r="F57" s="650"/>
      <c r="G57" s="650"/>
      <c r="H57" s="650"/>
      <c r="I57" s="650"/>
      <c r="J57" s="650"/>
      <c r="K57" s="650"/>
      <c r="L57" s="650"/>
      <c r="M57" s="650"/>
      <c r="N57" s="650"/>
      <c r="O57" s="650"/>
      <c r="P57" s="650"/>
      <c r="Q57" s="650"/>
      <c r="R57" s="650"/>
      <c r="S57" s="662"/>
      <c r="T57" s="114"/>
      <c r="U57" s="128"/>
      <c r="V57" s="128"/>
      <c r="W57" s="128"/>
      <c r="X57" s="128"/>
      <c r="Y57" s="115"/>
      <c r="Z57" s="116"/>
      <c r="AA57" s="114"/>
      <c r="AB57" s="115"/>
      <c r="AC57" s="115"/>
      <c r="AD57" s="115"/>
      <c r="AE57" s="115"/>
      <c r="AF57" s="115"/>
      <c r="AG57" s="116"/>
      <c r="AH57" s="114"/>
      <c r="AI57" s="115"/>
      <c r="AJ57" s="115"/>
      <c r="AK57" s="115"/>
      <c r="AL57" s="115"/>
      <c r="AM57" s="115"/>
      <c r="AN57" s="116"/>
      <c r="AO57" s="117"/>
      <c r="AP57" s="115"/>
      <c r="AQ57" s="115"/>
      <c r="AR57" s="115"/>
      <c r="AS57" s="115"/>
      <c r="AT57" s="115"/>
      <c r="AU57" s="116"/>
      <c r="AV57" s="654">
        <f t="shared" si="5"/>
        <v>0</v>
      </c>
      <c r="AW57" s="654"/>
      <c r="AX57" s="655"/>
      <c r="AY57" s="656">
        <f t="shared" si="6"/>
        <v>0</v>
      </c>
      <c r="AZ57" s="657"/>
      <c r="BA57" s="658"/>
      <c r="BB57" s="659" t="str">
        <f>IF($AV$110="","0.0",ROUNDDOWN(AY57/$AV$110,1))</f>
        <v>0.0</v>
      </c>
      <c r="BC57" s="660" t="str">
        <f>IF($AI$120="","",ROUNDDOWN(BB57/$AI$120,1))</f>
        <v/>
      </c>
      <c r="BD57" s="661" t="str">
        <f>IF($AI$120="","",ROUNDDOWN(BC57/$AI$120,1))</f>
        <v/>
      </c>
      <c r="BE57" s="129"/>
      <c r="BF57" s="129"/>
      <c r="BG57" s="129"/>
      <c r="BI57" s="127" t="s">
        <v>235</v>
      </c>
      <c r="BJ57" s="152"/>
      <c r="BK57" s="153" t="s">
        <v>183</v>
      </c>
      <c r="BL57" s="154"/>
      <c r="BM57" s="153" t="s">
        <v>176</v>
      </c>
      <c r="BN57" s="155"/>
      <c r="BO57" s="153" t="s">
        <v>183</v>
      </c>
      <c r="BP57" s="154"/>
      <c r="BQ57" s="152"/>
      <c r="BR57" s="153" t="s">
        <v>183</v>
      </c>
      <c r="BS57" s="156"/>
      <c r="BT57" s="157" t="str">
        <f t="shared" si="8"/>
        <v/>
      </c>
      <c r="BU57" s="158" t="str">
        <f t="shared" si="9"/>
        <v/>
      </c>
      <c r="BW57" s="137">
        <v>48</v>
      </c>
      <c r="BX57" s="110" t="str">
        <f t="shared" si="15"/>
        <v/>
      </c>
      <c r="BY57" s="111" t="str">
        <f t="shared" si="15"/>
        <v/>
      </c>
      <c r="BZ57" s="111" t="str">
        <f t="shared" si="15"/>
        <v/>
      </c>
      <c r="CA57" s="111" t="str">
        <f t="shared" si="15"/>
        <v/>
      </c>
      <c r="CB57" s="111" t="str">
        <f t="shared" si="15"/>
        <v/>
      </c>
      <c r="CC57" s="111" t="str">
        <f t="shared" si="15"/>
        <v/>
      </c>
      <c r="CD57" s="112" t="str">
        <f t="shared" si="15"/>
        <v/>
      </c>
      <c r="CE57" s="110" t="str">
        <f t="shared" si="15"/>
        <v/>
      </c>
      <c r="CF57" s="111" t="str">
        <f t="shared" si="15"/>
        <v/>
      </c>
      <c r="CG57" s="111" t="str">
        <f t="shared" si="15"/>
        <v/>
      </c>
      <c r="CH57" s="111" t="str">
        <f t="shared" si="15"/>
        <v/>
      </c>
      <c r="CI57" s="111" t="str">
        <f t="shared" si="15"/>
        <v/>
      </c>
      <c r="CJ57" s="111" t="str">
        <f t="shared" si="15"/>
        <v/>
      </c>
      <c r="CK57" s="112" t="str">
        <f t="shared" si="15"/>
        <v/>
      </c>
      <c r="CL57" s="110" t="str">
        <f t="shared" si="15"/>
        <v/>
      </c>
      <c r="CM57" s="111" t="str">
        <f t="shared" si="15"/>
        <v/>
      </c>
      <c r="CN57" s="111" t="str">
        <f t="shared" ref="CN57:CS88" si="16">IF(AJ57="","",VLOOKUP(AJ57,$BI$10:$BU$57,13,TRUE))</f>
        <v/>
      </c>
      <c r="CO57" s="111" t="str">
        <f t="shared" si="16"/>
        <v/>
      </c>
      <c r="CP57" s="111" t="str">
        <f t="shared" si="16"/>
        <v/>
      </c>
      <c r="CQ57" s="111" t="str">
        <f t="shared" si="13"/>
        <v/>
      </c>
      <c r="CR57" s="112" t="str">
        <f t="shared" si="13"/>
        <v/>
      </c>
      <c r="CS57" s="113" t="str">
        <f t="shared" si="13"/>
        <v/>
      </c>
      <c r="CT57" s="111" t="str">
        <f t="shared" si="13"/>
        <v/>
      </c>
      <c r="CU57" s="111" t="str">
        <f t="shared" si="13"/>
        <v/>
      </c>
      <c r="CV57" s="111" t="str">
        <f t="shared" si="13"/>
        <v/>
      </c>
      <c r="CW57" s="111" t="str">
        <f t="shared" si="13"/>
        <v/>
      </c>
      <c r="CX57" s="111" t="str">
        <f t="shared" si="13"/>
        <v/>
      </c>
      <c r="CY57" s="112" t="str">
        <f t="shared" si="13"/>
        <v/>
      </c>
      <c r="CZ57" s="139">
        <f t="shared" si="7"/>
        <v>0</v>
      </c>
    </row>
    <row r="58" spans="1:104" ht="21" hidden="1" customHeight="1">
      <c r="A58" s="127">
        <v>49</v>
      </c>
      <c r="B58" s="649"/>
      <c r="C58" s="650"/>
      <c r="D58" s="650"/>
      <c r="E58" s="650"/>
      <c r="F58" s="650"/>
      <c r="G58" s="650"/>
      <c r="H58" s="650"/>
      <c r="I58" s="650"/>
      <c r="J58" s="650"/>
      <c r="K58" s="650"/>
      <c r="L58" s="650"/>
      <c r="M58" s="650"/>
      <c r="N58" s="650"/>
      <c r="O58" s="650"/>
      <c r="P58" s="650"/>
      <c r="Q58" s="650"/>
      <c r="R58" s="650"/>
      <c r="S58" s="662"/>
      <c r="T58" s="114"/>
      <c r="U58" s="128"/>
      <c r="V58" s="128"/>
      <c r="W58" s="128"/>
      <c r="X58" s="128"/>
      <c r="Y58" s="115"/>
      <c r="Z58" s="116"/>
      <c r="AA58" s="114"/>
      <c r="AB58" s="115"/>
      <c r="AC58" s="115"/>
      <c r="AD58" s="115"/>
      <c r="AE58" s="115"/>
      <c r="AF58" s="115"/>
      <c r="AG58" s="116"/>
      <c r="AH58" s="114"/>
      <c r="AI58" s="115"/>
      <c r="AJ58" s="115"/>
      <c r="AK58" s="115"/>
      <c r="AL58" s="115"/>
      <c r="AM58" s="115"/>
      <c r="AN58" s="116"/>
      <c r="AO58" s="117"/>
      <c r="AP58" s="115"/>
      <c r="AQ58" s="115"/>
      <c r="AR58" s="115"/>
      <c r="AS58" s="115"/>
      <c r="AT58" s="115"/>
      <c r="AU58" s="116"/>
      <c r="AV58" s="654">
        <f t="shared" si="5"/>
        <v>0</v>
      </c>
      <c r="AW58" s="654"/>
      <c r="AX58" s="655"/>
      <c r="AY58" s="656">
        <f t="shared" si="6"/>
        <v>0</v>
      </c>
      <c r="AZ58" s="657"/>
      <c r="BA58" s="658"/>
      <c r="BB58" s="659" t="str">
        <f>IF($AV$110="","0.0",ROUNDDOWN(AY58/$AV$110,1))</f>
        <v>0.0</v>
      </c>
      <c r="BC58" s="660" t="str">
        <f>IF($AI$120="","",ROUNDDOWN(BB58/$AI$120,1))</f>
        <v/>
      </c>
      <c r="BD58" s="661" t="str">
        <f>IF($AI$120="","",ROUNDDOWN(BC58/$AI$120,1))</f>
        <v/>
      </c>
      <c r="BE58" s="129"/>
      <c r="BF58" s="129"/>
      <c r="BG58" s="129"/>
      <c r="BI58" s="127" t="s">
        <v>236</v>
      </c>
      <c r="BJ58" s="152"/>
      <c r="BK58" s="153" t="s">
        <v>183</v>
      </c>
      <c r="BL58" s="154"/>
      <c r="BM58" s="153" t="s">
        <v>176</v>
      </c>
      <c r="BN58" s="155"/>
      <c r="BO58" s="153" t="s">
        <v>183</v>
      </c>
      <c r="BP58" s="154"/>
      <c r="BQ58" s="152"/>
      <c r="BR58" s="153" t="s">
        <v>183</v>
      </c>
      <c r="BS58" s="156"/>
      <c r="BT58" s="157" t="str">
        <f t="shared" si="8"/>
        <v/>
      </c>
      <c r="BU58" s="158" t="str">
        <f t="shared" si="9"/>
        <v/>
      </c>
      <c r="BW58" s="137">
        <v>49</v>
      </c>
      <c r="BX58" s="110" t="str">
        <f t="shared" si="15"/>
        <v/>
      </c>
      <c r="BY58" s="111" t="str">
        <f t="shared" si="15"/>
        <v/>
      </c>
      <c r="BZ58" s="111" t="str">
        <f t="shared" si="15"/>
        <v/>
      </c>
      <c r="CA58" s="111" t="str">
        <f t="shared" si="15"/>
        <v/>
      </c>
      <c r="CB58" s="111" t="str">
        <f t="shared" si="15"/>
        <v/>
      </c>
      <c r="CC58" s="111" t="str">
        <f t="shared" si="15"/>
        <v/>
      </c>
      <c r="CD58" s="112" t="str">
        <f t="shared" si="15"/>
        <v/>
      </c>
      <c r="CE58" s="110" t="str">
        <f t="shared" si="15"/>
        <v/>
      </c>
      <c r="CF58" s="111" t="str">
        <f t="shared" si="15"/>
        <v/>
      </c>
      <c r="CG58" s="111" t="str">
        <f t="shared" si="15"/>
        <v/>
      </c>
      <c r="CH58" s="111" t="str">
        <f t="shared" si="15"/>
        <v/>
      </c>
      <c r="CI58" s="111" t="str">
        <f t="shared" si="15"/>
        <v/>
      </c>
      <c r="CJ58" s="111" t="str">
        <f t="shared" si="15"/>
        <v/>
      </c>
      <c r="CK58" s="112" t="str">
        <f t="shared" si="15"/>
        <v/>
      </c>
      <c r="CL58" s="110" t="str">
        <f t="shared" si="15"/>
        <v/>
      </c>
      <c r="CM58" s="111" t="str">
        <f t="shared" si="15"/>
        <v/>
      </c>
      <c r="CN58" s="111" t="str">
        <f t="shared" si="16"/>
        <v/>
      </c>
      <c r="CO58" s="111" t="str">
        <f t="shared" si="16"/>
        <v/>
      </c>
      <c r="CP58" s="111" t="str">
        <f t="shared" si="16"/>
        <v/>
      </c>
      <c r="CQ58" s="111" t="str">
        <f t="shared" si="13"/>
        <v/>
      </c>
      <c r="CR58" s="112" t="str">
        <f t="shared" si="13"/>
        <v/>
      </c>
      <c r="CS58" s="113" t="str">
        <f t="shared" si="13"/>
        <v/>
      </c>
      <c r="CT58" s="111" t="str">
        <f t="shared" si="13"/>
        <v/>
      </c>
      <c r="CU58" s="111" t="str">
        <f t="shared" si="13"/>
        <v/>
      </c>
      <c r="CV58" s="111" t="str">
        <f t="shared" si="13"/>
        <v/>
      </c>
      <c r="CW58" s="111" t="str">
        <f t="shared" si="13"/>
        <v/>
      </c>
      <c r="CX58" s="111" t="str">
        <f t="shared" si="13"/>
        <v/>
      </c>
      <c r="CY58" s="112" t="str">
        <f t="shared" si="13"/>
        <v/>
      </c>
      <c r="CZ58" s="139">
        <f t="shared" si="7"/>
        <v>0</v>
      </c>
    </row>
    <row r="59" spans="1:104" ht="21" hidden="1" customHeight="1">
      <c r="A59" s="127">
        <v>50</v>
      </c>
      <c r="B59" s="649"/>
      <c r="C59" s="650"/>
      <c r="D59" s="650"/>
      <c r="E59" s="650"/>
      <c r="F59" s="650"/>
      <c r="G59" s="650"/>
      <c r="H59" s="650"/>
      <c r="I59" s="650"/>
      <c r="J59" s="650"/>
      <c r="K59" s="650"/>
      <c r="L59" s="650"/>
      <c r="M59" s="650"/>
      <c r="N59" s="650"/>
      <c r="O59" s="650"/>
      <c r="P59" s="650"/>
      <c r="Q59" s="650"/>
      <c r="R59" s="650"/>
      <c r="S59" s="662"/>
      <c r="T59" s="114"/>
      <c r="U59" s="128"/>
      <c r="V59" s="128"/>
      <c r="W59" s="128"/>
      <c r="X59" s="128"/>
      <c r="Y59" s="115"/>
      <c r="Z59" s="116"/>
      <c r="AA59" s="114"/>
      <c r="AB59" s="115"/>
      <c r="AC59" s="115"/>
      <c r="AD59" s="115"/>
      <c r="AE59" s="115"/>
      <c r="AF59" s="115"/>
      <c r="AG59" s="116"/>
      <c r="AH59" s="114"/>
      <c r="AI59" s="115"/>
      <c r="AJ59" s="115"/>
      <c r="AK59" s="115"/>
      <c r="AL59" s="115"/>
      <c r="AM59" s="115"/>
      <c r="AN59" s="116"/>
      <c r="AO59" s="117"/>
      <c r="AP59" s="115"/>
      <c r="AQ59" s="115"/>
      <c r="AR59" s="115"/>
      <c r="AS59" s="115"/>
      <c r="AT59" s="115"/>
      <c r="AU59" s="116"/>
      <c r="AV59" s="654">
        <f t="shared" si="5"/>
        <v>0</v>
      </c>
      <c r="AW59" s="654"/>
      <c r="AX59" s="655"/>
      <c r="AY59" s="656">
        <f t="shared" si="6"/>
        <v>0</v>
      </c>
      <c r="AZ59" s="657"/>
      <c r="BA59" s="658"/>
      <c r="BB59" s="659" t="str">
        <f t="shared" ref="BB59:BB108" si="17">IF($AV$110="","0.0",ROUNDDOWN(AY59/$AV$110,1))</f>
        <v>0.0</v>
      </c>
      <c r="BC59" s="660" t="str">
        <f t="shared" ref="BC59:BD74" si="18">IF($AI$120="","",ROUNDDOWN(BB59/$AI$120,1))</f>
        <v/>
      </c>
      <c r="BD59" s="661" t="str">
        <f t="shared" si="18"/>
        <v/>
      </c>
      <c r="BE59" s="129"/>
      <c r="BF59" s="129"/>
      <c r="BG59" s="129"/>
      <c r="BI59" s="127" t="s">
        <v>237</v>
      </c>
      <c r="BJ59" s="152"/>
      <c r="BK59" s="153" t="s">
        <v>183</v>
      </c>
      <c r="BL59" s="154"/>
      <c r="BM59" s="153" t="s">
        <v>176</v>
      </c>
      <c r="BN59" s="155"/>
      <c r="BO59" s="153" t="s">
        <v>183</v>
      </c>
      <c r="BP59" s="154"/>
      <c r="BQ59" s="152"/>
      <c r="BR59" s="153" t="s">
        <v>183</v>
      </c>
      <c r="BS59" s="156"/>
      <c r="BT59" s="157" t="str">
        <f t="shared" si="8"/>
        <v/>
      </c>
      <c r="BU59" s="158" t="str">
        <f t="shared" si="9"/>
        <v/>
      </c>
      <c r="BW59" s="137">
        <v>50</v>
      </c>
      <c r="BX59" s="110" t="str">
        <f t="shared" si="15"/>
        <v/>
      </c>
      <c r="BY59" s="111" t="str">
        <f t="shared" si="15"/>
        <v/>
      </c>
      <c r="BZ59" s="111" t="str">
        <f t="shared" si="15"/>
        <v/>
      </c>
      <c r="CA59" s="111" t="str">
        <f t="shared" si="15"/>
        <v/>
      </c>
      <c r="CB59" s="111" t="str">
        <f t="shared" si="15"/>
        <v/>
      </c>
      <c r="CC59" s="111" t="str">
        <f t="shared" si="15"/>
        <v/>
      </c>
      <c r="CD59" s="112" t="str">
        <f t="shared" si="15"/>
        <v/>
      </c>
      <c r="CE59" s="110" t="str">
        <f t="shared" si="15"/>
        <v/>
      </c>
      <c r="CF59" s="111" t="str">
        <f t="shared" si="15"/>
        <v/>
      </c>
      <c r="CG59" s="111" t="str">
        <f t="shared" si="15"/>
        <v/>
      </c>
      <c r="CH59" s="111" t="str">
        <f t="shared" si="15"/>
        <v/>
      </c>
      <c r="CI59" s="111" t="str">
        <f t="shared" si="15"/>
        <v/>
      </c>
      <c r="CJ59" s="111" t="str">
        <f t="shared" si="15"/>
        <v/>
      </c>
      <c r="CK59" s="112" t="str">
        <f t="shared" ref="CK59:CS90" si="19">IF(AG59="","",VLOOKUP(AG59,$BI$10:$BU$57,13,TRUE))</f>
        <v/>
      </c>
      <c r="CL59" s="110" t="str">
        <f t="shared" si="19"/>
        <v/>
      </c>
      <c r="CM59" s="111" t="str">
        <f t="shared" si="19"/>
        <v/>
      </c>
      <c r="CN59" s="111" t="str">
        <f t="shared" si="16"/>
        <v/>
      </c>
      <c r="CO59" s="111" t="str">
        <f t="shared" si="16"/>
        <v/>
      </c>
      <c r="CP59" s="111" t="str">
        <f t="shared" si="16"/>
        <v/>
      </c>
      <c r="CQ59" s="111" t="str">
        <f t="shared" si="13"/>
        <v/>
      </c>
      <c r="CR59" s="112" t="str">
        <f t="shared" si="13"/>
        <v/>
      </c>
      <c r="CS59" s="113" t="str">
        <f t="shared" si="13"/>
        <v/>
      </c>
      <c r="CT59" s="111" t="str">
        <f t="shared" ref="CT59:CY90" si="20">IF(AP59="","",VLOOKUP(AP59,$BI$10:$BU$57,13,TRUE))</f>
        <v/>
      </c>
      <c r="CU59" s="111" t="str">
        <f t="shared" si="20"/>
        <v/>
      </c>
      <c r="CV59" s="111" t="str">
        <f t="shared" si="20"/>
        <v/>
      </c>
      <c r="CW59" s="111" t="str">
        <f t="shared" si="20"/>
        <v/>
      </c>
      <c r="CX59" s="111" t="str">
        <f t="shared" si="20"/>
        <v/>
      </c>
      <c r="CY59" s="112" t="str">
        <f t="shared" si="20"/>
        <v/>
      </c>
      <c r="CZ59" s="139">
        <f t="shared" si="7"/>
        <v>0</v>
      </c>
    </row>
    <row r="60" spans="1:104" ht="21" hidden="1" customHeight="1">
      <c r="A60" s="127">
        <v>51</v>
      </c>
      <c r="B60" s="649"/>
      <c r="C60" s="650"/>
      <c r="D60" s="650"/>
      <c r="E60" s="650"/>
      <c r="F60" s="650"/>
      <c r="G60" s="650"/>
      <c r="H60" s="650"/>
      <c r="I60" s="650"/>
      <c r="J60" s="650"/>
      <c r="K60" s="650"/>
      <c r="L60" s="650"/>
      <c r="M60" s="650"/>
      <c r="N60" s="650"/>
      <c r="O60" s="650"/>
      <c r="P60" s="650"/>
      <c r="Q60" s="650"/>
      <c r="R60" s="650"/>
      <c r="S60" s="662"/>
      <c r="T60" s="114"/>
      <c r="U60" s="128"/>
      <c r="V60" s="128"/>
      <c r="W60" s="128"/>
      <c r="X60" s="128"/>
      <c r="Y60" s="115"/>
      <c r="Z60" s="116"/>
      <c r="AA60" s="114"/>
      <c r="AB60" s="115"/>
      <c r="AC60" s="115"/>
      <c r="AD60" s="115"/>
      <c r="AE60" s="115"/>
      <c r="AF60" s="115"/>
      <c r="AG60" s="116"/>
      <c r="AH60" s="114"/>
      <c r="AI60" s="115"/>
      <c r="AJ60" s="115"/>
      <c r="AK60" s="115"/>
      <c r="AL60" s="115"/>
      <c r="AM60" s="115"/>
      <c r="AN60" s="116"/>
      <c r="AO60" s="117"/>
      <c r="AP60" s="115"/>
      <c r="AQ60" s="115"/>
      <c r="AR60" s="115"/>
      <c r="AS60" s="115"/>
      <c r="AT60" s="115"/>
      <c r="AU60" s="116"/>
      <c r="AV60" s="654">
        <f t="shared" si="5"/>
        <v>0</v>
      </c>
      <c r="AW60" s="654"/>
      <c r="AX60" s="655"/>
      <c r="AY60" s="656">
        <f t="shared" si="6"/>
        <v>0</v>
      </c>
      <c r="AZ60" s="657"/>
      <c r="BA60" s="658"/>
      <c r="BB60" s="659" t="str">
        <f t="shared" si="17"/>
        <v>0.0</v>
      </c>
      <c r="BC60" s="660" t="str">
        <f t="shared" si="18"/>
        <v/>
      </c>
      <c r="BD60" s="661" t="str">
        <f t="shared" si="18"/>
        <v/>
      </c>
      <c r="BE60" s="129"/>
      <c r="BF60" s="129"/>
      <c r="BG60" s="129"/>
      <c r="BI60" s="127">
        <v>51</v>
      </c>
      <c r="BJ60" s="152"/>
      <c r="BK60" s="153" t="s">
        <v>183</v>
      </c>
      <c r="BL60" s="154"/>
      <c r="BM60" s="153" t="s">
        <v>176</v>
      </c>
      <c r="BN60" s="155"/>
      <c r="BO60" s="153" t="s">
        <v>183</v>
      </c>
      <c r="BP60" s="154"/>
      <c r="BQ60" s="152"/>
      <c r="BR60" s="153" t="s">
        <v>183</v>
      </c>
      <c r="BS60" s="156"/>
      <c r="BT60" s="157" t="str">
        <f t="shared" si="8"/>
        <v/>
      </c>
      <c r="BU60" s="158" t="str">
        <f t="shared" si="9"/>
        <v/>
      </c>
      <c r="BW60" s="137">
        <v>51</v>
      </c>
      <c r="BX60" s="110" t="str">
        <f t="shared" ref="BX60:CJ79" si="21">IF(T60="","",VLOOKUP(T60,$BI$10:$BU$57,13,TRUE))</f>
        <v/>
      </c>
      <c r="BY60" s="111" t="str">
        <f t="shared" si="21"/>
        <v/>
      </c>
      <c r="BZ60" s="111" t="str">
        <f t="shared" si="21"/>
        <v/>
      </c>
      <c r="CA60" s="111" t="str">
        <f t="shared" si="21"/>
        <v/>
      </c>
      <c r="CB60" s="111" t="str">
        <f t="shared" si="21"/>
        <v/>
      </c>
      <c r="CC60" s="111" t="str">
        <f t="shared" si="21"/>
        <v/>
      </c>
      <c r="CD60" s="112" t="str">
        <f t="shared" si="21"/>
        <v/>
      </c>
      <c r="CE60" s="110" t="str">
        <f t="shared" si="21"/>
        <v/>
      </c>
      <c r="CF60" s="111" t="str">
        <f t="shared" si="21"/>
        <v/>
      </c>
      <c r="CG60" s="111" t="str">
        <f t="shared" si="21"/>
        <v/>
      </c>
      <c r="CH60" s="111" t="str">
        <f t="shared" si="21"/>
        <v/>
      </c>
      <c r="CI60" s="111" t="str">
        <f t="shared" si="21"/>
        <v/>
      </c>
      <c r="CJ60" s="111" t="str">
        <f t="shared" si="21"/>
        <v/>
      </c>
      <c r="CK60" s="112" t="str">
        <f t="shared" si="19"/>
        <v/>
      </c>
      <c r="CL60" s="110" t="str">
        <f t="shared" si="19"/>
        <v/>
      </c>
      <c r="CM60" s="111" t="str">
        <f t="shared" si="19"/>
        <v/>
      </c>
      <c r="CN60" s="111" t="str">
        <f t="shared" si="16"/>
        <v/>
      </c>
      <c r="CO60" s="111" t="str">
        <f t="shared" si="16"/>
        <v/>
      </c>
      <c r="CP60" s="111" t="str">
        <f t="shared" si="16"/>
        <v/>
      </c>
      <c r="CQ60" s="111" t="str">
        <f t="shared" si="16"/>
        <v/>
      </c>
      <c r="CR60" s="112" t="str">
        <f t="shared" si="16"/>
        <v/>
      </c>
      <c r="CS60" s="113" t="str">
        <f t="shared" si="16"/>
        <v/>
      </c>
      <c r="CT60" s="111" t="str">
        <f t="shared" si="20"/>
        <v/>
      </c>
      <c r="CU60" s="111" t="str">
        <f t="shared" si="20"/>
        <v/>
      </c>
      <c r="CV60" s="111" t="str">
        <f t="shared" si="20"/>
        <v/>
      </c>
      <c r="CW60" s="111" t="str">
        <f t="shared" si="20"/>
        <v/>
      </c>
      <c r="CX60" s="111" t="str">
        <f t="shared" si="20"/>
        <v/>
      </c>
      <c r="CY60" s="112" t="str">
        <f t="shared" si="20"/>
        <v/>
      </c>
      <c r="CZ60" s="139">
        <f t="shared" si="7"/>
        <v>0</v>
      </c>
    </row>
    <row r="61" spans="1:104" ht="21" hidden="1" customHeight="1">
      <c r="A61" s="127">
        <v>52</v>
      </c>
      <c r="B61" s="649"/>
      <c r="C61" s="650"/>
      <c r="D61" s="650"/>
      <c r="E61" s="650"/>
      <c r="F61" s="650"/>
      <c r="G61" s="650"/>
      <c r="H61" s="650"/>
      <c r="I61" s="650"/>
      <c r="J61" s="650"/>
      <c r="K61" s="650"/>
      <c r="L61" s="650"/>
      <c r="M61" s="650"/>
      <c r="N61" s="650"/>
      <c r="O61" s="650"/>
      <c r="P61" s="650"/>
      <c r="Q61" s="650"/>
      <c r="R61" s="650"/>
      <c r="S61" s="662"/>
      <c r="T61" s="114"/>
      <c r="U61" s="128"/>
      <c r="V61" s="128"/>
      <c r="W61" s="128"/>
      <c r="X61" s="128"/>
      <c r="Y61" s="115"/>
      <c r="Z61" s="116"/>
      <c r="AA61" s="114"/>
      <c r="AB61" s="115"/>
      <c r="AC61" s="115"/>
      <c r="AD61" s="115"/>
      <c r="AE61" s="115"/>
      <c r="AF61" s="115"/>
      <c r="AG61" s="116"/>
      <c r="AH61" s="114"/>
      <c r="AI61" s="115"/>
      <c r="AJ61" s="115"/>
      <c r="AK61" s="115"/>
      <c r="AL61" s="115"/>
      <c r="AM61" s="115"/>
      <c r="AN61" s="116"/>
      <c r="AO61" s="117"/>
      <c r="AP61" s="115"/>
      <c r="AQ61" s="115"/>
      <c r="AR61" s="115"/>
      <c r="AS61" s="115"/>
      <c r="AT61" s="115"/>
      <c r="AU61" s="116"/>
      <c r="AV61" s="654">
        <f t="shared" si="5"/>
        <v>0</v>
      </c>
      <c r="AW61" s="654"/>
      <c r="AX61" s="655"/>
      <c r="AY61" s="656">
        <f t="shared" si="6"/>
        <v>0</v>
      </c>
      <c r="AZ61" s="657"/>
      <c r="BA61" s="658"/>
      <c r="BB61" s="659" t="str">
        <f t="shared" si="17"/>
        <v>0.0</v>
      </c>
      <c r="BC61" s="660" t="str">
        <f t="shared" si="18"/>
        <v/>
      </c>
      <c r="BD61" s="661" t="str">
        <f t="shared" si="18"/>
        <v/>
      </c>
      <c r="BE61" s="129"/>
      <c r="BF61" s="129"/>
      <c r="BG61" s="129"/>
      <c r="BI61" s="127">
        <v>52</v>
      </c>
      <c r="BJ61" s="152"/>
      <c r="BK61" s="153" t="s">
        <v>183</v>
      </c>
      <c r="BL61" s="154"/>
      <c r="BM61" s="153" t="s">
        <v>176</v>
      </c>
      <c r="BN61" s="155"/>
      <c r="BO61" s="153" t="s">
        <v>183</v>
      </c>
      <c r="BP61" s="154"/>
      <c r="BQ61" s="152"/>
      <c r="BR61" s="153" t="s">
        <v>183</v>
      </c>
      <c r="BS61" s="156"/>
      <c r="BT61" s="157" t="str">
        <f t="shared" si="8"/>
        <v/>
      </c>
      <c r="BU61" s="158" t="str">
        <f t="shared" si="9"/>
        <v/>
      </c>
      <c r="BW61" s="137">
        <v>52</v>
      </c>
      <c r="BX61" s="110" t="str">
        <f t="shared" si="21"/>
        <v/>
      </c>
      <c r="BY61" s="111" t="str">
        <f t="shared" si="21"/>
        <v/>
      </c>
      <c r="BZ61" s="111" t="str">
        <f t="shared" si="21"/>
        <v/>
      </c>
      <c r="CA61" s="111" t="str">
        <f t="shared" si="21"/>
        <v/>
      </c>
      <c r="CB61" s="111" t="str">
        <f t="shared" si="21"/>
        <v/>
      </c>
      <c r="CC61" s="111" t="str">
        <f t="shared" si="21"/>
        <v/>
      </c>
      <c r="CD61" s="112" t="str">
        <f t="shared" si="21"/>
        <v/>
      </c>
      <c r="CE61" s="110" t="str">
        <f t="shared" si="21"/>
        <v/>
      </c>
      <c r="CF61" s="111" t="str">
        <f t="shared" si="21"/>
        <v/>
      </c>
      <c r="CG61" s="111" t="str">
        <f t="shared" si="21"/>
        <v/>
      </c>
      <c r="CH61" s="111" t="str">
        <f t="shared" si="21"/>
        <v/>
      </c>
      <c r="CI61" s="111" t="str">
        <f t="shared" si="21"/>
        <v/>
      </c>
      <c r="CJ61" s="111" t="str">
        <f t="shared" si="21"/>
        <v/>
      </c>
      <c r="CK61" s="112" t="str">
        <f t="shared" si="19"/>
        <v/>
      </c>
      <c r="CL61" s="110" t="str">
        <f t="shared" si="19"/>
        <v/>
      </c>
      <c r="CM61" s="111" t="str">
        <f t="shared" si="19"/>
        <v/>
      </c>
      <c r="CN61" s="111" t="str">
        <f t="shared" si="16"/>
        <v/>
      </c>
      <c r="CO61" s="111" t="str">
        <f t="shared" si="16"/>
        <v/>
      </c>
      <c r="CP61" s="111" t="str">
        <f t="shared" si="16"/>
        <v/>
      </c>
      <c r="CQ61" s="111" t="str">
        <f t="shared" si="16"/>
        <v/>
      </c>
      <c r="CR61" s="112" t="str">
        <f t="shared" si="16"/>
        <v/>
      </c>
      <c r="CS61" s="113" t="str">
        <f t="shared" si="16"/>
        <v/>
      </c>
      <c r="CT61" s="111" t="str">
        <f t="shared" si="20"/>
        <v/>
      </c>
      <c r="CU61" s="111" t="str">
        <f t="shared" si="20"/>
        <v/>
      </c>
      <c r="CV61" s="111" t="str">
        <f t="shared" si="20"/>
        <v/>
      </c>
      <c r="CW61" s="111" t="str">
        <f t="shared" si="20"/>
        <v/>
      </c>
      <c r="CX61" s="111" t="str">
        <f t="shared" si="20"/>
        <v/>
      </c>
      <c r="CY61" s="112" t="str">
        <f t="shared" si="20"/>
        <v/>
      </c>
      <c r="CZ61" s="139">
        <f t="shared" si="7"/>
        <v>0</v>
      </c>
    </row>
    <row r="62" spans="1:104" ht="21" hidden="1" customHeight="1">
      <c r="A62" s="127">
        <v>53</v>
      </c>
      <c r="B62" s="649"/>
      <c r="C62" s="650"/>
      <c r="D62" s="650"/>
      <c r="E62" s="650"/>
      <c r="F62" s="650"/>
      <c r="G62" s="650"/>
      <c r="H62" s="650"/>
      <c r="I62" s="650"/>
      <c r="J62" s="650"/>
      <c r="K62" s="650"/>
      <c r="L62" s="650"/>
      <c r="M62" s="650"/>
      <c r="N62" s="650"/>
      <c r="O62" s="650"/>
      <c r="P62" s="650"/>
      <c r="Q62" s="650"/>
      <c r="R62" s="650"/>
      <c r="S62" s="662"/>
      <c r="T62" s="114"/>
      <c r="U62" s="128"/>
      <c r="V62" s="128"/>
      <c r="W62" s="128"/>
      <c r="X62" s="128"/>
      <c r="Y62" s="115"/>
      <c r="Z62" s="116"/>
      <c r="AA62" s="114"/>
      <c r="AB62" s="115"/>
      <c r="AC62" s="115"/>
      <c r="AD62" s="115"/>
      <c r="AE62" s="115"/>
      <c r="AF62" s="115"/>
      <c r="AG62" s="116"/>
      <c r="AH62" s="114"/>
      <c r="AI62" s="115"/>
      <c r="AJ62" s="115"/>
      <c r="AK62" s="115"/>
      <c r="AL62" s="115"/>
      <c r="AM62" s="115"/>
      <c r="AN62" s="116"/>
      <c r="AO62" s="117"/>
      <c r="AP62" s="115"/>
      <c r="AQ62" s="115"/>
      <c r="AR62" s="115"/>
      <c r="AS62" s="115"/>
      <c r="AT62" s="115"/>
      <c r="AU62" s="116"/>
      <c r="AV62" s="654">
        <f t="shared" si="5"/>
        <v>0</v>
      </c>
      <c r="AW62" s="654"/>
      <c r="AX62" s="655"/>
      <c r="AY62" s="656">
        <f t="shared" si="6"/>
        <v>0</v>
      </c>
      <c r="AZ62" s="657"/>
      <c r="BA62" s="658"/>
      <c r="BB62" s="659" t="str">
        <f t="shared" si="17"/>
        <v>0.0</v>
      </c>
      <c r="BC62" s="660" t="str">
        <f t="shared" si="18"/>
        <v/>
      </c>
      <c r="BD62" s="661" t="str">
        <f t="shared" si="18"/>
        <v/>
      </c>
      <c r="BE62" s="129"/>
      <c r="BF62" s="129"/>
      <c r="BG62" s="129"/>
      <c r="BI62" s="127">
        <v>53</v>
      </c>
      <c r="BJ62" s="152"/>
      <c r="BK62" s="153" t="s">
        <v>183</v>
      </c>
      <c r="BL62" s="154"/>
      <c r="BM62" s="153" t="s">
        <v>176</v>
      </c>
      <c r="BN62" s="155"/>
      <c r="BO62" s="153" t="s">
        <v>183</v>
      </c>
      <c r="BP62" s="154"/>
      <c r="BQ62" s="152"/>
      <c r="BR62" s="153" t="s">
        <v>183</v>
      </c>
      <c r="BS62" s="156"/>
      <c r="BT62" s="157" t="str">
        <f t="shared" si="8"/>
        <v/>
      </c>
      <c r="BU62" s="158" t="str">
        <f t="shared" si="9"/>
        <v/>
      </c>
      <c r="BW62" s="137">
        <v>53</v>
      </c>
      <c r="BX62" s="110" t="str">
        <f t="shared" si="21"/>
        <v/>
      </c>
      <c r="BY62" s="111" t="str">
        <f t="shared" si="21"/>
        <v/>
      </c>
      <c r="BZ62" s="111" t="str">
        <f t="shared" si="21"/>
        <v/>
      </c>
      <c r="CA62" s="111" t="str">
        <f t="shared" si="21"/>
        <v/>
      </c>
      <c r="CB62" s="111" t="str">
        <f t="shared" si="21"/>
        <v/>
      </c>
      <c r="CC62" s="111" t="str">
        <f t="shared" si="21"/>
        <v/>
      </c>
      <c r="CD62" s="112" t="str">
        <f t="shared" si="21"/>
        <v/>
      </c>
      <c r="CE62" s="110" t="str">
        <f t="shared" si="21"/>
        <v/>
      </c>
      <c r="CF62" s="111" t="str">
        <f t="shared" si="21"/>
        <v/>
      </c>
      <c r="CG62" s="111" t="str">
        <f t="shared" si="21"/>
        <v/>
      </c>
      <c r="CH62" s="111" t="str">
        <f t="shared" si="21"/>
        <v/>
      </c>
      <c r="CI62" s="111" t="str">
        <f t="shared" si="21"/>
        <v/>
      </c>
      <c r="CJ62" s="111" t="str">
        <f t="shared" si="21"/>
        <v/>
      </c>
      <c r="CK62" s="112" t="str">
        <f t="shared" si="19"/>
        <v/>
      </c>
      <c r="CL62" s="110" t="str">
        <f t="shared" si="19"/>
        <v/>
      </c>
      <c r="CM62" s="111" t="str">
        <f t="shared" si="19"/>
        <v/>
      </c>
      <c r="CN62" s="111" t="str">
        <f t="shared" si="16"/>
        <v/>
      </c>
      <c r="CO62" s="111" t="str">
        <f t="shared" si="16"/>
        <v/>
      </c>
      <c r="CP62" s="111" t="str">
        <f t="shared" si="16"/>
        <v/>
      </c>
      <c r="CQ62" s="111" t="str">
        <f t="shared" si="16"/>
        <v/>
      </c>
      <c r="CR62" s="112" t="str">
        <f t="shared" si="16"/>
        <v/>
      </c>
      <c r="CS62" s="113" t="str">
        <f t="shared" si="16"/>
        <v/>
      </c>
      <c r="CT62" s="111" t="str">
        <f t="shared" si="20"/>
        <v/>
      </c>
      <c r="CU62" s="111" t="str">
        <f t="shared" si="20"/>
        <v/>
      </c>
      <c r="CV62" s="111" t="str">
        <f t="shared" si="20"/>
        <v/>
      </c>
      <c r="CW62" s="111" t="str">
        <f t="shared" si="20"/>
        <v/>
      </c>
      <c r="CX62" s="111" t="str">
        <f t="shared" si="20"/>
        <v/>
      </c>
      <c r="CY62" s="112" t="str">
        <f t="shared" si="20"/>
        <v/>
      </c>
      <c r="CZ62" s="139">
        <f t="shared" si="7"/>
        <v>0</v>
      </c>
    </row>
    <row r="63" spans="1:104" ht="21" hidden="1" customHeight="1">
      <c r="A63" s="127">
        <v>54</v>
      </c>
      <c r="B63" s="649"/>
      <c r="C63" s="650"/>
      <c r="D63" s="650"/>
      <c r="E63" s="650"/>
      <c r="F63" s="650"/>
      <c r="G63" s="650"/>
      <c r="H63" s="650"/>
      <c r="I63" s="650"/>
      <c r="J63" s="650"/>
      <c r="K63" s="650"/>
      <c r="L63" s="650"/>
      <c r="M63" s="650"/>
      <c r="N63" s="650"/>
      <c r="O63" s="650"/>
      <c r="P63" s="650"/>
      <c r="Q63" s="650"/>
      <c r="R63" s="650"/>
      <c r="S63" s="662"/>
      <c r="T63" s="114"/>
      <c r="U63" s="128"/>
      <c r="V63" s="128"/>
      <c r="W63" s="128"/>
      <c r="X63" s="128"/>
      <c r="Y63" s="115"/>
      <c r="Z63" s="116"/>
      <c r="AA63" s="114"/>
      <c r="AB63" s="115"/>
      <c r="AC63" s="115"/>
      <c r="AD63" s="115"/>
      <c r="AE63" s="115"/>
      <c r="AF63" s="115"/>
      <c r="AG63" s="116"/>
      <c r="AH63" s="114"/>
      <c r="AI63" s="115"/>
      <c r="AJ63" s="115"/>
      <c r="AK63" s="115"/>
      <c r="AL63" s="115"/>
      <c r="AM63" s="115"/>
      <c r="AN63" s="116"/>
      <c r="AO63" s="117"/>
      <c r="AP63" s="115"/>
      <c r="AQ63" s="115"/>
      <c r="AR63" s="115"/>
      <c r="AS63" s="115"/>
      <c r="AT63" s="115"/>
      <c r="AU63" s="116"/>
      <c r="AV63" s="654">
        <f t="shared" si="5"/>
        <v>0</v>
      </c>
      <c r="AW63" s="654"/>
      <c r="AX63" s="655"/>
      <c r="AY63" s="656">
        <f t="shared" si="6"/>
        <v>0</v>
      </c>
      <c r="AZ63" s="657"/>
      <c r="BA63" s="658"/>
      <c r="BB63" s="659" t="str">
        <f t="shared" si="17"/>
        <v>0.0</v>
      </c>
      <c r="BC63" s="660" t="str">
        <f t="shared" si="18"/>
        <v/>
      </c>
      <c r="BD63" s="661" t="str">
        <f t="shared" si="18"/>
        <v/>
      </c>
      <c r="BE63" s="129"/>
      <c r="BF63" s="129"/>
      <c r="BG63" s="129"/>
      <c r="BI63" s="127">
        <v>54</v>
      </c>
      <c r="BJ63" s="152"/>
      <c r="BK63" s="153" t="s">
        <v>183</v>
      </c>
      <c r="BL63" s="154"/>
      <c r="BM63" s="153" t="s">
        <v>176</v>
      </c>
      <c r="BN63" s="155"/>
      <c r="BO63" s="153" t="s">
        <v>183</v>
      </c>
      <c r="BP63" s="154"/>
      <c r="BQ63" s="152"/>
      <c r="BR63" s="153" t="s">
        <v>183</v>
      </c>
      <c r="BS63" s="156"/>
      <c r="BT63" s="157" t="str">
        <f t="shared" si="8"/>
        <v/>
      </c>
      <c r="BU63" s="158" t="str">
        <f t="shared" si="9"/>
        <v/>
      </c>
      <c r="BW63" s="137">
        <v>54</v>
      </c>
      <c r="BX63" s="110" t="str">
        <f t="shared" si="21"/>
        <v/>
      </c>
      <c r="BY63" s="111" t="str">
        <f t="shared" si="21"/>
        <v/>
      </c>
      <c r="BZ63" s="111" t="str">
        <f t="shared" si="21"/>
        <v/>
      </c>
      <c r="CA63" s="111" t="str">
        <f t="shared" si="21"/>
        <v/>
      </c>
      <c r="CB63" s="111" t="str">
        <f t="shared" si="21"/>
        <v/>
      </c>
      <c r="CC63" s="111" t="str">
        <f t="shared" si="21"/>
        <v/>
      </c>
      <c r="CD63" s="112" t="str">
        <f t="shared" si="21"/>
        <v/>
      </c>
      <c r="CE63" s="110" t="str">
        <f t="shared" si="21"/>
        <v/>
      </c>
      <c r="CF63" s="111" t="str">
        <f t="shared" si="21"/>
        <v/>
      </c>
      <c r="CG63" s="111" t="str">
        <f t="shared" si="21"/>
        <v/>
      </c>
      <c r="CH63" s="111" t="str">
        <f t="shared" si="21"/>
        <v/>
      </c>
      <c r="CI63" s="111" t="str">
        <f t="shared" si="21"/>
        <v/>
      </c>
      <c r="CJ63" s="111" t="str">
        <f t="shared" si="21"/>
        <v/>
      </c>
      <c r="CK63" s="112" t="str">
        <f t="shared" si="19"/>
        <v/>
      </c>
      <c r="CL63" s="110" t="str">
        <f t="shared" si="19"/>
        <v/>
      </c>
      <c r="CM63" s="111" t="str">
        <f t="shared" si="19"/>
        <v/>
      </c>
      <c r="CN63" s="111" t="str">
        <f t="shared" si="16"/>
        <v/>
      </c>
      <c r="CO63" s="111" t="str">
        <f t="shared" si="16"/>
        <v/>
      </c>
      <c r="CP63" s="111" t="str">
        <f t="shared" si="16"/>
        <v/>
      </c>
      <c r="CQ63" s="111" t="str">
        <f t="shared" si="16"/>
        <v/>
      </c>
      <c r="CR63" s="112" t="str">
        <f t="shared" si="16"/>
        <v/>
      </c>
      <c r="CS63" s="113" t="str">
        <f t="shared" si="16"/>
        <v/>
      </c>
      <c r="CT63" s="111" t="str">
        <f t="shared" si="20"/>
        <v/>
      </c>
      <c r="CU63" s="111" t="str">
        <f t="shared" si="20"/>
        <v/>
      </c>
      <c r="CV63" s="111" t="str">
        <f t="shared" si="20"/>
        <v/>
      </c>
      <c r="CW63" s="111" t="str">
        <f t="shared" si="20"/>
        <v/>
      </c>
      <c r="CX63" s="111" t="str">
        <f t="shared" si="20"/>
        <v/>
      </c>
      <c r="CY63" s="112" t="str">
        <f t="shared" si="20"/>
        <v/>
      </c>
      <c r="CZ63" s="139">
        <f t="shared" si="7"/>
        <v>0</v>
      </c>
    </row>
    <row r="64" spans="1:104" ht="21" hidden="1" customHeight="1">
      <c r="A64" s="127">
        <v>55</v>
      </c>
      <c r="B64" s="649"/>
      <c r="C64" s="650"/>
      <c r="D64" s="650"/>
      <c r="E64" s="650"/>
      <c r="F64" s="650"/>
      <c r="G64" s="650"/>
      <c r="H64" s="650"/>
      <c r="I64" s="650"/>
      <c r="J64" s="650"/>
      <c r="K64" s="650"/>
      <c r="L64" s="650"/>
      <c r="M64" s="650"/>
      <c r="N64" s="650"/>
      <c r="O64" s="650"/>
      <c r="P64" s="650"/>
      <c r="Q64" s="650"/>
      <c r="R64" s="650"/>
      <c r="S64" s="662"/>
      <c r="T64" s="114"/>
      <c r="U64" s="128"/>
      <c r="V64" s="128"/>
      <c r="W64" s="128"/>
      <c r="X64" s="128"/>
      <c r="Y64" s="115"/>
      <c r="Z64" s="116"/>
      <c r="AA64" s="114"/>
      <c r="AB64" s="115"/>
      <c r="AC64" s="115"/>
      <c r="AD64" s="115"/>
      <c r="AE64" s="115"/>
      <c r="AF64" s="115"/>
      <c r="AG64" s="116"/>
      <c r="AH64" s="114"/>
      <c r="AI64" s="115"/>
      <c r="AJ64" s="115"/>
      <c r="AK64" s="115"/>
      <c r="AL64" s="115"/>
      <c r="AM64" s="115"/>
      <c r="AN64" s="116"/>
      <c r="AO64" s="117"/>
      <c r="AP64" s="115"/>
      <c r="AQ64" s="115"/>
      <c r="AR64" s="115"/>
      <c r="AS64" s="115"/>
      <c r="AT64" s="115"/>
      <c r="AU64" s="116"/>
      <c r="AV64" s="654">
        <f t="shared" si="5"/>
        <v>0</v>
      </c>
      <c r="AW64" s="654"/>
      <c r="AX64" s="655"/>
      <c r="AY64" s="656">
        <f t="shared" si="6"/>
        <v>0</v>
      </c>
      <c r="AZ64" s="657"/>
      <c r="BA64" s="658"/>
      <c r="BB64" s="659" t="str">
        <f t="shared" si="17"/>
        <v>0.0</v>
      </c>
      <c r="BC64" s="660" t="str">
        <f t="shared" si="18"/>
        <v/>
      </c>
      <c r="BD64" s="661" t="str">
        <f t="shared" si="18"/>
        <v/>
      </c>
      <c r="BE64" s="129"/>
      <c r="BF64" s="129"/>
      <c r="BG64" s="129"/>
      <c r="BI64" s="127">
        <v>55</v>
      </c>
      <c r="BJ64" s="152"/>
      <c r="BK64" s="153" t="s">
        <v>183</v>
      </c>
      <c r="BL64" s="154"/>
      <c r="BM64" s="153" t="s">
        <v>176</v>
      </c>
      <c r="BN64" s="155"/>
      <c r="BO64" s="153" t="s">
        <v>183</v>
      </c>
      <c r="BP64" s="154"/>
      <c r="BQ64" s="152"/>
      <c r="BR64" s="153" t="s">
        <v>183</v>
      </c>
      <c r="BS64" s="156"/>
      <c r="BT64" s="157" t="str">
        <f t="shared" si="8"/>
        <v/>
      </c>
      <c r="BU64" s="158" t="str">
        <f t="shared" si="9"/>
        <v/>
      </c>
      <c r="BW64" s="137">
        <v>55</v>
      </c>
      <c r="BX64" s="110" t="str">
        <f t="shared" si="21"/>
        <v/>
      </c>
      <c r="BY64" s="111" t="str">
        <f t="shared" si="21"/>
        <v/>
      </c>
      <c r="BZ64" s="111" t="str">
        <f t="shared" si="21"/>
        <v/>
      </c>
      <c r="CA64" s="111" t="str">
        <f t="shared" si="21"/>
        <v/>
      </c>
      <c r="CB64" s="111" t="str">
        <f t="shared" si="21"/>
        <v/>
      </c>
      <c r="CC64" s="111" t="str">
        <f t="shared" si="21"/>
        <v/>
      </c>
      <c r="CD64" s="112" t="str">
        <f t="shared" si="21"/>
        <v/>
      </c>
      <c r="CE64" s="110" t="str">
        <f t="shared" si="21"/>
        <v/>
      </c>
      <c r="CF64" s="111" t="str">
        <f t="shared" si="21"/>
        <v/>
      </c>
      <c r="CG64" s="111" t="str">
        <f t="shared" si="21"/>
        <v/>
      </c>
      <c r="CH64" s="111" t="str">
        <f t="shared" si="21"/>
        <v/>
      </c>
      <c r="CI64" s="111" t="str">
        <f t="shared" si="21"/>
        <v/>
      </c>
      <c r="CJ64" s="111" t="str">
        <f t="shared" si="21"/>
        <v/>
      </c>
      <c r="CK64" s="112" t="str">
        <f t="shared" si="19"/>
        <v/>
      </c>
      <c r="CL64" s="110" t="str">
        <f t="shared" si="19"/>
        <v/>
      </c>
      <c r="CM64" s="111" t="str">
        <f t="shared" si="19"/>
        <v/>
      </c>
      <c r="CN64" s="111" t="str">
        <f t="shared" si="16"/>
        <v/>
      </c>
      <c r="CO64" s="111" t="str">
        <f t="shared" si="16"/>
        <v/>
      </c>
      <c r="CP64" s="111" t="str">
        <f t="shared" si="16"/>
        <v/>
      </c>
      <c r="CQ64" s="111" t="str">
        <f t="shared" si="16"/>
        <v/>
      </c>
      <c r="CR64" s="112" t="str">
        <f t="shared" si="16"/>
        <v/>
      </c>
      <c r="CS64" s="113" t="str">
        <f t="shared" si="16"/>
        <v/>
      </c>
      <c r="CT64" s="111" t="str">
        <f t="shared" si="20"/>
        <v/>
      </c>
      <c r="CU64" s="111" t="str">
        <f t="shared" si="20"/>
        <v/>
      </c>
      <c r="CV64" s="111" t="str">
        <f t="shared" si="20"/>
        <v/>
      </c>
      <c r="CW64" s="111" t="str">
        <f t="shared" si="20"/>
        <v/>
      </c>
      <c r="CX64" s="111" t="str">
        <f t="shared" si="20"/>
        <v/>
      </c>
      <c r="CY64" s="112" t="str">
        <f t="shared" si="20"/>
        <v/>
      </c>
      <c r="CZ64" s="139">
        <f t="shared" si="7"/>
        <v>0</v>
      </c>
    </row>
    <row r="65" spans="1:104" ht="21" hidden="1" customHeight="1">
      <c r="A65" s="127">
        <v>56</v>
      </c>
      <c r="B65" s="649"/>
      <c r="C65" s="650"/>
      <c r="D65" s="650"/>
      <c r="E65" s="650"/>
      <c r="F65" s="650"/>
      <c r="G65" s="650"/>
      <c r="H65" s="650"/>
      <c r="I65" s="650"/>
      <c r="J65" s="650"/>
      <c r="K65" s="650"/>
      <c r="L65" s="650"/>
      <c r="M65" s="650"/>
      <c r="N65" s="650"/>
      <c r="O65" s="650"/>
      <c r="P65" s="650"/>
      <c r="Q65" s="650"/>
      <c r="R65" s="650"/>
      <c r="S65" s="662"/>
      <c r="T65" s="114"/>
      <c r="U65" s="128"/>
      <c r="V65" s="128"/>
      <c r="W65" s="128"/>
      <c r="X65" s="128"/>
      <c r="Y65" s="115"/>
      <c r="Z65" s="116"/>
      <c r="AA65" s="114"/>
      <c r="AB65" s="115"/>
      <c r="AC65" s="115"/>
      <c r="AD65" s="115"/>
      <c r="AE65" s="115"/>
      <c r="AF65" s="115"/>
      <c r="AG65" s="116"/>
      <c r="AH65" s="114"/>
      <c r="AI65" s="115"/>
      <c r="AJ65" s="115"/>
      <c r="AK65" s="115"/>
      <c r="AL65" s="115"/>
      <c r="AM65" s="115"/>
      <c r="AN65" s="116"/>
      <c r="AO65" s="117"/>
      <c r="AP65" s="115"/>
      <c r="AQ65" s="115"/>
      <c r="AR65" s="115"/>
      <c r="AS65" s="115"/>
      <c r="AT65" s="115"/>
      <c r="AU65" s="116"/>
      <c r="AV65" s="654">
        <f t="shared" si="5"/>
        <v>0</v>
      </c>
      <c r="AW65" s="654"/>
      <c r="AX65" s="655"/>
      <c r="AY65" s="656">
        <f t="shared" si="6"/>
        <v>0</v>
      </c>
      <c r="AZ65" s="657"/>
      <c r="BA65" s="658"/>
      <c r="BB65" s="659" t="str">
        <f t="shared" si="17"/>
        <v>0.0</v>
      </c>
      <c r="BC65" s="660" t="str">
        <f t="shared" si="18"/>
        <v/>
      </c>
      <c r="BD65" s="661" t="str">
        <f t="shared" si="18"/>
        <v/>
      </c>
      <c r="BE65" s="129"/>
      <c r="BF65" s="129"/>
      <c r="BG65" s="129"/>
      <c r="BI65" s="127">
        <v>56</v>
      </c>
      <c r="BJ65" s="152"/>
      <c r="BK65" s="153" t="s">
        <v>183</v>
      </c>
      <c r="BL65" s="154"/>
      <c r="BM65" s="153" t="s">
        <v>176</v>
      </c>
      <c r="BN65" s="155"/>
      <c r="BO65" s="153" t="s">
        <v>183</v>
      </c>
      <c r="BP65" s="154"/>
      <c r="BQ65" s="152"/>
      <c r="BR65" s="153" t="s">
        <v>183</v>
      </c>
      <c r="BS65" s="156"/>
      <c r="BT65" s="157" t="str">
        <f t="shared" si="8"/>
        <v/>
      </c>
      <c r="BU65" s="158" t="str">
        <f t="shared" si="9"/>
        <v/>
      </c>
      <c r="BW65" s="137">
        <v>56</v>
      </c>
      <c r="BX65" s="110" t="str">
        <f t="shared" si="21"/>
        <v/>
      </c>
      <c r="BY65" s="111" t="str">
        <f t="shared" si="21"/>
        <v/>
      </c>
      <c r="BZ65" s="111" t="str">
        <f t="shared" si="21"/>
        <v/>
      </c>
      <c r="CA65" s="111" t="str">
        <f t="shared" si="21"/>
        <v/>
      </c>
      <c r="CB65" s="111" t="str">
        <f t="shared" si="21"/>
        <v/>
      </c>
      <c r="CC65" s="111" t="str">
        <f t="shared" si="21"/>
        <v/>
      </c>
      <c r="CD65" s="112" t="str">
        <f t="shared" si="21"/>
        <v/>
      </c>
      <c r="CE65" s="110" t="str">
        <f t="shared" si="21"/>
        <v/>
      </c>
      <c r="CF65" s="111" t="str">
        <f t="shared" si="21"/>
        <v/>
      </c>
      <c r="CG65" s="111" t="str">
        <f t="shared" si="21"/>
        <v/>
      </c>
      <c r="CH65" s="111" t="str">
        <f t="shared" si="21"/>
        <v/>
      </c>
      <c r="CI65" s="111" t="str">
        <f t="shared" si="21"/>
        <v/>
      </c>
      <c r="CJ65" s="111" t="str">
        <f t="shared" si="21"/>
        <v/>
      </c>
      <c r="CK65" s="112" t="str">
        <f t="shared" si="19"/>
        <v/>
      </c>
      <c r="CL65" s="110" t="str">
        <f t="shared" si="19"/>
        <v/>
      </c>
      <c r="CM65" s="111" t="str">
        <f t="shared" si="19"/>
        <v/>
      </c>
      <c r="CN65" s="111" t="str">
        <f t="shared" si="16"/>
        <v/>
      </c>
      <c r="CO65" s="111" t="str">
        <f t="shared" si="16"/>
        <v/>
      </c>
      <c r="CP65" s="111" t="str">
        <f t="shared" si="16"/>
        <v/>
      </c>
      <c r="CQ65" s="111" t="str">
        <f t="shared" si="16"/>
        <v/>
      </c>
      <c r="CR65" s="112" t="str">
        <f t="shared" si="16"/>
        <v/>
      </c>
      <c r="CS65" s="113" t="str">
        <f t="shared" si="16"/>
        <v/>
      </c>
      <c r="CT65" s="111" t="str">
        <f t="shared" si="20"/>
        <v/>
      </c>
      <c r="CU65" s="111" t="str">
        <f t="shared" si="20"/>
        <v/>
      </c>
      <c r="CV65" s="111" t="str">
        <f t="shared" si="20"/>
        <v/>
      </c>
      <c r="CW65" s="111" t="str">
        <f t="shared" si="20"/>
        <v/>
      </c>
      <c r="CX65" s="111" t="str">
        <f t="shared" si="20"/>
        <v/>
      </c>
      <c r="CY65" s="112" t="str">
        <f t="shared" si="20"/>
        <v/>
      </c>
      <c r="CZ65" s="139">
        <f t="shared" si="7"/>
        <v>0</v>
      </c>
    </row>
    <row r="66" spans="1:104" ht="21" hidden="1" customHeight="1">
      <c r="A66" s="127">
        <v>57</v>
      </c>
      <c r="B66" s="649"/>
      <c r="C66" s="650"/>
      <c r="D66" s="650"/>
      <c r="E66" s="650"/>
      <c r="F66" s="650"/>
      <c r="G66" s="650"/>
      <c r="H66" s="650"/>
      <c r="I66" s="650"/>
      <c r="J66" s="650"/>
      <c r="K66" s="650"/>
      <c r="L66" s="650"/>
      <c r="M66" s="650"/>
      <c r="N66" s="650"/>
      <c r="O66" s="650"/>
      <c r="P66" s="650"/>
      <c r="Q66" s="650"/>
      <c r="R66" s="650"/>
      <c r="S66" s="662"/>
      <c r="T66" s="114"/>
      <c r="U66" s="128"/>
      <c r="V66" s="128"/>
      <c r="W66" s="128"/>
      <c r="X66" s="128"/>
      <c r="Y66" s="115"/>
      <c r="Z66" s="116"/>
      <c r="AA66" s="114"/>
      <c r="AB66" s="115"/>
      <c r="AC66" s="115"/>
      <c r="AD66" s="115"/>
      <c r="AE66" s="115"/>
      <c r="AF66" s="115"/>
      <c r="AG66" s="116"/>
      <c r="AH66" s="114"/>
      <c r="AI66" s="115"/>
      <c r="AJ66" s="115"/>
      <c r="AK66" s="115"/>
      <c r="AL66" s="115"/>
      <c r="AM66" s="115"/>
      <c r="AN66" s="116"/>
      <c r="AO66" s="117"/>
      <c r="AP66" s="115"/>
      <c r="AQ66" s="115"/>
      <c r="AR66" s="115"/>
      <c r="AS66" s="115"/>
      <c r="AT66" s="115"/>
      <c r="AU66" s="116"/>
      <c r="AV66" s="654">
        <f t="shared" si="5"/>
        <v>0</v>
      </c>
      <c r="AW66" s="654"/>
      <c r="AX66" s="655"/>
      <c r="AY66" s="656">
        <f t="shared" si="6"/>
        <v>0</v>
      </c>
      <c r="AZ66" s="657"/>
      <c r="BA66" s="658"/>
      <c r="BB66" s="659" t="str">
        <f t="shared" si="17"/>
        <v>0.0</v>
      </c>
      <c r="BC66" s="660" t="str">
        <f t="shared" si="18"/>
        <v/>
      </c>
      <c r="BD66" s="661" t="str">
        <f t="shared" si="18"/>
        <v/>
      </c>
      <c r="BE66" s="129"/>
      <c r="BF66" s="129"/>
      <c r="BG66" s="129"/>
      <c r="BI66" s="127">
        <v>57</v>
      </c>
      <c r="BJ66" s="152"/>
      <c r="BK66" s="153" t="s">
        <v>183</v>
      </c>
      <c r="BL66" s="154"/>
      <c r="BM66" s="153" t="s">
        <v>176</v>
      </c>
      <c r="BN66" s="155"/>
      <c r="BO66" s="153" t="s">
        <v>183</v>
      </c>
      <c r="BP66" s="154"/>
      <c r="BQ66" s="152"/>
      <c r="BR66" s="153" t="s">
        <v>183</v>
      </c>
      <c r="BS66" s="156"/>
      <c r="BT66" s="157" t="str">
        <f t="shared" si="8"/>
        <v/>
      </c>
      <c r="BU66" s="158" t="str">
        <f t="shared" si="9"/>
        <v/>
      </c>
      <c r="BW66" s="137">
        <v>57</v>
      </c>
      <c r="BX66" s="110" t="str">
        <f t="shared" si="21"/>
        <v/>
      </c>
      <c r="BY66" s="111" t="str">
        <f t="shared" si="21"/>
        <v/>
      </c>
      <c r="BZ66" s="111" t="str">
        <f t="shared" si="21"/>
        <v/>
      </c>
      <c r="CA66" s="111" t="str">
        <f t="shared" si="21"/>
        <v/>
      </c>
      <c r="CB66" s="111" t="str">
        <f t="shared" si="21"/>
        <v/>
      </c>
      <c r="CC66" s="111" t="str">
        <f t="shared" si="21"/>
        <v/>
      </c>
      <c r="CD66" s="112" t="str">
        <f t="shared" si="21"/>
        <v/>
      </c>
      <c r="CE66" s="110" t="str">
        <f t="shared" si="21"/>
        <v/>
      </c>
      <c r="CF66" s="111" t="str">
        <f t="shared" si="21"/>
        <v/>
      </c>
      <c r="CG66" s="111" t="str">
        <f t="shared" si="21"/>
        <v/>
      </c>
      <c r="CH66" s="111" t="str">
        <f t="shared" si="21"/>
        <v/>
      </c>
      <c r="CI66" s="111" t="str">
        <f t="shared" si="21"/>
        <v/>
      </c>
      <c r="CJ66" s="111" t="str">
        <f t="shared" si="21"/>
        <v/>
      </c>
      <c r="CK66" s="112" t="str">
        <f t="shared" si="19"/>
        <v/>
      </c>
      <c r="CL66" s="110" t="str">
        <f t="shared" si="19"/>
        <v/>
      </c>
      <c r="CM66" s="111" t="str">
        <f t="shared" si="19"/>
        <v/>
      </c>
      <c r="CN66" s="111" t="str">
        <f t="shared" si="16"/>
        <v/>
      </c>
      <c r="CO66" s="111" t="str">
        <f t="shared" si="16"/>
        <v/>
      </c>
      <c r="CP66" s="111" t="str">
        <f t="shared" si="16"/>
        <v/>
      </c>
      <c r="CQ66" s="111" t="str">
        <f t="shared" si="16"/>
        <v/>
      </c>
      <c r="CR66" s="112" t="str">
        <f t="shared" si="16"/>
        <v/>
      </c>
      <c r="CS66" s="113" t="str">
        <f t="shared" si="16"/>
        <v/>
      </c>
      <c r="CT66" s="111" t="str">
        <f t="shared" si="20"/>
        <v/>
      </c>
      <c r="CU66" s="111" t="str">
        <f t="shared" si="20"/>
        <v/>
      </c>
      <c r="CV66" s="111" t="str">
        <f t="shared" si="20"/>
        <v/>
      </c>
      <c r="CW66" s="111" t="str">
        <f t="shared" si="20"/>
        <v/>
      </c>
      <c r="CX66" s="111" t="str">
        <f t="shared" si="20"/>
        <v/>
      </c>
      <c r="CY66" s="112" t="str">
        <f t="shared" si="20"/>
        <v/>
      </c>
      <c r="CZ66" s="139">
        <f t="shared" si="7"/>
        <v>0</v>
      </c>
    </row>
    <row r="67" spans="1:104" ht="21" hidden="1" customHeight="1">
      <c r="A67" s="127">
        <v>58</v>
      </c>
      <c r="B67" s="649"/>
      <c r="C67" s="650"/>
      <c r="D67" s="650"/>
      <c r="E67" s="650"/>
      <c r="F67" s="650"/>
      <c r="G67" s="650"/>
      <c r="H67" s="650"/>
      <c r="I67" s="650"/>
      <c r="J67" s="650"/>
      <c r="K67" s="650"/>
      <c r="L67" s="650"/>
      <c r="M67" s="650"/>
      <c r="N67" s="650"/>
      <c r="O67" s="650"/>
      <c r="P67" s="650"/>
      <c r="Q67" s="650"/>
      <c r="R67" s="650"/>
      <c r="S67" s="662"/>
      <c r="T67" s="114"/>
      <c r="U67" s="128"/>
      <c r="V67" s="128"/>
      <c r="W67" s="128"/>
      <c r="X67" s="128"/>
      <c r="Y67" s="115"/>
      <c r="Z67" s="116"/>
      <c r="AA67" s="114"/>
      <c r="AB67" s="115"/>
      <c r="AC67" s="115"/>
      <c r="AD67" s="115"/>
      <c r="AE67" s="115"/>
      <c r="AF67" s="115"/>
      <c r="AG67" s="116"/>
      <c r="AH67" s="114"/>
      <c r="AI67" s="115"/>
      <c r="AJ67" s="115"/>
      <c r="AK67" s="115"/>
      <c r="AL67" s="115"/>
      <c r="AM67" s="115"/>
      <c r="AN67" s="116"/>
      <c r="AO67" s="117"/>
      <c r="AP67" s="115"/>
      <c r="AQ67" s="115"/>
      <c r="AR67" s="115"/>
      <c r="AS67" s="115"/>
      <c r="AT67" s="115"/>
      <c r="AU67" s="116"/>
      <c r="AV67" s="654">
        <f t="shared" si="5"/>
        <v>0</v>
      </c>
      <c r="AW67" s="654"/>
      <c r="AX67" s="655"/>
      <c r="AY67" s="656">
        <f t="shared" si="6"/>
        <v>0</v>
      </c>
      <c r="AZ67" s="657"/>
      <c r="BA67" s="658"/>
      <c r="BB67" s="659" t="str">
        <f t="shared" si="17"/>
        <v>0.0</v>
      </c>
      <c r="BC67" s="660" t="str">
        <f t="shared" si="18"/>
        <v/>
      </c>
      <c r="BD67" s="661" t="str">
        <f t="shared" si="18"/>
        <v/>
      </c>
      <c r="BE67" s="129"/>
      <c r="BF67" s="129"/>
      <c r="BG67" s="129"/>
      <c r="BI67" s="127">
        <v>58</v>
      </c>
      <c r="BJ67" s="152"/>
      <c r="BK67" s="153" t="s">
        <v>183</v>
      </c>
      <c r="BL67" s="154"/>
      <c r="BM67" s="153" t="s">
        <v>176</v>
      </c>
      <c r="BN67" s="155"/>
      <c r="BO67" s="153" t="s">
        <v>183</v>
      </c>
      <c r="BP67" s="154"/>
      <c r="BQ67" s="152"/>
      <c r="BR67" s="153" t="s">
        <v>183</v>
      </c>
      <c r="BS67" s="156"/>
      <c r="BT67" s="157" t="str">
        <f t="shared" si="8"/>
        <v/>
      </c>
      <c r="BU67" s="158" t="str">
        <f t="shared" si="9"/>
        <v/>
      </c>
      <c r="BW67" s="137">
        <v>58</v>
      </c>
      <c r="BX67" s="110" t="str">
        <f t="shared" si="21"/>
        <v/>
      </c>
      <c r="BY67" s="111" t="str">
        <f t="shared" si="21"/>
        <v/>
      </c>
      <c r="BZ67" s="111" t="str">
        <f t="shared" si="21"/>
        <v/>
      </c>
      <c r="CA67" s="111" t="str">
        <f t="shared" si="21"/>
        <v/>
      </c>
      <c r="CB67" s="111" t="str">
        <f t="shared" si="21"/>
        <v/>
      </c>
      <c r="CC67" s="111" t="str">
        <f t="shared" si="21"/>
        <v/>
      </c>
      <c r="CD67" s="112" t="str">
        <f t="shared" si="21"/>
        <v/>
      </c>
      <c r="CE67" s="110" t="str">
        <f t="shared" si="21"/>
        <v/>
      </c>
      <c r="CF67" s="111" t="str">
        <f t="shared" si="21"/>
        <v/>
      </c>
      <c r="CG67" s="111" t="str">
        <f t="shared" si="21"/>
        <v/>
      </c>
      <c r="CH67" s="111" t="str">
        <f t="shared" si="21"/>
        <v/>
      </c>
      <c r="CI67" s="111" t="str">
        <f t="shared" si="21"/>
        <v/>
      </c>
      <c r="CJ67" s="111" t="str">
        <f t="shared" si="21"/>
        <v/>
      </c>
      <c r="CK67" s="112" t="str">
        <f t="shared" si="19"/>
        <v/>
      </c>
      <c r="CL67" s="110" t="str">
        <f t="shared" si="19"/>
        <v/>
      </c>
      <c r="CM67" s="111" t="str">
        <f t="shared" si="19"/>
        <v/>
      </c>
      <c r="CN67" s="111" t="str">
        <f t="shared" si="16"/>
        <v/>
      </c>
      <c r="CO67" s="111" t="str">
        <f t="shared" si="16"/>
        <v/>
      </c>
      <c r="CP67" s="111" t="str">
        <f t="shared" si="16"/>
        <v/>
      </c>
      <c r="CQ67" s="111" t="str">
        <f t="shared" si="16"/>
        <v/>
      </c>
      <c r="CR67" s="112" t="str">
        <f t="shared" si="16"/>
        <v/>
      </c>
      <c r="CS67" s="113" t="str">
        <f t="shared" si="16"/>
        <v/>
      </c>
      <c r="CT67" s="111" t="str">
        <f t="shared" si="20"/>
        <v/>
      </c>
      <c r="CU67" s="111" t="str">
        <f t="shared" si="20"/>
        <v/>
      </c>
      <c r="CV67" s="111" t="str">
        <f t="shared" si="20"/>
        <v/>
      </c>
      <c r="CW67" s="111" t="str">
        <f t="shared" si="20"/>
        <v/>
      </c>
      <c r="CX67" s="111" t="str">
        <f t="shared" si="20"/>
        <v/>
      </c>
      <c r="CY67" s="112" t="str">
        <f t="shared" si="20"/>
        <v/>
      </c>
      <c r="CZ67" s="139">
        <f t="shared" si="7"/>
        <v>0</v>
      </c>
    </row>
    <row r="68" spans="1:104" ht="21" hidden="1" customHeight="1">
      <c r="A68" s="127">
        <v>59</v>
      </c>
      <c r="B68" s="649"/>
      <c r="C68" s="650"/>
      <c r="D68" s="650"/>
      <c r="E68" s="650"/>
      <c r="F68" s="650"/>
      <c r="G68" s="650"/>
      <c r="H68" s="650"/>
      <c r="I68" s="650"/>
      <c r="J68" s="650"/>
      <c r="K68" s="650"/>
      <c r="L68" s="650"/>
      <c r="M68" s="650"/>
      <c r="N68" s="650"/>
      <c r="O68" s="650"/>
      <c r="P68" s="650"/>
      <c r="Q68" s="650"/>
      <c r="R68" s="650"/>
      <c r="S68" s="662"/>
      <c r="T68" s="114"/>
      <c r="U68" s="128"/>
      <c r="V68" s="128"/>
      <c r="W68" s="128"/>
      <c r="X68" s="128"/>
      <c r="Y68" s="115"/>
      <c r="Z68" s="116"/>
      <c r="AA68" s="114"/>
      <c r="AB68" s="115"/>
      <c r="AC68" s="115"/>
      <c r="AD68" s="115"/>
      <c r="AE68" s="115"/>
      <c r="AF68" s="115"/>
      <c r="AG68" s="116"/>
      <c r="AH68" s="114"/>
      <c r="AI68" s="115"/>
      <c r="AJ68" s="115"/>
      <c r="AK68" s="115"/>
      <c r="AL68" s="115"/>
      <c r="AM68" s="115"/>
      <c r="AN68" s="116"/>
      <c r="AO68" s="117"/>
      <c r="AP68" s="115"/>
      <c r="AQ68" s="115"/>
      <c r="AR68" s="115"/>
      <c r="AS68" s="115"/>
      <c r="AT68" s="115"/>
      <c r="AU68" s="116"/>
      <c r="AV68" s="654">
        <f t="shared" si="5"/>
        <v>0</v>
      </c>
      <c r="AW68" s="654"/>
      <c r="AX68" s="655"/>
      <c r="AY68" s="656">
        <f t="shared" si="6"/>
        <v>0</v>
      </c>
      <c r="AZ68" s="657"/>
      <c r="BA68" s="658"/>
      <c r="BB68" s="659" t="str">
        <f t="shared" si="17"/>
        <v>0.0</v>
      </c>
      <c r="BC68" s="660" t="str">
        <f t="shared" si="18"/>
        <v/>
      </c>
      <c r="BD68" s="661" t="str">
        <f t="shared" si="18"/>
        <v/>
      </c>
      <c r="BE68" s="129"/>
      <c r="BF68" s="129"/>
      <c r="BG68" s="129"/>
      <c r="BI68" s="127">
        <v>59</v>
      </c>
      <c r="BJ68" s="152"/>
      <c r="BK68" s="153" t="s">
        <v>183</v>
      </c>
      <c r="BL68" s="154"/>
      <c r="BM68" s="153" t="s">
        <v>176</v>
      </c>
      <c r="BN68" s="155"/>
      <c r="BO68" s="153" t="s">
        <v>183</v>
      </c>
      <c r="BP68" s="154"/>
      <c r="BQ68" s="152"/>
      <c r="BR68" s="153" t="s">
        <v>183</v>
      </c>
      <c r="BS68" s="156"/>
      <c r="BT68" s="157" t="str">
        <f t="shared" si="8"/>
        <v/>
      </c>
      <c r="BU68" s="158" t="str">
        <f t="shared" si="9"/>
        <v/>
      </c>
      <c r="BW68" s="137">
        <v>59</v>
      </c>
      <c r="BX68" s="110" t="str">
        <f t="shared" si="21"/>
        <v/>
      </c>
      <c r="BY68" s="111" t="str">
        <f t="shared" si="21"/>
        <v/>
      </c>
      <c r="BZ68" s="111" t="str">
        <f t="shared" si="21"/>
        <v/>
      </c>
      <c r="CA68" s="111" t="str">
        <f t="shared" si="21"/>
        <v/>
      </c>
      <c r="CB68" s="111" t="str">
        <f t="shared" si="21"/>
        <v/>
      </c>
      <c r="CC68" s="111" t="str">
        <f t="shared" si="21"/>
        <v/>
      </c>
      <c r="CD68" s="112" t="str">
        <f t="shared" si="21"/>
        <v/>
      </c>
      <c r="CE68" s="110" t="str">
        <f t="shared" si="21"/>
        <v/>
      </c>
      <c r="CF68" s="111" t="str">
        <f t="shared" si="21"/>
        <v/>
      </c>
      <c r="CG68" s="111" t="str">
        <f t="shared" si="21"/>
        <v/>
      </c>
      <c r="CH68" s="111" t="str">
        <f t="shared" si="21"/>
        <v/>
      </c>
      <c r="CI68" s="111" t="str">
        <f t="shared" si="21"/>
        <v/>
      </c>
      <c r="CJ68" s="111" t="str">
        <f t="shared" si="21"/>
        <v/>
      </c>
      <c r="CK68" s="112" t="str">
        <f t="shared" si="19"/>
        <v/>
      </c>
      <c r="CL68" s="110" t="str">
        <f t="shared" si="19"/>
        <v/>
      </c>
      <c r="CM68" s="111" t="str">
        <f t="shared" si="19"/>
        <v/>
      </c>
      <c r="CN68" s="111" t="str">
        <f t="shared" si="16"/>
        <v/>
      </c>
      <c r="CO68" s="111" t="str">
        <f t="shared" si="16"/>
        <v/>
      </c>
      <c r="CP68" s="111" t="str">
        <f t="shared" si="16"/>
        <v/>
      </c>
      <c r="CQ68" s="111" t="str">
        <f t="shared" si="16"/>
        <v/>
      </c>
      <c r="CR68" s="112" t="str">
        <f t="shared" si="16"/>
        <v/>
      </c>
      <c r="CS68" s="113" t="str">
        <f t="shared" si="16"/>
        <v/>
      </c>
      <c r="CT68" s="111" t="str">
        <f t="shared" si="20"/>
        <v/>
      </c>
      <c r="CU68" s="111" t="str">
        <f t="shared" si="20"/>
        <v/>
      </c>
      <c r="CV68" s="111" t="str">
        <f t="shared" si="20"/>
        <v/>
      </c>
      <c r="CW68" s="111" t="str">
        <f t="shared" si="20"/>
        <v/>
      </c>
      <c r="CX68" s="111" t="str">
        <f t="shared" si="20"/>
        <v/>
      </c>
      <c r="CY68" s="112" t="str">
        <f t="shared" si="20"/>
        <v/>
      </c>
      <c r="CZ68" s="139">
        <f t="shared" si="7"/>
        <v>0</v>
      </c>
    </row>
    <row r="69" spans="1:104" ht="21" hidden="1" customHeight="1">
      <c r="A69" s="127">
        <v>60</v>
      </c>
      <c r="B69" s="649"/>
      <c r="C69" s="650"/>
      <c r="D69" s="650"/>
      <c r="E69" s="650"/>
      <c r="F69" s="650"/>
      <c r="G69" s="650"/>
      <c r="H69" s="650"/>
      <c r="I69" s="650"/>
      <c r="J69" s="650"/>
      <c r="K69" s="650"/>
      <c r="L69" s="650"/>
      <c r="M69" s="650"/>
      <c r="N69" s="650"/>
      <c r="O69" s="650"/>
      <c r="P69" s="650"/>
      <c r="Q69" s="650"/>
      <c r="R69" s="650"/>
      <c r="S69" s="662"/>
      <c r="T69" s="114"/>
      <c r="U69" s="128"/>
      <c r="V69" s="128"/>
      <c r="W69" s="128"/>
      <c r="X69" s="128"/>
      <c r="Y69" s="115"/>
      <c r="Z69" s="116"/>
      <c r="AA69" s="114"/>
      <c r="AB69" s="115"/>
      <c r="AC69" s="115"/>
      <c r="AD69" s="115"/>
      <c r="AE69" s="115"/>
      <c r="AF69" s="115"/>
      <c r="AG69" s="116"/>
      <c r="AH69" s="114"/>
      <c r="AI69" s="115"/>
      <c r="AJ69" s="115"/>
      <c r="AK69" s="115"/>
      <c r="AL69" s="115"/>
      <c r="AM69" s="115"/>
      <c r="AN69" s="116"/>
      <c r="AO69" s="117"/>
      <c r="AP69" s="115"/>
      <c r="AQ69" s="115"/>
      <c r="AR69" s="115"/>
      <c r="AS69" s="115"/>
      <c r="AT69" s="115"/>
      <c r="AU69" s="116"/>
      <c r="AV69" s="654">
        <f t="shared" si="5"/>
        <v>0</v>
      </c>
      <c r="AW69" s="654"/>
      <c r="AX69" s="655"/>
      <c r="AY69" s="656">
        <f t="shared" si="6"/>
        <v>0</v>
      </c>
      <c r="AZ69" s="657"/>
      <c r="BA69" s="658"/>
      <c r="BB69" s="659" t="str">
        <f t="shared" si="17"/>
        <v>0.0</v>
      </c>
      <c r="BC69" s="660" t="str">
        <f t="shared" si="18"/>
        <v/>
      </c>
      <c r="BD69" s="661" t="str">
        <f t="shared" si="18"/>
        <v/>
      </c>
      <c r="BE69" s="129"/>
      <c r="BF69" s="129"/>
      <c r="BG69" s="129"/>
      <c r="BI69" s="127">
        <v>60</v>
      </c>
      <c r="BJ69" s="152"/>
      <c r="BK69" s="153" t="s">
        <v>183</v>
      </c>
      <c r="BL69" s="154"/>
      <c r="BM69" s="153" t="s">
        <v>176</v>
      </c>
      <c r="BN69" s="155"/>
      <c r="BO69" s="153" t="s">
        <v>183</v>
      </c>
      <c r="BP69" s="154"/>
      <c r="BQ69" s="152"/>
      <c r="BR69" s="153" t="s">
        <v>183</v>
      </c>
      <c r="BS69" s="156"/>
      <c r="BT69" s="157" t="str">
        <f t="shared" si="8"/>
        <v/>
      </c>
      <c r="BU69" s="158" t="str">
        <f t="shared" si="9"/>
        <v/>
      </c>
      <c r="BW69" s="137">
        <v>60</v>
      </c>
      <c r="BX69" s="110" t="str">
        <f t="shared" si="21"/>
        <v/>
      </c>
      <c r="BY69" s="111" t="str">
        <f t="shared" si="21"/>
        <v/>
      </c>
      <c r="BZ69" s="111" t="str">
        <f t="shared" si="21"/>
        <v/>
      </c>
      <c r="CA69" s="111" t="str">
        <f t="shared" si="21"/>
        <v/>
      </c>
      <c r="CB69" s="111" t="str">
        <f t="shared" si="21"/>
        <v/>
      </c>
      <c r="CC69" s="111" t="str">
        <f t="shared" si="21"/>
        <v/>
      </c>
      <c r="CD69" s="112" t="str">
        <f t="shared" si="21"/>
        <v/>
      </c>
      <c r="CE69" s="110" t="str">
        <f t="shared" si="21"/>
        <v/>
      </c>
      <c r="CF69" s="111" t="str">
        <f t="shared" si="21"/>
        <v/>
      </c>
      <c r="CG69" s="111" t="str">
        <f t="shared" si="21"/>
        <v/>
      </c>
      <c r="CH69" s="111" t="str">
        <f t="shared" si="21"/>
        <v/>
      </c>
      <c r="CI69" s="111" t="str">
        <f t="shared" si="21"/>
        <v/>
      </c>
      <c r="CJ69" s="111" t="str">
        <f t="shared" si="21"/>
        <v/>
      </c>
      <c r="CK69" s="112" t="str">
        <f t="shared" si="19"/>
        <v/>
      </c>
      <c r="CL69" s="110" t="str">
        <f t="shared" si="19"/>
        <v/>
      </c>
      <c r="CM69" s="111" t="str">
        <f t="shared" si="19"/>
        <v/>
      </c>
      <c r="CN69" s="111" t="str">
        <f t="shared" si="16"/>
        <v/>
      </c>
      <c r="CO69" s="111" t="str">
        <f t="shared" si="16"/>
        <v/>
      </c>
      <c r="CP69" s="111" t="str">
        <f t="shared" si="16"/>
        <v/>
      </c>
      <c r="CQ69" s="111" t="str">
        <f t="shared" si="16"/>
        <v/>
      </c>
      <c r="CR69" s="112" t="str">
        <f t="shared" si="16"/>
        <v/>
      </c>
      <c r="CS69" s="113" t="str">
        <f t="shared" si="16"/>
        <v/>
      </c>
      <c r="CT69" s="111" t="str">
        <f t="shared" si="20"/>
        <v/>
      </c>
      <c r="CU69" s="111" t="str">
        <f t="shared" si="20"/>
        <v/>
      </c>
      <c r="CV69" s="111" t="str">
        <f t="shared" si="20"/>
        <v/>
      </c>
      <c r="CW69" s="111" t="str">
        <f t="shared" si="20"/>
        <v/>
      </c>
      <c r="CX69" s="111" t="str">
        <f t="shared" si="20"/>
        <v/>
      </c>
      <c r="CY69" s="112" t="str">
        <f t="shared" si="20"/>
        <v/>
      </c>
      <c r="CZ69" s="139">
        <f t="shared" si="7"/>
        <v>0</v>
      </c>
    </row>
    <row r="70" spans="1:104" ht="21" hidden="1" customHeight="1">
      <c r="A70" s="127">
        <v>61</v>
      </c>
      <c r="B70" s="649"/>
      <c r="C70" s="650"/>
      <c r="D70" s="650"/>
      <c r="E70" s="650"/>
      <c r="F70" s="650"/>
      <c r="G70" s="650"/>
      <c r="H70" s="650"/>
      <c r="I70" s="650"/>
      <c r="J70" s="650"/>
      <c r="K70" s="650"/>
      <c r="L70" s="650"/>
      <c r="M70" s="650"/>
      <c r="N70" s="650"/>
      <c r="O70" s="650"/>
      <c r="P70" s="650"/>
      <c r="Q70" s="650"/>
      <c r="R70" s="650"/>
      <c r="S70" s="651"/>
      <c r="T70" s="114"/>
      <c r="U70" s="128"/>
      <c r="V70" s="128"/>
      <c r="W70" s="128"/>
      <c r="X70" s="128"/>
      <c r="Y70" s="115"/>
      <c r="Z70" s="116"/>
      <c r="AA70" s="114"/>
      <c r="AB70" s="115"/>
      <c r="AC70" s="115"/>
      <c r="AD70" s="115"/>
      <c r="AE70" s="115"/>
      <c r="AF70" s="115"/>
      <c r="AG70" s="116"/>
      <c r="AH70" s="114"/>
      <c r="AI70" s="115"/>
      <c r="AJ70" s="115"/>
      <c r="AK70" s="115"/>
      <c r="AL70" s="115"/>
      <c r="AM70" s="115"/>
      <c r="AN70" s="116"/>
      <c r="AO70" s="117"/>
      <c r="AP70" s="115"/>
      <c r="AQ70" s="115"/>
      <c r="AR70" s="115"/>
      <c r="AS70" s="115"/>
      <c r="AT70" s="115"/>
      <c r="AU70" s="116"/>
      <c r="AV70" s="654">
        <f t="shared" si="5"/>
        <v>0</v>
      </c>
      <c r="AW70" s="654"/>
      <c r="AX70" s="655"/>
      <c r="AY70" s="656">
        <f t="shared" si="6"/>
        <v>0</v>
      </c>
      <c r="AZ70" s="657"/>
      <c r="BA70" s="658"/>
      <c r="BB70" s="659" t="str">
        <f t="shared" si="17"/>
        <v>0.0</v>
      </c>
      <c r="BC70" s="660" t="str">
        <f t="shared" si="18"/>
        <v/>
      </c>
      <c r="BD70" s="661" t="str">
        <f t="shared" si="18"/>
        <v/>
      </c>
      <c r="BE70" s="129"/>
      <c r="BF70" s="129"/>
      <c r="BG70" s="129"/>
      <c r="BI70" s="127">
        <v>61</v>
      </c>
      <c r="BJ70" s="152"/>
      <c r="BK70" s="153" t="s">
        <v>183</v>
      </c>
      <c r="BL70" s="154"/>
      <c r="BM70" s="153" t="s">
        <v>176</v>
      </c>
      <c r="BN70" s="155"/>
      <c r="BO70" s="153" t="s">
        <v>183</v>
      </c>
      <c r="BP70" s="154"/>
      <c r="BQ70" s="152"/>
      <c r="BR70" s="153" t="s">
        <v>183</v>
      </c>
      <c r="BS70" s="156"/>
      <c r="BT70" s="157" t="str">
        <f t="shared" si="8"/>
        <v/>
      </c>
      <c r="BU70" s="158" t="str">
        <f t="shared" si="9"/>
        <v/>
      </c>
      <c r="BW70" s="137">
        <v>61</v>
      </c>
      <c r="BX70" s="110" t="str">
        <f t="shared" si="21"/>
        <v/>
      </c>
      <c r="BY70" s="111" t="str">
        <f t="shared" si="21"/>
        <v/>
      </c>
      <c r="BZ70" s="111" t="str">
        <f t="shared" si="21"/>
        <v/>
      </c>
      <c r="CA70" s="111" t="str">
        <f t="shared" si="21"/>
        <v/>
      </c>
      <c r="CB70" s="111" t="str">
        <f t="shared" si="21"/>
        <v/>
      </c>
      <c r="CC70" s="111" t="str">
        <f t="shared" si="21"/>
        <v/>
      </c>
      <c r="CD70" s="112" t="str">
        <f t="shared" si="21"/>
        <v/>
      </c>
      <c r="CE70" s="110" t="str">
        <f t="shared" si="21"/>
        <v/>
      </c>
      <c r="CF70" s="111" t="str">
        <f t="shared" si="21"/>
        <v/>
      </c>
      <c r="CG70" s="111" t="str">
        <f t="shared" si="21"/>
        <v/>
      </c>
      <c r="CH70" s="111" t="str">
        <f t="shared" si="21"/>
        <v/>
      </c>
      <c r="CI70" s="111" t="str">
        <f t="shared" si="21"/>
        <v/>
      </c>
      <c r="CJ70" s="111" t="str">
        <f t="shared" si="21"/>
        <v/>
      </c>
      <c r="CK70" s="112" t="str">
        <f t="shared" si="19"/>
        <v/>
      </c>
      <c r="CL70" s="110" t="str">
        <f t="shared" si="19"/>
        <v/>
      </c>
      <c r="CM70" s="111" t="str">
        <f t="shared" si="19"/>
        <v/>
      </c>
      <c r="CN70" s="111" t="str">
        <f t="shared" si="16"/>
        <v/>
      </c>
      <c r="CO70" s="111" t="str">
        <f t="shared" si="16"/>
        <v/>
      </c>
      <c r="CP70" s="111" t="str">
        <f t="shared" si="16"/>
        <v/>
      </c>
      <c r="CQ70" s="111" t="str">
        <f t="shared" si="16"/>
        <v/>
      </c>
      <c r="CR70" s="112" t="str">
        <f t="shared" si="16"/>
        <v/>
      </c>
      <c r="CS70" s="113" t="str">
        <f t="shared" si="16"/>
        <v/>
      </c>
      <c r="CT70" s="111" t="str">
        <f t="shared" si="20"/>
        <v/>
      </c>
      <c r="CU70" s="111" t="str">
        <f t="shared" si="20"/>
        <v/>
      </c>
      <c r="CV70" s="111" t="str">
        <f t="shared" si="20"/>
        <v/>
      </c>
      <c r="CW70" s="111" t="str">
        <f t="shared" si="20"/>
        <v/>
      </c>
      <c r="CX70" s="111" t="str">
        <f t="shared" si="20"/>
        <v/>
      </c>
      <c r="CY70" s="112" t="str">
        <f t="shared" si="20"/>
        <v/>
      </c>
      <c r="CZ70" s="139">
        <f t="shared" si="7"/>
        <v>0</v>
      </c>
    </row>
    <row r="71" spans="1:104" ht="21" hidden="1" customHeight="1">
      <c r="A71" s="127">
        <v>62</v>
      </c>
      <c r="B71" s="649"/>
      <c r="C71" s="650"/>
      <c r="D71" s="650"/>
      <c r="E71" s="650"/>
      <c r="F71" s="650"/>
      <c r="G71" s="650"/>
      <c r="H71" s="650"/>
      <c r="I71" s="650"/>
      <c r="J71" s="650"/>
      <c r="K71" s="650"/>
      <c r="L71" s="650"/>
      <c r="M71" s="650"/>
      <c r="N71" s="650"/>
      <c r="O71" s="650"/>
      <c r="P71" s="650"/>
      <c r="Q71" s="650"/>
      <c r="R71" s="650"/>
      <c r="S71" s="651"/>
      <c r="T71" s="114"/>
      <c r="U71" s="128"/>
      <c r="V71" s="128"/>
      <c r="W71" s="128"/>
      <c r="X71" s="128"/>
      <c r="Y71" s="115"/>
      <c r="Z71" s="116"/>
      <c r="AA71" s="114"/>
      <c r="AB71" s="115"/>
      <c r="AC71" s="115"/>
      <c r="AD71" s="115"/>
      <c r="AE71" s="115"/>
      <c r="AF71" s="115"/>
      <c r="AG71" s="116"/>
      <c r="AH71" s="114"/>
      <c r="AI71" s="115"/>
      <c r="AJ71" s="115"/>
      <c r="AK71" s="115"/>
      <c r="AL71" s="115"/>
      <c r="AM71" s="115"/>
      <c r="AN71" s="116"/>
      <c r="AO71" s="117"/>
      <c r="AP71" s="115"/>
      <c r="AQ71" s="115"/>
      <c r="AR71" s="115"/>
      <c r="AS71" s="115"/>
      <c r="AT71" s="115"/>
      <c r="AU71" s="116"/>
      <c r="AV71" s="654">
        <f t="shared" si="5"/>
        <v>0</v>
      </c>
      <c r="AW71" s="654"/>
      <c r="AX71" s="655"/>
      <c r="AY71" s="656">
        <f t="shared" si="6"/>
        <v>0</v>
      </c>
      <c r="AZ71" s="657"/>
      <c r="BA71" s="658"/>
      <c r="BB71" s="659" t="str">
        <f t="shared" si="17"/>
        <v>0.0</v>
      </c>
      <c r="BC71" s="660" t="str">
        <f t="shared" si="18"/>
        <v/>
      </c>
      <c r="BD71" s="661" t="str">
        <f t="shared" si="18"/>
        <v/>
      </c>
      <c r="BE71" s="129"/>
      <c r="BF71" s="129"/>
      <c r="BG71" s="129"/>
      <c r="BI71" s="127">
        <v>62</v>
      </c>
      <c r="BJ71" s="152"/>
      <c r="BK71" s="153" t="s">
        <v>183</v>
      </c>
      <c r="BL71" s="154"/>
      <c r="BM71" s="153" t="s">
        <v>176</v>
      </c>
      <c r="BN71" s="155"/>
      <c r="BO71" s="153" t="s">
        <v>183</v>
      </c>
      <c r="BP71" s="154"/>
      <c r="BQ71" s="152"/>
      <c r="BR71" s="153" t="s">
        <v>183</v>
      </c>
      <c r="BS71" s="156"/>
      <c r="BT71" s="157" t="str">
        <f t="shared" si="8"/>
        <v/>
      </c>
      <c r="BU71" s="158" t="str">
        <f t="shared" si="9"/>
        <v/>
      </c>
      <c r="BW71" s="137">
        <v>62</v>
      </c>
      <c r="BX71" s="110" t="str">
        <f t="shared" si="21"/>
        <v/>
      </c>
      <c r="BY71" s="111" t="str">
        <f t="shared" si="21"/>
        <v/>
      </c>
      <c r="BZ71" s="111" t="str">
        <f t="shared" si="21"/>
        <v/>
      </c>
      <c r="CA71" s="111" t="str">
        <f t="shared" si="21"/>
        <v/>
      </c>
      <c r="CB71" s="111" t="str">
        <f t="shared" si="21"/>
        <v/>
      </c>
      <c r="CC71" s="111" t="str">
        <f t="shared" si="21"/>
        <v/>
      </c>
      <c r="CD71" s="112" t="str">
        <f t="shared" si="21"/>
        <v/>
      </c>
      <c r="CE71" s="110" t="str">
        <f t="shared" si="21"/>
        <v/>
      </c>
      <c r="CF71" s="111" t="str">
        <f t="shared" si="21"/>
        <v/>
      </c>
      <c r="CG71" s="111" t="str">
        <f t="shared" si="21"/>
        <v/>
      </c>
      <c r="CH71" s="111" t="str">
        <f t="shared" si="21"/>
        <v/>
      </c>
      <c r="CI71" s="111" t="str">
        <f t="shared" si="21"/>
        <v/>
      </c>
      <c r="CJ71" s="111" t="str">
        <f t="shared" si="21"/>
        <v/>
      </c>
      <c r="CK71" s="112" t="str">
        <f t="shared" si="19"/>
        <v/>
      </c>
      <c r="CL71" s="110" t="str">
        <f t="shared" si="19"/>
        <v/>
      </c>
      <c r="CM71" s="111" t="str">
        <f t="shared" si="19"/>
        <v/>
      </c>
      <c r="CN71" s="111" t="str">
        <f t="shared" si="16"/>
        <v/>
      </c>
      <c r="CO71" s="111" t="str">
        <f t="shared" si="16"/>
        <v/>
      </c>
      <c r="CP71" s="111" t="str">
        <f t="shared" si="16"/>
        <v/>
      </c>
      <c r="CQ71" s="111" t="str">
        <f t="shared" si="16"/>
        <v/>
      </c>
      <c r="CR71" s="112" t="str">
        <f t="shared" si="16"/>
        <v/>
      </c>
      <c r="CS71" s="113" t="str">
        <f t="shared" si="16"/>
        <v/>
      </c>
      <c r="CT71" s="111" t="str">
        <f t="shared" si="20"/>
        <v/>
      </c>
      <c r="CU71" s="111" t="str">
        <f t="shared" si="20"/>
        <v/>
      </c>
      <c r="CV71" s="111" t="str">
        <f t="shared" si="20"/>
        <v/>
      </c>
      <c r="CW71" s="111" t="str">
        <f t="shared" si="20"/>
        <v/>
      </c>
      <c r="CX71" s="111" t="str">
        <f t="shared" si="20"/>
        <v/>
      </c>
      <c r="CY71" s="112" t="str">
        <f t="shared" si="20"/>
        <v/>
      </c>
      <c r="CZ71" s="139">
        <f t="shared" si="7"/>
        <v>0</v>
      </c>
    </row>
    <row r="72" spans="1:104" ht="21" hidden="1" customHeight="1">
      <c r="A72" s="127">
        <v>63</v>
      </c>
      <c r="B72" s="649"/>
      <c r="C72" s="650"/>
      <c r="D72" s="650"/>
      <c r="E72" s="650"/>
      <c r="F72" s="650"/>
      <c r="G72" s="650"/>
      <c r="H72" s="650"/>
      <c r="I72" s="650"/>
      <c r="J72" s="650"/>
      <c r="K72" s="650"/>
      <c r="L72" s="650"/>
      <c r="M72" s="650"/>
      <c r="N72" s="650"/>
      <c r="O72" s="650"/>
      <c r="P72" s="650"/>
      <c r="Q72" s="650"/>
      <c r="R72" s="650"/>
      <c r="S72" s="651"/>
      <c r="T72" s="114"/>
      <c r="U72" s="128"/>
      <c r="V72" s="128"/>
      <c r="W72" s="128"/>
      <c r="X72" s="128"/>
      <c r="Y72" s="115"/>
      <c r="Z72" s="116"/>
      <c r="AA72" s="114"/>
      <c r="AB72" s="115"/>
      <c r="AC72" s="115"/>
      <c r="AD72" s="115"/>
      <c r="AE72" s="115"/>
      <c r="AF72" s="115"/>
      <c r="AG72" s="116"/>
      <c r="AH72" s="114"/>
      <c r="AI72" s="115"/>
      <c r="AJ72" s="115"/>
      <c r="AK72" s="115"/>
      <c r="AL72" s="115"/>
      <c r="AM72" s="115"/>
      <c r="AN72" s="116"/>
      <c r="AO72" s="117"/>
      <c r="AP72" s="115"/>
      <c r="AQ72" s="115"/>
      <c r="AR72" s="115"/>
      <c r="AS72" s="115"/>
      <c r="AT72" s="115"/>
      <c r="AU72" s="116"/>
      <c r="AV72" s="654">
        <f t="shared" si="5"/>
        <v>0</v>
      </c>
      <c r="AW72" s="654"/>
      <c r="AX72" s="655"/>
      <c r="AY72" s="656">
        <f t="shared" si="6"/>
        <v>0</v>
      </c>
      <c r="AZ72" s="657"/>
      <c r="BA72" s="658"/>
      <c r="BB72" s="659" t="str">
        <f t="shared" si="17"/>
        <v>0.0</v>
      </c>
      <c r="BC72" s="660" t="str">
        <f t="shared" si="18"/>
        <v/>
      </c>
      <c r="BD72" s="661" t="str">
        <f t="shared" si="18"/>
        <v/>
      </c>
      <c r="BE72" s="129"/>
      <c r="BF72" s="129"/>
      <c r="BG72" s="129"/>
      <c r="BI72" s="127">
        <v>63</v>
      </c>
      <c r="BJ72" s="152"/>
      <c r="BK72" s="153" t="s">
        <v>183</v>
      </c>
      <c r="BL72" s="154"/>
      <c r="BM72" s="153" t="s">
        <v>176</v>
      </c>
      <c r="BN72" s="155"/>
      <c r="BO72" s="153" t="s">
        <v>183</v>
      </c>
      <c r="BP72" s="154"/>
      <c r="BQ72" s="152"/>
      <c r="BR72" s="153" t="s">
        <v>183</v>
      </c>
      <c r="BS72" s="156"/>
      <c r="BT72" s="157" t="str">
        <f t="shared" si="8"/>
        <v/>
      </c>
      <c r="BU72" s="158" t="str">
        <f t="shared" si="9"/>
        <v/>
      </c>
      <c r="BW72" s="137">
        <v>63</v>
      </c>
      <c r="BX72" s="110" t="str">
        <f t="shared" si="21"/>
        <v/>
      </c>
      <c r="BY72" s="111" t="str">
        <f t="shared" si="21"/>
        <v/>
      </c>
      <c r="BZ72" s="111" t="str">
        <f t="shared" si="21"/>
        <v/>
      </c>
      <c r="CA72" s="111" t="str">
        <f t="shared" si="21"/>
        <v/>
      </c>
      <c r="CB72" s="111" t="str">
        <f t="shared" si="21"/>
        <v/>
      </c>
      <c r="CC72" s="111" t="str">
        <f t="shared" si="21"/>
        <v/>
      </c>
      <c r="CD72" s="112" t="str">
        <f t="shared" si="21"/>
        <v/>
      </c>
      <c r="CE72" s="110" t="str">
        <f t="shared" si="21"/>
        <v/>
      </c>
      <c r="CF72" s="111" t="str">
        <f t="shared" si="21"/>
        <v/>
      </c>
      <c r="CG72" s="111" t="str">
        <f t="shared" si="21"/>
        <v/>
      </c>
      <c r="CH72" s="111" t="str">
        <f t="shared" si="21"/>
        <v/>
      </c>
      <c r="CI72" s="111" t="str">
        <f t="shared" si="21"/>
        <v/>
      </c>
      <c r="CJ72" s="111" t="str">
        <f t="shared" si="21"/>
        <v/>
      </c>
      <c r="CK72" s="112" t="str">
        <f t="shared" si="19"/>
        <v/>
      </c>
      <c r="CL72" s="110" t="str">
        <f t="shared" si="19"/>
        <v/>
      </c>
      <c r="CM72" s="111" t="str">
        <f t="shared" si="19"/>
        <v/>
      </c>
      <c r="CN72" s="111" t="str">
        <f t="shared" si="16"/>
        <v/>
      </c>
      <c r="CO72" s="111" t="str">
        <f t="shared" si="16"/>
        <v/>
      </c>
      <c r="CP72" s="111" t="str">
        <f t="shared" si="16"/>
        <v/>
      </c>
      <c r="CQ72" s="111" t="str">
        <f t="shared" si="16"/>
        <v/>
      </c>
      <c r="CR72" s="112" t="str">
        <f t="shared" si="16"/>
        <v/>
      </c>
      <c r="CS72" s="113" t="str">
        <f t="shared" si="16"/>
        <v/>
      </c>
      <c r="CT72" s="111" t="str">
        <f t="shared" si="20"/>
        <v/>
      </c>
      <c r="CU72" s="111" t="str">
        <f t="shared" si="20"/>
        <v/>
      </c>
      <c r="CV72" s="111" t="str">
        <f t="shared" si="20"/>
        <v/>
      </c>
      <c r="CW72" s="111" t="str">
        <f t="shared" si="20"/>
        <v/>
      </c>
      <c r="CX72" s="111" t="str">
        <f t="shared" si="20"/>
        <v/>
      </c>
      <c r="CY72" s="112" t="str">
        <f t="shared" si="20"/>
        <v/>
      </c>
      <c r="CZ72" s="139">
        <f t="shared" si="7"/>
        <v>0</v>
      </c>
    </row>
    <row r="73" spans="1:104" ht="21" hidden="1" customHeight="1">
      <c r="A73" s="127">
        <v>64</v>
      </c>
      <c r="B73" s="649"/>
      <c r="C73" s="650"/>
      <c r="D73" s="650"/>
      <c r="E73" s="650"/>
      <c r="F73" s="650"/>
      <c r="G73" s="650"/>
      <c r="H73" s="650"/>
      <c r="I73" s="650"/>
      <c r="J73" s="650"/>
      <c r="K73" s="650"/>
      <c r="L73" s="650"/>
      <c r="M73" s="650"/>
      <c r="N73" s="650"/>
      <c r="O73" s="650"/>
      <c r="P73" s="650"/>
      <c r="Q73" s="650"/>
      <c r="R73" s="650"/>
      <c r="S73" s="651"/>
      <c r="T73" s="114"/>
      <c r="U73" s="128"/>
      <c r="V73" s="128"/>
      <c r="W73" s="128"/>
      <c r="X73" s="128"/>
      <c r="Y73" s="115"/>
      <c r="Z73" s="116"/>
      <c r="AA73" s="114"/>
      <c r="AB73" s="115"/>
      <c r="AC73" s="115"/>
      <c r="AD73" s="115"/>
      <c r="AE73" s="115"/>
      <c r="AF73" s="115"/>
      <c r="AG73" s="116"/>
      <c r="AH73" s="114"/>
      <c r="AI73" s="115"/>
      <c r="AJ73" s="115"/>
      <c r="AK73" s="115"/>
      <c r="AL73" s="115"/>
      <c r="AM73" s="115"/>
      <c r="AN73" s="116"/>
      <c r="AO73" s="117"/>
      <c r="AP73" s="115"/>
      <c r="AQ73" s="115"/>
      <c r="AR73" s="115"/>
      <c r="AS73" s="115"/>
      <c r="AT73" s="115"/>
      <c r="AU73" s="116"/>
      <c r="AV73" s="654">
        <f t="shared" si="5"/>
        <v>0</v>
      </c>
      <c r="AW73" s="654"/>
      <c r="AX73" s="655"/>
      <c r="AY73" s="656">
        <f t="shared" si="6"/>
        <v>0</v>
      </c>
      <c r="AZ73" s="657"/>
      <c r="BA73" s="658"/>
      <c r="BB73" s="659" t="str">
        <f t="shared" si="17"/>
        <v>0.0</v>
      </c>
      <c r="BC73" s="660" t="str">
        <f t="shared" si="18"/>
        <v/>
      </c>
      <c r="BD73" s="661" t="str">
        <f t="shared" si="18"/>
        <v/>
      </c>
      <c r="BE73" s="129"/>
      <c r="BF73" s="129"/>
      <c r="BG73" s="129"/>
      <c r="BI73" s="127">
        <v>64</v>
      </c>
      <c r="BJ73" s="152"/>
      <c r="BK73" s="153" t="s">
        <v>183</v>
      </c>
      <c r="BL73" s="154"/>
      <c r="BM73" s="153" t="s">
        <v>176</v>
      </c>
      <c r="BN73" s="155"/>
      <c r="BO73" s="153" t="s">
        <v>183</v>
      </c>
      <c r="BP73" s="154"/>
      <c r="BQ73" s="152"/>
      <c r="BR73" s="153" t="s">
        <v>183</v>
      </c>
      <c r="BS73" s="156"/>
      <c r="BT73" s="157" t="str">
        <f t="shared" si="8"/>
        <v/>
      </c>
      <c r="BU73" s="158" t="str">
        <f t="shared" si="9"/>
        <v/>
      </c>
      <c r="BW73" s="137">
        <v>64</v>
      </c>
      <c r="BX73" s="110" t="str">
        <f t="shared" si="21"/>
        <v/>
      </c>
      <c r="BY73" s="111" t="str">
        <f t="shared" si="21"/>
        <v/>
      </c>
      <c r="BZ73" s="111" t="str">
        <f t="shared" si="21"/>
        <v/>
      </c>
      <c r="CA73" s="111" t="str">
        <f t="shared" si="21"/>
        <v/>
      </c>
      <c r="CB73" s="111" t="str">
        <f t="shared" si="21"/>
        <v/>
      </c>
      <c r="CC73" s="111" t="str">
        <f t="shared" si="21"/>
        <v/>
      </c>
      <c r="CD73" s="112" t="str">
        <f t="shared" si="21"/>
        <v/>
      </c>
      <c r="CE73" s="110" t="str">
        <f t="shared" si="21"/>
        <v/>
      </c>
      <c r="CF73" s="111" t="str">
        <f t="shared" si="21"/>
        <v/>
      </c>
      <c r="CG73" s="111" t="str">
        <f t="shared" si="21"/>
        <v/>
      </c>
      <c r="CH73" s="111" t="str">
        <f t="shared" si="21"/>
        <v/>
      </c>
      <c r="CI73" s="111" t="str">
        <f t="shared" si="21"/>
        <v/>
      </c>
      <c r="CJ73" s="111" t="str">
        <f t="shared" si="21"/>
        <v/>
      </c>
      <c r="CK73" s="112" t="str">
        <f t="shared" si="19"/>
        <v/>
      </c>
      <c r="CL73" s="110" t="str">
        <f t="shared" si="19"/>
        <v/>
      </c>
      <c r="CM73" s="111" t="str">
        <f t="shared" si="19"/>
        <v/>
      </c>
      <c r="CN73" s="111" t="str">
        <f t="shared" si="16"/>
        <v/>
      </c>
      <c r="CO73" s="111" t="str">
        <f t="shared" si="16"/>
        <v/>
      </c>
      <c r="CP73" s="111" t="str">
        <f t="shared" si="16"/>
        <v/>
      </c>
      <c r="CQ73" s="111" t="str">
        <f t="shared" si="16"/>
        <v/>
      </c>
      <c r="CR73" s="112" t="str">
        <f t="shared" si="16"/>
        <v/>
      </c>
      <c r="CS73" s="113" t="str">
        <f t="shared" si="16"/>
        <v/>
      </c>
      <c r="CT73" s="111" t="str">
        <f t="shared" si="20"/>
        <v/>
      </c>
      <c r="CU73" s="111" t="str">
        <f t="shared" si="20"/>
        <v/>
      </c>
      <c r="CV73" s="111" t="str">
        <f t="shared" si="20"/>
        <v/>
      </c>
      <c r="CW73" s="111" t="str">
        <f t="shared" si="20"/>
        <v/>
      </c>
      <c r="CX73" s="111" t="str">
        <f t="shared" si="20"/>
        <v/>
      </c>
      <c r="CY73" s="112" t="str">
        <f t="shared" si="20"/>
        <v/>
      </c>
      <c r="CZ73" s="139">
        <f t="shared" si="7"/>
        <v>0</v>
      </c>
    </row>
    <row r="74" spans="1:104" ht="21" hidden="1" customHeight="1">
      <c r="A74" s="127">
        <v>65</v>
      </c>
      <c r="B74" s="649"/>
      <c r="C74" s="650"/>
      <c r="D74" s="650"/>
      <c r="E74" s="650"/>
      <c r="F74" s="650"/>
      <c r="G74" s="650"/>
      <c r="H74" s="650"/>
      <c r="I74" s="650"/>
      <c r="J74" s="650"/>
      <c r="K74" s="650"/>
      <c r="L74" s="650"/>
      <c r="M74" s="650"/>
      <c r="N74" s="650"/>
      <c r="O74" s="650"/>
      <c r="P74" s="650"/>
      <c r="Q74" s="650"/>
      <c r="R74" s="650"/>
      <c r="S74" s="651"/>
      <c r="T74" s="114"/>
      <c r="U74" s="128"/>
      <c r="V74" s="128"/>
      <c r="W74" s="128"/>
      <c r="X74" s="128"/>
      <c r="Y74" s="115"/>
      <c r="Z74" s="116"/>
      <c r="AA74" s="114"/>
      <c r="AB74" s="115"/>
      <c r="AC74" s="115"/>
      <c r="AD74" s="115"/>
      <c r="AE74" s="115"/>
      <c r="AF74" s="115"/>
      <c r="AG74" s="116"/>
      <c r="AH74" s="114"/>
      <c r="AI74" s="115"/>
      <c r="AJ74" s="115"/>
      <c r="AK74" s="115"/>
      <c r="AL74" s="115"/>
      <c r="AM74" s="115"/>
      <c r="AN74" s="116"/>
      <c r="AO74" s="117"/>
      <c r="AP74" s="115"/>
      <c r="AQ74" s="115"/>
      <c r="AR74" s="115"/>
      <c r="AS74" s="115"/>
      <c r="AT74" s="115"/>
      <c r="AU74" s="116"/>
      <c r="AV74" s="654">
        <f t="shared" si="5"/>
        <v>0</v>
      </c>
      <c r="AW74" s="654"/>
      <c r="AX74" s="655"/>
      <c r="AY74" s="656">
        <f t="shared" si="6"/>
        <v>0</v>
      </c>
      <c r="AZ74" s="657"/>
      <c r="BA74" s="658"/>
      <c r="BB74" s="659" t="str">
        <f t="shared" si="17"/>
        <v>0.0</v>
      </c>
      <c r="BC74" s="660" t="str">
        <f t="shared" si="18"/>
        <v/>
      </c>
      <c r="BD74" s="661" t="str">
        <f t="shared" si="18"/>
        <v/>
      </c>
      <c r="BE74" s="129"/>
      <c r="BF74" s="129"/>
      <c r="BG74" s="129"/>
      <c r="BI74" s="127">
        <v>65</v>
      </c>
      <c r="BJ74" s="152"/>
      <c r="BK74" s="153" t="s">
        <v>183</v>
      </c>
      <c r="BL74" s="154"/>
      <c r="BM74" s="153" t="s">
        <v>176</v>
      </c>
      <c r="BN74" s="155"/>
      <c r="BO74" s="153" t="s">
        <v>183</v>
      </c>
      <c r="BP74" s="154"/>
      <c r="BQ74" s="152"/>
      <c r="BR74" s="153" t="s">
        <v>183</v>
      </c>
      <c r="BS74" s="156"/>
      <c r="BT74" s="157" t="str">
        <f t="shared" si="8"/>
        <v/>
      </c>
      <c r="BU74" s="158" t="str">
        <f t="shared" si="9"/>
        <v/>
      </c>
      <c r="BW74" s="137">
        <v>65</v>
      </c>
      <c r="BX74" s="110" t="str">
        <f t="shared" si="21"/>
        <v/>
      </c>
      <c r="BY74" s="111" t="str">
        <f t="shared" si="21"/>
        <v/>
      </c>
      <c r="BZ74" s="111" t="str">
        <f t="shared" si="21"/>
        <v/>
      </c>
      <c r="CA74" s="111" t="str">
        <f t="shared" si="21"/>
        <v/>
      </c>
      <c r="CB74" s="111" t="str">
        <f t="shared" si="21"/>
        <v/>
      </c>
      <c r="CC74" s="111" t="str">
        <f t="shared" si="21"/>
        <v/>
      </c>
      <c r="CD74" s="112" t="str">
        <f t="shared" si="21"/>
        <v/>
      </c>
      <c r="CE74" s="110" t="str">
        <f t="shared" si="21"/>
        <v/>
      </c>
      <c r="CF74" s="111" t="str">
        <f t="shared" si="21"/>
        <v/>
      </c>
      <c r="CG74" s="111" t="str">
        <f t="shared" si="21"/>
        <v/>
      </c>
      <c r="CH74" s="111" t="str">
        <f t="shared" si="21"/>
        <v/>
      </c>
      <c r="CI74" s="111" t="str">
        <f t="shared" si="21"/>
        <v/>
      </c>
      <c r="CJ74" s="111" t="str">
        <f t="shared" si="21"/>
        <v/>
      </c>
      <c r="CK74" s="112" t="str">
        <f t="shared" si="19"/>
        <v/>
      </c>
      <c r="CL74" s="110" t="str">
        <f t="shared" si="19"/>
        <v/>
      </c>
      <c r="CM74" s="111" t="str">
        <f t="shared" si="19"/>
        <v/>
      </c>
      <c r="CN74" s="111" t="str">
        <f t="shared" si="16"/>
        <v/>
      </c>
      <c r="CO74" s="111" t="str">
        <f t="shared" si="16"/>
        <v/>
      </c>
      <c r="CP74" s="111" t="str">
        <f t="shared" si="16"/>
        <v/>
      </c>
      <c r="CQ74" s="111" t="str">
        <f t="shared" si="16"/>
        <v/>
      </c>
      <c r="CR74" s="112" t="str">
        <f t="shared" si="16"/>
        <v/>
      </c>
      <c r="CS74" s="113" t="str">
        <f t="shared" si="16"/>
        <v/>
      </c>
      <c r="CT74" s="111" t="str">
        <f t="shared" si="20"/>
        <v/>
      </c>
      <c r="CU74" s="111" t="str">
        <f t="shared" si="20"/>
        <v/>
      </c>
      <c r="CV74" s="111" t="str">
        <f t="shared" si="20"/>
        <v/>
      </c>
      <c r="CW74" s="111" t="str">
        <f t="shared" si="20"/>
        <v/>
      </c>
      <c r="CX74" s="111" t="str">
        <f t="shared" si="20"/>
        <v/>
      </c>
      <c r="CY74" s="112" t="str">
        <f t="shared" si="20"/>
        <v/>
      </c>
      <c r="CZ74" s="139">
        <f t="shared" si="7"/>
        <v>0</v>
      </c>
    </row>
    <row r="75" spans="1:104" ht="21" hidden="1" customHeight="1">
      <c r="A75" s="127">
        <v>66</v>
      </c>
      <c r="B75" s="649"/>
      <c r="C75" s="650"/>
      <c r="D75" s="650"/>
      <c r="E75" s="650"/>
      <c r="F75" s="650"/>
      <c r="G75" s="650"/>
      <c r="H75" s="650"/>
      <c r="I75" s="650"/>
      <c r="J75" s="650"/>
      <c r="K75" s="650"/>
      <c r="L75" s="650"/>
      <c r="M75" s="650"/>
      <c r="N75" s="650"/>
      <c r="O75" s="650"/>
      <c r="P75" s="650"/>
      <c r="Q75" s="650"/>
      <c r="R75" s="650"/>
      <c r="S75" s="651"/>
      <c r="T75" s="114"/>
      <c r="U75" s="128"/>
      <c r="V75" s="128"/>
      <c r="W75" s="128"/>
      <c r="X75" s="128"/>
      <c r="Y75" s="115"/>
      <c r="Z75" s="116"/>
      <c r="AA75" s="114"/>
      <c r="AB75" s="115"/>
      <c r="AC75" s="115"/>
      <c r="AD75" s="115"/>
      <c r="AE75" s="115"/>
      <c r="AF75" s="115"/>
      <c r="AG75" s="116"/>
      <c r="AH75" s="114"/>
      <c r="AI75" s="115"/>
      <c r="AJ75" s="115"/>
      <c r="AK75" s="115"/>
      <c r="AL75" s="115"/>
      <c r="AM75" s="115"/>
      <c r="AN75" s="116"/>
      <c r="AO75" s="117"/>
      <c r="AP75" s="115"/>
      <c r="AQ75" s="115"/>
      <c r="AR75" s="115"/>
      <c r="AS75" s="115"/>
      <c r="AT75" s="115"/>
      <c r="AU75" s="116"/>
      <c r="AV75" s="654">
        <f t="shared" ref="AV75:AV108" si="22">CZ75</f>
        <v>0</v>
      </c>
      <c r="AW75" s="654"/>
      <c r="AX75" s="655"/>
      <c r="AY75" s="656">
        <f t="shared" ref="AY75:AY108" si="23">ROUNDDOWN(AV75/4,1)</f>
        <v>0</v>
      </c>
      <c r="AZ75" s="657"/>
      <c r="BA75" s="658"/>
      <c r="BB75" s="659" t="str">
        <f t="shared" si="17"/>
        <v>0.0</v>
      </c>
      <c r="BC75" s="660" t="str">
        <f t="shared" ref="BC75:BD90" si="24">IF($AI$120="","",ROUNDDOWN(BB75/$AI$120,1))</f>
        <v/>
      </c>
      <c r="BD75" s="661" t="str">
        <f t="shared" si="24"/>
        <v/>
      </c>
      <c r="BE75" s="129"/>
      <c r="BF75" s="129"/>
      <c r="BG75" s="129"/>
      <c r="BI75" s="127">
        <v>66</v>
      </c>
      <c r="BJ75" s="152"/>
      <c r="BK75" s="153" t="s">
        <v>183</v>
      </c>
      <c r="BL75" s="154"/>
      <c r="BM75" s="153" t="s">
        <v>176</v>
      </c>
      <c r="BN75" s="155"/>
      <c r="BO75" s="153" t="s">
        <v>183</v>
      </c>
      <c r="BP75" s="154"/>
      <c r="BQ75" s="152"/>
      <c r="BR75" s="153" t="s">
        <v>183</v>
      </c>
      <c r="BS75" s="156"/>
      <c r="BT75" s="157" t="str">
        <f t="shared" si="8"/>
        <v/>
      </c>
      <c r="BU75" s="158" t="str">
        <f t="shared" si="9"/>
        <v/>
      </c>
      <c r="BW75" s="137">
        <v>66</v>
      </c>
      <c r="BX75" s="110" t="str">
        <f t="shared" si="21"/>
        <v/>
      </c>
      <c r="BY75" s="111" t="str">
        <f t="shared" si="21"/>
        <v/>
      </c>
      <c r="BZ75" s="111" t="str">
        <f t="shared" si="21"/>
        <v/>
      </c>
      <c r="CA75" s="111" t="str">
        <f t="shared" si="21"/>
        <v/>
      </c>
      <c r="CB75" s="111" t="str">
        <f t="shared" si="21"/>
        <v/>
      </c>
      <c r="CC75" s="111" t="str">
        <f t="shared" si="21"/>
        <v/>
      </c>
      <c r="CD75" s="112" t="str">
        <f t="shared" si="21"/>
        <v/>
      </c>
      <c r="CE75" s="110" t="str">
        <f t="shared" si="21"/>
        <v/>
      </c>
      <c r="CF75" s="111" t="str">
        <f t="shared" si="21"/>
        <v/>
      </c>
      <c r="CG75" s="111" t="str">
        <f t="shared" si="21"/>
        <v/>
      </c>
      <c r="CH75" s="111" t="str">
        <f t="shared" si="21"/>
        <v/>
      </c>
      <c r="CI75" s="111" t="str">
        <f t="shared" si="21"/>
        <v/>
      </c>
      <c r="CJ75" s="111" t="str">
        <f t="shared" si="21"/>
        <v/>
      </c>
      <c r="CK75" s="112" t="str">
        <f t="shared" si="19"/>
        <v/>
      </c>
      <c r="CL75" s="110" t="str">
        <f t="shared" si="19"/>
        <v/>
      </c>
      <c r="CM75" s="111" t="str">
        <f t="shared" si="19"/>
        <v/>
      </c>
      <c r="CN75" s="111" t="str">
        <f t="shared" si="16"/>
        <v/>
      </c>
      <c r="CO75" s="111" t="str">
        <f t="shared" si="16"/>
        <v/>
      </c>
      <c r="CP75" s="111" t="str">
        <f t="shared" si="16"/>
        <v/>
      </c>
      <c r="CQ75" s="111" t="str">
        <f t="shared" si="16"/>
        <v/>
      </c>
      <c r="CR75" s="112" t="str">
        <f t="shared" si="16"/>
        <v/>
      </c>
      <c r="CS75" s="113" t="str">
        <f t="shared" si="16"/>
        <v/>
      </c>
      <c r="CT75" s="111" t="str">
        <f t="shared" si="20"/>
        <v/>
      </c>
      <c r="CU75" s="111" t="str">
        <f t="shared" si="20"/>
        <v/>
      </c>
      <c r="CV75" s="111" t="str">
        <f t="shared" si="20"/>
        <v/>
      </c>
      <c r="CW75" s="111" t="str">
        <f t="shared" si="20"/>
        <v/>
      </c>
      <c r="CX75" s="111" t="str">
        <f t="shared" si="20"/>
        <v/>
      </c>
      <c r="CY75" s="112" t="str">
        <f t="shared" si="20"/>
        <v/>
      </c>
      <c r="CZ75" s="139">
        <f t="shared" ref="CZ75:CZ108" si="25">SUM(BX75:CY75)</f>
        <v>0</v>
      </c>
    </row>
    <row r="76" spans="1:104" ht="21" hidden="1" customHeight="1">
      <c r="A76" s="127">
        <v>67</v>
      </c>
      <c r="B76" s="649"/>
      <c r="C76" s="650"/>
      <c r="D76" s="650"/>
      <c r="E76" s="650"/>
      <c r="F76" s="650"/>
      <c r="G76" s="650"/>
      <c r="H76" s="650"/>
      <c r="I76" s="650"/>
      <c r="J76" s="650"/>
      <c r="K76" s="650"/>
      <c r="L76" s="650"/>
      <c r="M76" s="650"/>
      <c r="N76" s="650"/>
      <c r="O76" s="650"/>
      <c r="P76" s="650"/>
      <c r="Q76" s="650"/>
      <c r="R76" s="650"/>
      <c r="S76" s="651"/>
      <c r="T76" s="114"/>
      <c r="U76" s="128"/>
      <c r="V76" s="128"/>
      <c r="W76" s="128"/>
      <c r="X76" s="128"/>
      <c r="Y76" s="115"/>
      <c r="Z76" s="116"/>
      <c r="AA76" s="114"/>
      <c r="AB76" s="115"/>
      <c r="AC76" s="115"/>
      <c r="AD76" s="115"/>
      <c r="AE76" s="115"/>
      <c r="AF76" s="115"/>
      <c r="AG76" s="116"/>
      <c r="AH76" s="114"/>
      <c r="AI76" s="115"/>
      <c r="AJ76" s="115"/>
      <c r="AK76" s="115"/>
      <c r="AL76" s="115"/>
      <c r="AM76" s="115"/>
      <c r="AN76" s="116"/>
      <c r="AO76" s="117"/>
      <c r="AP76" s="115"/>
      <c r="AQ76" s="115"/>
      <c r="AR76" s="115"/>
      <c r="AS76" s="115"/>
      <c r="AT76" s="115"/>
      <c r="AU76" s="116"/>
      <c r="AV76" s="654">
        <f t="shared" si="22"/>
        <v>0</v>
      </c>
      <c r="AW76" s="654"/>
      <c r="AX76" s="655"/>
      <c r="AY76" s="656">
        <f t="shared" si="23"/>
        <v>0</v>
      </c>
      <c r="AZ76" s="657"/>
      <c r="BA76" s="658"/>
      <c r="BB76" s="659" t="str">
        <f t="shared" si="17"/>
        <v>0.0</v>
      </c>
      <c r="BC76" s="660" t="str">
        <f t="shared" si="24"/>
        <v/>
      </c>
      <c r="BD76" s="661" t="str">
        <f t="shared" si="24"/>
        <v/>
      </c>
      <c r="BE76" s="129"/>
      <c r="BF76" s="129"/>
      <c r="BG76" s="129"/>
      <c r="BI76" s="127">
        <v>67</v>
      </c>
      <c r="BJ76" s="152"/>
      <c r="BK76" s="153" t="s">
        <v>183</v>
      </c>
      <c r="BL76" s="154"/>
      <c r="BM76" s="153" t="s">
        <v>176</v>
      </c>
      <c r="BN76" s="155"/>
      <c r="BO76" s="153" t="s">
        <v>183</v>
      </c>
      <c r="BP76" s="154"/>
      <c r="BQ76" s="152"/>
      <c r="BR76" s="153" t="s">
        <v>183</v>
      </c>
      <c r="BS76" s="156"/>
      <c r="BT76" s="157" t="str">
        <f t="shared" ref="BT76:BT108" si="26">IF(BJ76="","",(BN76*60+BP76)+IF(BJ76&gt;=BN76,1440,0) -(BJ76*60+BL76)-(BQ76*60+BS76))</f>
        <v/>
      </c>
      <c r="BU76" s="158" t="str">
        <f t="shared" ref="BU76:BU108" si="27">IF(BT76="","",BT76/60)</f>
        <v/>
      </c>
      <c r="BW76" s="137">
        <v>67</v>
      </c>
      <c r="BX76" s="110" t="str">
        <f t="shared" si="21"/>
        <v/>
      </c>
      <c r="BY76" s="111" t="str">
        <f t="shared" si="21"/>
        <v/>
      </c>
      <c r="BZ76" s="111" t="str">
        <f t="shared" si="21"/>
        <v/>
      </c>
      <c r="CA76" s="111" t="str">
        <f t="shared" si="21"/>
        <v/>
      </c>
      <c r="CB76" s="111" t="str">
        <f t="shared" si="21"/>
        <v/>
      </c>
      <c r="CC76" s="111" t="str">
        <f t="shared" si="21"/>
        <v/>
      </c>
      <c r="CD76" s="112" t="str">
        <f t="shared" si="21"/>
        <v/>
      </c>
      <c r="CE76" s="110" t="str">
        <f t="shared" si="21"/>
        <v/>
      </c>
      <c r="CF76" s="111" t="str">
        <f t="shared" si="21"/>
        <v/>
      </c>
      <c r="CG76" s="111" t="str">
        <f t="shared" si="21"/>
        <v/>
      </c>
      <c r="CH76" s="111" t="str">
        <f t="shared" si="21"/>
        <v/>
      </c>
      <c r="CI76" s="111" t="str">
        <f t="shared" si="21"/>
        <v/>
      </c>
      <c r="CJ76" s="111" t="str">
        <f t="shared" si="21"/>
        <v/>
      </c>
      <c r="CK76" s="112" t="str">
        <f t="shared" si="19"/>
        <v/>
      </c>
      <c r="CL76" s="110" t="str">
        <f t="shared" si="19"/>
        <v/>
      </c>
      <c r="CM76" s="111" t="str">
        <f t="shared" si="19"/>
        <v/>
      </c>
      <c r="CN76" s="111" t="str">
        <f t="shared" si="16"/>
        <v/>
      </c>
      <c r="CO76" s="111" t="str">
        <f t="shared" si="16"/>
        <v/>
      </c>
      <c r="CP76" s="111" t="str">
        <f t="shared" si="16"/>
        <v/>
      </c>
      <c r="CQ76" s="111" t="str">
        <f t="shared" si="16"/>
        <v/>
      </c>
      <c r="CR76" s="112" t="str">
        <f t="shared" si="16"/>
        <v/>
      </c>
      <c r="CS76" s="113" t="str">
        <f t="shared" si="16"/>
        <v/>
      </c>
      <c r="CT76" s="111" t="str">
        <f t="shared" si="20"/>
        <v/>
      </c>
      <c r="CU76" s="111" t="str">
        <f t="shared" si="20"/>
        <v/>
      </c>
      <c r="CV76" s="111" t="str">
        <f t="shared" si="20"/>
        <v/>
      </c>
      <c r="CW76" s="111" t="str">
        <f t="shared" si="20"/>
        <v/>
      </c>
      <c r="CX76" s="111" t="str">
        <f t="shared" si="20"/>
        <v/>
      </c>
      <c r="CY76" s="112" t="str">
        <f t="shared" si="20"/>
        <v/>
      </c>
      <c r="CZ76" s="139">
        <f t="shared" si="25"/>
        <v>0</v>
      </c>
    </row>
    <row r="77" spans="1:104" ht="21" hidden="1" customHeight="1">
      <c r="A77" s="127">
        <v>68</v>
      </c>
      <c r="B77" s="649"/>
      <c r="C77" s="650"/>
      <c r="D77" s="650"/>
      <c r="E77" s="650"/>
      <c r="F77" s="650"/>
      <c r="G77" s="650"/>
      <c r="H77" s="650"/>
      <c r="I77" s="650"/>
      <c r="J77" s="650"/>
      <c r="K77" s="650"/>
      <c r="L77" s="650"/>
      <c r="M77" s="650"/>
      <c r="N77" s="650"/>
      <c r="O77" s="650"/>
      <c r="P77" s="650"/>
      <c r="Q77" s="650"/>
      <c r="R77" s="650"/>
      <c r="S77" s="651"/>
      <c r="T77" s="114"/>
      <c r="U77" s="128"/>
      <c r="V77" s="128"/>
      <c r="W77" s="128"/>
      <c r="X77" s="128"/>
      <c r="Y77" s="115"/>
      <c r="Z77" s="116"/>
      <c r="AA77" s="114"/>
      <c r="AB77" s="115"/>
      <c r="AC77" s="115"/>
      <c r="AD77" s="115"/>
      <c r="AE77" s="115"/>
      <c r="AF77" s="115"/>
      <c r="AG77" s="116"/>
      <c r="AH77" s="114"/>
      <c r="AI77" s="115"/>
      <c r="AJ77" s="115"/>
      <c r="AK77" s="115"/>
      <c r="AL77" s="115"/>
      <c r="AM77" s="115"/>
      <c r="AN77" s="116"/>
      <c r="AO77" s="117"/>
      <c r="AP77" s="115"/>
      <c r="AQ77" s="115"/>
      <c r="AR77" s="115"/>
      <c r="AS77" s="115"/>
      <c r="AT77" s="115"/>
      <c r="AU77" s="116"/>
      <c r="AV77" s="654">
        <f t="shared" si="22"/>
        <v>0</v>
      </c>
      <c r="AW77" s="654"/>
      <c r="AX77" s="655"/>
      <c r="AY77" s="656">
        <f t="shared" si="23"/>
        <v>0</v>
      </c>
      <c r="AZ77" s="657"/>
      <c r="BA77" s="658"/>
      <c r="BB77" s="659" t="str">
        <f t="shared" si="17"/>
        <v>0.0</v>
      </c>
      <c r="BC77" s="660" t="str">
        <f t="shared" si="24"/>
        <v/>
      </c>
      <c r="BD77" s="661" t="str">
        <f t="shared" si="24"/>
        <v/>
      </c>
      <c r="BE77" s="129"/>
      <c r="BF77" s="129"/>
      <c r="BG77" s="129"/>
      <c r="BI77" s="127">
        <v>68</v>
      </c>
      <c r="BJ77" s="152"/>
      <c r="BK77" s="153" t="s">
        <v>183</v>
      </c>
      <c r="BL77" s="154"/>
      <c r="BM77" s="153" t="s">
        <v>176</v>
      </c>
      <c r="BN77" s="155"/>
      <c r="BO77" s="153" t="s">
        <v>183</v>
      </c>
      <c r="BP77" s="154"/>
      <c r="BQ77" s="152"/>
      <c r="BR77" s="153" t="s">
        <v>183</v>
      </c>
      <c r="BS77" s="156"/>
      <c r="BT77" s="157" t="str">
        <f t="shared" si="26"/>
        <v/>
      </c>
      <c r="BU77" s="158" t="str">
        <f t="shared" si="27"/>
        <v/>
      </c>
      <c r="BW77" s="137">
        <v>68</v>
      </c>
      <c r="BX77" s="110" t="str">
        <f t="shared" si="21"/>
        <v/>
      </c>
      <c r="BY77" s="111" t="str">
        <f t="shared" si="21"/>
        <v/>
      </c>
      <c r="BZ77" s="111" t="str">
        <f t="shared" si="21"/>
        <v/>
      </c>
      <c r="CA77" s="111" t="str">
        <f t="shared" si="21"/>
        <v/>
      </c>
      <c r="CB77" s="111" t="str">
        <f t="shared" si="21"/>
        <v/>
      </c>
      <c r="CC77" s="111" t="str">
        <f t="shared" si="21"/>
        <v/>
      </c>
      <c r="CD77" s="112" t="str">
        <f t="shared" si="21"/>
        <v/>
      </c>
      <c r="CE77" s="110" t="str">
        <f t="shared" si="21"/>
        <v/>
      </c>
      <c r="CF77" s="111" t="str">
        <f t="shared" si="21"/>
        <v/>
      </c>
      <c r="CG77" s="111" t="str">
        <f t="shared" si="21"/>
        <v/>
      </c>
      <c r="CH77" s="111" t="str">
        <f t="shared" si="21"/>
        <v/>
      </c>
      <c r="CI77" s="111" t="str">
        <f t="shared" si="21"/>
        <v/>
      </c>
      <c r="CJ77" s="111" t="str">
        <f t="shared" si="21"/>
        <v/>
      </c>
      <c r="CK77" s="112" t="str">
        <f t="shared" si="19"/>
        <v/>
      </c>
      <c r="CL77" s="110" t="str">
        <f t="shared" si="19"/>
        <v/>
      </c>
      <c r="CM77" s="111" t="str">
        <f t="shared" si="19"/>
        <v/>
      </c>
      <c r="CN77" s="111" t="str">
        <f t="shared" si="16"/>
        <v/>
      </c>
      <c r="CO77" s="111" t="str">
        <f t="shared" si="16"/>
        <v/>
      </c>
      <c r="CP77" s="111" t="str">
        <f t="shared" si="16"/>
        <v/>
      </c>
      <c r="CQ77" s="111" t="str">
        <f t="shared" si="16"/>
        <v/>
      </c>
      <c r="CR77" s="112" t="str">
        <f t="shared" si="16"/>
        <v/>
      </c>
      <c r="CS77" s="113" t="str">
        <f t="shared" si="16"/>
        <v/>
      </c>
      <c r="CT77" s="111" t="str">
        <f t="shared" si="20"/>
        <v/>
      </c>
      <c r="CU77" s="111" t="str">
        <f t="shared" si="20"/>
        <v/>
      </c>
      <c r="CV77" s="111" t="str">
        <f t="shared" si="20"/>
        <v/>
      </c>
      <c r="CW77" s="111" t="str">
        <f t="shared" si="20"/>
        <v/>
      </c>
      <c r="CX77" s="111" t="str">
        <f t="shared" si="20"/>
        <v/>
      </c>
      <c r="CY77" s="112" t="str">
        <f t="shared" si="20"/>
        <v/>
      </c>
      <c r="CZ77" s="139">
        <f t="shared" si="25"/>
        <v>0</v>
      </c>
    </row>
    <row r="78" spans="1:104" ht="21" hidden="1" customHeight="1">
      <c r="A78" s="127">
        <v>69</v>
      </c>
      <c r="B78" s="649"/>
      <c r="C78" s="650"/>
      <c r="D78" s="650"/>
      <c r="E78" s="650"/>
      <c r="F78" s="650"/>
      <c r="G78" s="650"/>
      <c r="H78" s="650"/>
      <c r="I78" s="650"/>
      <c r="J78" s="650"/>
      <c r="K78" s="650"/>
      <c r="L78" s="650"/>
      <c r="M78" s="650"/>
      <c r="N78" s="650"/>
      <c r="O78" s="650"/>
      <c r="P78" s="650"/>
      <c r="Q78" s="650"/>
      <c r="R78" s="650"/>
      <c r="S78" s="651"/>
      <c r="T78" s="114"/>
      <c r="U78" s="128"/>
      <c r="V78" s="128"/>
      <c r="W78" s="128"/>
      <c r="X78" s="128"/>
      <c r="Y78" s="115"/>
      <c r="Z78" s="116"/>
      <c r="AA78" s="114"/>
      <c r="AB78" s="115"/>
      <c r="AC78" s="115"/>
      <c r="AD78" s="115"/>
      <c r="AE78" s="115"/>
      <c r="AF78" s="115"/>
      <c r="AG78" s="116"/>
      <c r="AH78" s="114"/>
      <c r="AI78" s="115"/>
      <c r="AJ78" s="115"/>
      <c r="AK78" s="115"/>
      <c r="AL78" s="115"/>
      <c r="AM78" s="115"/>
      <c r="AN78" s="116"/>
      <c r="AO78" s="117"/>
      <c r="AP78" s="115"/>
      <c r="AQ78" s="115"/>
      <c r="AR78" s="115"/>
      <c r="AS78" s="115"/>
      <c r="AT78" s="115"/>
      <c r="AU78" s="116"/>
      <c r="AV78" s="654">
        <f t="shared" si="22"/>
        <v>0</v>
      </c>
      <c r="AW78" s="654"/>
      <c r="AX78" s="655"/>
      <c r="AY78" s="656">
        <f t="shared" si="23"/>
        <v>0</v>
      </c>
      <c r="AZ78" s="657"/>
      <c r="BA78" s="658"/>
      <c r="BB78" s="659" t="str">
        <f t="shared" si="17"/>
        <v>0.0</v>
      </c>
      <c r="BC78" s="660" t="str">
        <f t="shared" si="24"/>
        <v/>
      </c>
      <c r="BD78" s="661" t="str">
        <f t="shared" si="24"/>
        <v/>
      </c>
      <c r="BE78" s="129"/>
      <c r="BF78" s="129"/>
      <c r="BG78" s="129"/>
      <c r="BI78" s="127">
        <v>69</v>
      </c>
      <c r="BJ78" s="152"/>
      <c r="BK78" s="153" t="s">
        <v>183</v>
      </c>
      <c r="BL78" s="154"/>
      <c r="BM78" s="153" t="s">
        <v>176</v>
      </c>
      <c r="BN78" s="155"/>
      <c r="BO78" s="153" t="s">
        <v>183</v>
      </c>
      <c r="BP78" s="154"/>
      <c r="BQ78" s="152"/>
      <c r="BR78" s="153" t="s">
        <v>183</v>
      </c>
      <c r="BS78" s="156"/>
      <c r="BT78" s="157" t="str">
        <f t="shared" si="26"/>
        <v/>
      </c>
      <c r="BU78" s="158" t="str">
        <f t="shared" si="27"/>
        <v/>
      </c>
      <c r="BW78" s="137">
        <v>69</v>
      </c>
      <c r="BX78" s="110" t="str">
        <f t="shared" si="21"/>
        <v/>
      </c>
      <c r="BY78" s="111" t="str">
        <f t="shared" si="21"/>
        <v/>
      </c>
      <c r="BZ78" s="111" t="str">
        <f t="shared" si="21"/>
        <v/>
      </c>
      <c r="CA78" s="111" t="str">
        <f t="shared" si="21"/>
        <v/>
      </c>
      <c r="CB78" s="111" t="str">
        <f t="shared" si="21"/>
        <v/>
      </c>
      <c r="CC78" s="111" t="str">
        <f t="shared" si="21"/>
        <v/>
      </c>
      <c r="CD78" s="112" t="str">
        <f t="shared" si="21"/>
        <v/>
      </c>
      <c r="CE78" s="110" t="str">
        <f t="shared" si="21"/>
        <v/>
      </c>
      <c r="CF78" s="111" t="str">
        <f t="shared" si="21"/>
        <v/>
      </c>
      <c r="CG78" s="111" t="str">
        <f t="shared" si="21"/>
        <v/>
      </c>
      <c r="CH78" s="111" t="str">
        <f t="shared" si="21"/>
        <v/>
      </c>
      <c r="CI78" s="111" t="str">
        <f t="shared" si="21"/>
        <v/>
      </c>
      <c r="CJ78" s="111" t="str">
        <f t="shared" si="21"/>
        <v/>
      </c>
      <c r="CK78" s="112" t="str">
        <f t="shared" si="19"/>
        <v/>
      </c>
      <c r="CL78" s="110" t="str">
        <f t="shared" si="19"/>
        <v/>
      </c>
      <c r="CM78" s="111" t="str">
        <f t="shared" si="19"/>
        <v/>
      </c>
      <c r="CN78" s="111" t="str">
        <f t="shared" si="16"/>
        <v/>
      </c>
      <c r="CO78" s="111" t="str">
        <f t="shared" si="16"/>
        <v/>
      </c>
      <c r="CP78" s="111" t="str">
        <f t="shared" si="16"/>
        <v/>
      </c>
      <c r="CQ78" s="111" t="str">
        <f t="shared" si="16"/>
        <v/>
      </c>
      <c r="CR78" s="112" t="str">
        <f t="shared" si="16"/>
        <v/>
      </c>
      <c r="CS78" s="113" t="str">
        <f t="shared" si="16"/>
        <v/>
      </c>
      <c r="CT78" s="111" t="str">
        <f t="shared" si="20"/>
        <v/>
      </c>
      <c r="CU78" s="111" t="str">
        <f t="shared" si="20"/>
        <v/>
      </c>
      <c r="CV78" s="111" t="str">
        <f t="shared" si="20"/>
        <v/>
      </c>
      <c r="CW78" s="111" t="str">
        <f t="shared" si="20"/>
        <v/>
      </c>
      <c r="CX78" s="111" t="str">
        <f t="shared" si="20"/>
        <v/>
      </c>
      <c r="CY78" s="112" t="str">
        <f t="shared" si="20"/>
        <v/>
      </c>
      <c r="CZ78" s="139">
        <f t="shared" si="25"/>
        <v>0</v>
      </c>
    </row>
    <row r="79" spans="1:104" ht="21" hidden="1" customHeight="1">
      <c r="A79" s="127">
        <v>70</v>
      </c>
      <c r="B79" s="649"/>
      <c r="C79" s="650"/>
      <c r="D79" s="650"/>
      <c r="E79" s="650"/>
      <c r="F79" s="650"/>
      <c r="G79" s="650"/>
      <c r="H79" s="650"/>
      <c r="I79" s="650"/>
      <c r="J79" s="650"/>
      <c r="K79" s="650"/>
      <c r="L79" s="650"/>
      <c r="M79" s="650"/>
      <c r="N79" s="650"/>
      <c r="O79" s="650"/>
      <c r="P79" s="650"/>
      <c r="Q79" s="650"/>
      <c r="R79" s="650"/>
      <c r="S79" s="651"/>
      <c r="T79" s="114"/>
      <c r="U79" s="128"/>
      <c r="V79" s="128"/>
      <c r="W79" s="128"/>
      <c r="X79" s="128"/>
      <c r="Y79" s="115"/>
      <c r="Z79" s="116"/>
      <c r="AA79" s="114"/>
      <c r="AB79" s="115"/>
      <c r="AC79" s="115"/>
      <c r="AD79" s="115"/>
      <c r="AE79" s="115"/>
      <c r="AF79" s="115"/>
      <c r="AG79" s="116"/>
      <c r="AH79" s="114"/>
      <c r="AI79" s="115"/>
      <c r="AJ79" s="115"/>
      <c r="AK79" s="115"/>
      <c r="AL79" s="115"/>
      <c r="AM79" s="115"/>
      <c r="AN79" s="116"/>
      <c r="AO79" s="117"/>
      <c r="AP79" s="115"/>
      <c r="AQ79" s="115"/>
      <c r="AR79" s="115"/>
      <c r="AS79" s="115"/>
      <c r="AT79" s="115"/>
      <c r="AU79" s="116"/>
      <c r="AV79" s="654">
        <f t="shared" si="22"/>
        <v>0</v>
      </c>
      <c r="AW79" s="654"/>
      <c r="AX79" s="655"/>
      <c r="AY79" s="656">
        <f t="shared" si="23"/>
        <v>0</v>
      </c>
      <c r="AZ79" s="657"/>
      <c r="BA79" s="658"/>
      <c r="BB79" s="659" t="str">
        <f t="shared" si="17"/>
        <v>0.0</v>
      </c>
      <c r="BC79" s="660" t="str">
        <f t="shared" si="24"/>
        <v/>
      </c>
      <c r="BD79" s="661" t="str">
        <f t="shared" si="24"/>
        <v/>
      </c>
      <c r="BE79" s="129"/>
      <c r="BF79" s="129"/>
      <c r="BG79" s="129"/>
      <c r="BI79" s="127">
        <v>70</v>
      </c>
      <c r="BJ79" s="152"/>
      <c r="BK79" s="153" t="s">
        <v>183</v>
      </c>
      <c r="BL79" s="154"/>
      <c r="BM79" s="153" t="s">
        <v>176</v>
      </c>
      <c r="BN79" s="155"/>
      <c r="BO79" s="153" t="s">
        <v>183</v>
      </c>
      <c r="BP79" s="154"/>
      <c r="BQ79" s="152"/>
      <c r="BR79" s="153" t="s">
        <v>183</v>
      </c>
      <c r="BS79" s="156"/>
      <c r="BT79" s="157" t="str">
        <f t="shared" si="26"/>
        <v/>
      </c>
      <c r="BU79" s="158" t="str">
        <f t="shared" si="27"/>
        <v/>
      </c>
      <c r="BW79" s="137">
        <v>70</v>
      </c>
      <c r="BX79" s="110" t="str">
        <f t="shared" si="21"/>
        <v/>
      </c>
      <c r="BY79" s="111" t="str">
        <f t="shared" si="21"/>
        <v/>
      </c>
      <c r="BZ79" s="111" t="str">
        <f t="shared" si="21"/>
        <v/>
      </c>
      <c r="CA79" s="111" t="str">
        <f t="shared" si="21"/>
        <v/>
      </c>
      <c r="CB79" s="111" t="str">
        <f t="shared" si="21"/>
        <v/>
      </c>
      <c r="CC79" s="111" t="str">
        <f t="shared" si="21"/>
        <v/>
      </c>
      <c r="CD79" s="112" t="str">
        <f t="shared" si="21"/>
        <v/>
      </c>
      <c r="CE79" s="110" t="str">
        <f t="shared" si="21"/>
        <v/>
      </c>
      <c r="CF79" s="111" t="str">
        <f t="shared" ref="CF79:CU103" si="28">IF(AB79="","",VLOOKUP(AB79,$BI$10:$BU$57,13,TRUE))</f>
        <v/>
      </c>
      <c r="CG79" s="111" t="str">
        <f t="shared" si="28"/>
        <v/>
      </c>
      <c r="CH79" s="111" t="str">
        <f t="shared" si="28"/>
        <v/>
      </c>
      <c r="CI79" s="111" t="str">
        <f t="shared" si="28"/>
        <v/>
      </c>
      <c r="CJ79" s="111" t="str">
        <f t="shared" si="28"/>
        <v/>
      </c>
      <c r="CK79" s="112" t="str">
        <f t="shared" si="19"/>
        <v/>
      </c>
      <c r="CL79" s="110" t="str">
        <f t="shared" si="19"/>
        <v/>
      </c>
      <c r="CM79" s="111" t="str">
        <f t="shared" si="19"/>
        <v/>
      </c>
      <c r="CN79" s="111" t="str">
        <f t="shared" si="16"/>
        <v/>
      </c>
      <c r="CO79" s="111" t="str">
        <f t="shared" si="16"/>
        <v/>
      </c>
      <c r="CP79" s="111" t="str">
        <f t="shared" si="16"/>
        <v/>
      </c>
      <c r="CQ79" s="111" t="str">
        <f t="shared" si="16"/>
        <v/>
      </c>
      <c r="CR79" s="112" t="str">
        <f t="shared" si="16"/>
        <v/>
      </c>
      <c r="CS79" s="113" t="str">
        <f t="shared" si="16"/>
        <v/>
      </c>
      <c r="CT79" s="111" t="str">
        <f t="shared" si="20"/>
        <v/>
      </c>
      <c r="CU79" s="111" t="str">
        <f t="shared" si="20"/>
        <v/>
      </c>
      <c r="CV79" s="111" t="str">
        <f t="shared" si="20"/>
        <v/>
      </c>
      <c r="CW79" s="111" t="str">
        <f t="shared" si="20"/>
        <v/>
      </c>
      <c r="CX79" s="111" t="str">
        <f t="shared" si="20"/>
        <v/>
      </c>
      <c r="CY79" s="112" t="str">
        <f t="shared" si="20"/>
        <v/>
      </c>
      <c r="CZ79" s="139">
        <f t="shared" si="25"/>
        <v>0</v>
      </c>
    </row>
    <row r="80" spans="1:104" ht="21" hidden="1" customHeight="1">
      <c r="A80" s="127">
        <v>71</v>
      </c>
      <c r="B80" s="649"/>
      <c r="C80" s="650"/>
      <c r="D80" s="650"/>
      <c r="E80" s="650"/>
      <c r="F80" s="650"/>
      <c r="G80" s="650"/>
      <c r="H80" s="650"/>
      <c r="I80" s="650"/>
      <c r="J80" s="650"/>
      <c r="K80" s="650"/>
      <c r="L80" s="650"/>
      <c r="M80" s="650"/>
      <c r="N80" s="650"/>
      <c r="O80" s="650"/>
      <c r="P80" s="650"/>
      <c r="Q80" s="650"/>
      <c r="R80" s="650"/>
      <c r="S80" s="651"/>
      <c r="T80" s="114"/>
      <c r="U80" s="128"/>
      <c r="V80" s="128"/>
      <c r="W80" s="128"/>
      <c r="X80" s="128"/>
      <c r="Y80" s="115"/>
      <c r="Z80" s="116"/>
      <c r="AA80" s="114"/>
      <c r="AB80" s="115"/>
      <c r="AC80" s="115"/>
      <c r="AD80" s="115"/>
      <c r="AE80" s="115"/>
      <c r="AF80" s="115"/>
      <c r="AG80" s="116"/>
      <c r="AH80" s="114"/>
      <c r="AI80" s="115"/>
      <c r="AJ80" s="115"/>
      <c r="AK80" s="115"/>
      <c r="AL80" s="115"/>
      <c r="AM80" s="115"/>
      <c r="AN80" s="116"/>
      <c r="AO80" s="117"/>
      <c r="AP80" s="115"/>
      <c r="AQ80" s="115"/>
      <c r="AR80" s="115"/>
      <c r="AS80" s="115"/>
      <c r="AT80" s="115"/>
      <c r="AU80" s="116"/>
      <c r="AV80" s="654">
        <f t="shared" si="22"/>
        <v>0</v>
      </c>
      <c r="AW80" s="654"/>
      <c r="AX80" s="655"/>
      <c r="AY80" s="656">
        <f t="shared" si="23"/>
        <v>0</v>
      </c>
      <c r="AZ80" s="657"/>
      <c r="BA80" s="658"/>
      <c r="BB80" s="659" t="str">
        <f t="shared" si="17"/>
        <v>0.0</v>
      </c>
      <c r="BC80" s="660" t="str">
        <f t="shared" si="24"/>
        <v/>
      </c>
      <c r="BD80" s="661" t="str">
        <f t="shared" si="24"/>
        <v/>
      </c>
      <c r="BE80" s="129"/>
      <c r="BF80" s="129"/>
      <c r="BG80" s="129"/>
      <c r="BI80" s="127">
        <v>71</v>
      </c>
      <c r="BJ80" s="152"/>
      <c r="BK80" s="153" t="s">
        <v>183</v>
      </c>
      <c r="BL80" s="154"/>
      <c r="BM80" s="153" t="s">
        <v>176</v>
      </c>
      <c r="BN80" s="155"/>
      <c r="BO80" s="153" t="s">
        <v>183</v>
      </c>
      <c r="BP80" s="154"/>
      <c r="BQ80" s="152"/>
      <c r="BR80" s="153" t="s">
        <v>183</v>
      </c>
      <c r="BS80" s="156"/>
      <c r="BT80" s="157" t="str">
        <f t="shared" si="26"/>
        <v/>
      </c>
      <c r="BU80" s="158" t="str">
        <f t="shared" si="27"/>
        <v/>
      </c>
      <c r="BW80" s="137">
        <v>71</v>
      </c>
      <c r="BX80" s="110" t="str">
        <f t="shared" ref="BX80:CM107" si="29">IF(T80="","",VLOOKUP(T80,$BI$10:$BU$57,13,TRUE))</f>
        <v/>
      </c>
      <c r="BY80" s="111" t="str">
        <f t="shared" si="29"/>
        <v/>
      </c>
      <c r="BZ80" s="111" t="str">
        <f t="shared" si="29"/>
        <v/>
      </c>
      <c r="CA80" s="111" t="str">
        <f t="shared" si="29"/>
        <v/>
      </c>
      <c r="CB80" s="111" t="str">
        <f t="shared" si="29"/>
        <v/>
      </c>
      <c r="CC80" s="111" t="str">
        <f t="shared" si="29"/>
        <v/>
      </c>
      <c r="CD80" s="112" t="str">
        <f t="shared" si="29"/>
        <v/>
      </c>
      <c r="CE80" s="110" t="str">
        <f t="shared" si="29"/>
        <v/>
      </c>
      <c r="CF80" s="111" t="str">
        <f t="shared" si="28"/>
        <v/>
      </c>
      <c r="CG80" s="111" t="str">
        <f t="shared" si="28"/>
        <v/>
      </c>
      <c r="CH80" s="111" t="str">
        <f t="shared" si="28"/>
        <v/>
      </c>
      <c r="CI80" s="111" t="str">
        <f t="shared" si="28"/>
        <v/>
      </c>
      <c r="CJ80" s="111" t="str">
        <f t="shared" si="28"/>
        <v/>
      </c>
      <c r="CK80" s="112" t="str">
        <f t="shared" si="19"/>
        <v/>
      </c>
      <c r="CL80" s="110" t="str">
        <f t="shared" si="19"/>
        <v/>
      </c>
      <c r="CM80" s="111" t="str">
        <f t="shared" si="19"/>
        <v/>
      </c>
      <c r="CN80" s="111" t="str">
        <f t="shared" si="16"/>
        <v/>
      </c>
      <c r="CO80" s="111" t="str">
        <f t="shared" si="16"/>
        <v/>
      </c>
      <c r="CP80" s="111" t="str">
        <f t="shared" si="16"/>
        <v/>
      </c>
      <c r="CQ80" s="111" t="str">
        <f t="shared" si="16"/>
        <v/>
      </c>
      <c r="CR80" s="112" t="str">
        <f t="shared" si="16"/>
        <v/>
      </c>
      <c r="CS80" s="113" t="str">
        <f t="shared" si="16"/>
        <v/>
      </c>
      <c r="CT80" s="111" t="str">
        <f t="shared" si="20"/>
        <v/>
      </c>
      <c r="CU80" s="111" t="str">
        <f t="shared" si="20"/>
        <v/>
      </c>
      <c r="CV80" s="111" t="str">
        <f t="shared" si="20"/>
        <v/>
      </c>
      <c r="CW80" s="111" t="str">
        <f t="shared" si="20"/>
        <v/>
      </c>
      <c r="CX80" s="111" t="str">
        <f t="shared" si="20"/>
        <v/>
      </c>
      <c r="CY80" s="112" t="str">
        <f t="shared" si="20"/>
        <v/>
      </c>
      <c r="CZ80" s="139">
        <f t="shared" si="25"/>
        <v>0</v>
      </c>
    </row>
    <row r="81" spans="1:104" ht="21" hidden="1" customHeight="1">
      <c r="A81" s="127">
        <v>72</v>
      </c>
      <c r="B81" s="649"/>
      <c r="C81" s="650"/>
      <c r="D81" s="650"/>
      <c r="E81" s="650"/>
      <c r="F81" s="650"/>
      <c r="G81" s="650"/>
      <c r="H81" s="650"/>
      <c r="I81" s="650"/>
      <c r="J81" s="650"/>
      <c r="K81" s="650"/>
      <c r="L81" s="650"/>
      <c r="M81" s="650"/>
      <c r="N81" s="650"/>
      <c r="O81" s="650"/>
      <c r="P81" s="650"/>
      <c r="Q81" s="650"/>
      <c r="R81" s="650"/>
      <c r="S81" s="651"/>
      <c r="T81" s="114"/>
      <c r="U81" s="128"/>
      <c r="V81" s="128"/>
      <c r="W81" s="128"/>
      <c r="X81" s="128"/>
      <c r="Y81" s="115"/>
      <c r="Z81" s="116"/>
      <c r="AA81" s="114"/>
      <c r="AB81" s="115"/>
      <c r="AC81" s="115"/>
      <c r="AD81" s="115"/>
      <c r="AE81" s="115"/>
      <c r="AF81" s="115"/>
      <c r="AG81" s="116"/>
      <c r="AH81" s="114"/>
      <c r="AI81" s="115"/>
      <c r="AJ81" s="115"/>
      <c r="AK81" s="115"/>
      <c r="AL81" s="115"/>
      <c r="AM81" s="115"/>
      <c r="AN81" s="116"/>
      <c r="AO81" s="117"/>
      <c r="AP81" s="115"/>
      <c r="AQ81" s="115"/>
      <c r="AR81" s="115"/>
      <c r="AS81" s="115"/>
      <c r="AT81" s="115"/>
      <c r="AU81" s="116"/>
      <c r="AV81" s="654">
        <f t="shared" si="22"/>
        <v>0</v>
      </c>
      <c r="AW81" s="654"/>
      <c r="AX81" s="655"/>
      <c r="AY81" s="656">
        <f t="shared" si="23"/>
        <v>0</v>
      </c>
      <c r="AZ81" s="657"/>
      <c r="BA81" s="658"/>
      <c r="BB81" s="659" t="str">
        <f t="shared" si="17"/>
        <v>0.0</v>
      </c>
      <c r="BC81" s="660" t="str">
        <f t="shared" si="24"/>
        <v/>
      </c>
      <c r="BD81" s="661" t="str">
        <f t="shared" si="24"/>
        <v/>
      </c>
      <c r="BE81" s="129"/>
      <c r="BF81" s="129"/>
      <c r="BG81" s="129"/>
      <c r="BI81" s="127">
        <v>72</v>
      </c>
      <c r="BJ81" s="152"/>
      <c r="BK81" s="153" t="s">
        <v>183</v>
      </c>
      <c r="BL81" s="154"/>
      <c r="BM81" s="153" t="s">
        <v>176</v>
      </c>
      <c r="BN81" s="155"/>
      <c r="BO81" s="153" t="s">
        <v>183</v>
      </c>
      <c r="BP81" s="154"/>
      <c r="BQ81" s="152"/>
      <c r="BR81" s="153" t="s">
        <v>183</v>
      </c>
      <c r="BS81" s="156"/>
      <c r="BT81" s="157" t="str">
        <f t="shared" si="26"/>
        <v/>
      </c>
      <c r="BU81" s="158" t="str">
        <f t="shared" si="27"/>
        <v/>
      </c>
      <c r="BW81" s="137">
        <v>72</v>
      </c>
      <c r="BX81" s="110" t="str">
        <f t="shared" si="29"/>
        <v/>
      </c>
      <c r="BY81" s="111" t="str">
        <f t="shared" si="29"/>
        <v/>
      </c>
      <c r="BZ81" s="111" t="str">
        <f t="shared" si="29"/>
        <v/>
      </c>
      <c r="CA81" s="111" t="str">
        <f t="shared" si="29"/>
        <v/>
      </c>
      <c r="CB81" s="111" t="str">
        <f t="shared" si="29"/>
        <v/>
      </c>
      <c r="CC81" s="111" t="str">
        <f t="shared" si="29"/>
        <v/>
      </c>
      <c r="CD81" s="112" t="str">
        <f t="shared" si="29"/>
        <v/>
      </c>
      <c r="CE81" s="110" t="str">
        <f t="shared" si="29"/>
        <v/>
      </c>
      <c r="CF81" s="111" t="str">
        <f t="shared" si="28"/>
        <v/>
      </c>
      <c r="CG81" s="111" t="str">
        <f t="shared" si="28"/>
        <v/>
      </c>
      <c r="CH81" s="111" t="str">
        <f t="shared" si="28"/>
        <v/>
      </c>
      <c r="CI81" s="111" t="str">
        <f t="shared" si="28"/>
        <v/>
      </c>
      <c r="CJ81" s="111" t="str">
        <f t="shared" si="28"/>
        <v/>
      </c>
      <c r="CK81" s="112" t="str">
        <f t="shared" si="19"/>
        <v/>
      </c>
      <c r="CL81" s="110" t="str">
        <f t="shared" si="19"/>
        <v/>
      </c>
      <c r="CM81" s="111" t="str">
        <f t="shared" si="19"/>
        <v/>
      </c>
      <c r="CN81" s="111" t="str">
        <f t="shared" si="16"/>
        <v/>
      </c>
      <c r="CO81" s="111" t="str">
        <f t="shared" si="16"/>
        <v/>
      </c>
      <c r="CP81" s="111" t="str">
        <f t="shared" si="16"/>
        <v/>
      </c>
      <c r="CQ81" s="111" t="str">
        <f t="shared" si="16"/>
        <v/>
      </c>
      <c r="CR81" s="112" t="str">
        <f t="shared" si="16"/>
        <v/>
      </c>
      <c r="CS81" s="113" t="str">
        <f t="shared" si="16"/>
        <v/>
      </c>
      <c r="CT81" s="111" t="str">
        <f t="shared" si="20"/>
        <v/>
      </c>
      <c r="CU81" s="111" t="str">
        <f t="shared" si="20"/>
        <v/>
      </c>
      <c r="CV81" s="111" t="str">
        <f t="shared" si="20"/>
        <v/>
      </c>
      <c r="CW81" s="111" t="str">
        <f t="shared" si="20"/>
        <v/>
      </c>
      <c r="CX81" s="111" t="str">
        <f t="shared" si="20"/>
        <v/>
      </c>
      <c r="CY81" s="112" t="str">
        <f t="shared" si="20"/>
        <v/>
      </c>
      <c r="CZ81" s="139">
        <f t="shared" si="25"/>
        <v>0</v>
      </c>
    </row>
    <row r="82" spans="1:104" ht="21" hidden="1" customHeight="1">
      <c r="A82" s="127">
        <v>73</v>
      </c>
      <c r="B82" s="649"/>
      <c r="C82" s="650"/>
      <c r="D82" s="650"/>
      <c r="E82" s="650"/>
      <c r="F82" s="650"/>
      <c r="G82" s="650"/>
      <c r="H82" s="650"/>
      <c r="I82" s="650"/>
      <c r="J82" s="650"/>
      <c r="K82" s="650"/>
      <c r="L82" s="650"/>
      <c r="M82" s="650"/>
      <c r="N82" s="650"/>
      <c r="O82" s="650"/>
      <c r="P82" s="650"/>
      <c r="Q82" s="650"/>
      <c r="R82" s="650"/>
      <c r="S82" s="651"/>
      <c r="T82" s="114"/>
      <c r="U82" s="128"/>
      <c r="V82" s="128"/>
      <c r="W82" s="128"/>
      <c r="X82" s="128"/>
      <c r="Y82" s="115"/>
      <c r="Z82" s="116"/>
      <c r="AA82" s="114"/>
      <c r="AB82" s="115"/>
      <c r="AC82" s="115"/>
      <c r="AD82" s="115"/>
      <c r="AE82" s="115"/>
      <c r="AF82" s="115"/>
      <c r="AG82" s="116"/>
      <c r="AH82" s="114"/>
      <c r="AI82" s="115"/>
      <c r="AJ82" s="115"/>
      <c r="AK82" s="115"/>
      <c r="AL82" s="115"/>
      <c r="AM82" s="115"/>
      <c r="AN82" s="116"/>
      <c r="AO82" s="117"/>
      <c r="AP82" s="115"/>
      <c r="AQ82" s="115"/>
      <c r="AR82" s="115"/>
      <c r="AS82" s="115"/>
      <c r="AT82" s="115"/>
      <c r="AU82" s="116"/>
      <c r="AV82" s="654">
        <f t="shared" si="22"/>
        <v>0</v>
      </c>
      <c r="AW82" s="654"/>
      <c r="AX82" s="655"/>
      <c r="AY82" s="656">
        <f t="shared" si="23"/>
        <v>0</v>
      </c>
      <c r="AZ82" s="657"/>
      <c r="BA82" s="658"/>
      <c r="BB82" s="659" t="str">
        <f t="shared" si="17"/>
        <v>0.0</v>
      </c>
      <c r="BC82" s="660" t="str">
        <f t="shared" si="24"/>
        <v/>
      </c>
      <c r="BD82" s="661" t="str">
        <f t="shared" si="24"/>
        <v/>
      </c>
      <c r="BE82" s="129"/>
      <c r="BF82" s="129"/>
      <c r="BG82" s="129"/>
      <c r="BI82" s="127">
        <v>73</v>
      </c>
      <c r="BJ82" s="152"/>
      <c r="BK82" s="153" t="s">
        <v>183</v>
      </c>
      <c r="BL82" s="154"/>
      <c r="BM82" s="153" t="s">
        <v>176</v>
      </c>
      <c r="BN82" s="155"/>
      <c r="BO82" s="153" t="s">
        <v>183</v>
      </c>
      <c r="BP82" s="154"/>
      <c r="BQ82" s="152"/>
      <c r="BR82" s="153" t="s">
        <v>183</v>
      </c>
      <c r="BS82" s="156"/>
      <c r="BT82" s="157" t="str">
        <f t="shared" si="26"/>
        <v/>
      </c>
      <c r="BU82" s="158" t="str">
        <f t="shared" si="27"/>
        <v/>
      </c>
      <c r="BW82" s="137">
        <v>73</v>
      </c>
      <c r="BX82" s="110" t="str">
        <f t="shared" si="29"/>
        <v/>
      </c>
      <c r="BY82" s="111" t="str">
        <f t="shared" si="29"/>
        <v/>
      </c>
      <c r="BZ82" s="111" t="str">
        <f t="shared" si="29"/>
        <v/>
      </c>
      <c r="CA82" s="111" t="str">
        <f t="shared" si="29"/>
        <v/>
      </c>
      <c r="CB82" s="111" t="str">
        <f t="shared" si="29"/>
        <v/>
      </c>
      <c r="CC82" s="111" t="str">
        <f t="shared" si="29"/>
        <v/>
      </c>
      <c r="CD82" s="112" t="str">
        <f t="shared" si="29"/>
        <v/>
      </c>
      <c r="CE82" s="110" t="str">
        <f t="shared" si="29"/>
        <v/>
      </c>
      <c r="CF82" s="111" t="str">
        <f t="shared" si="28"/>
        <v/>
      </c>
      <c r="CG82" s="111" t="str">
        <f t="shared" si="28"/>
        <v/>
      </c>
      <c r="CH82" s="111" t="str">
        <f t="shared" si="28"/>
        <v/>
      </c>
      <c r="CI82" s="111" t="str">
        <f t="shared" si="28"/>
        <v/>
      </c>
      <c r="CJ82" s="111" t="str">
        <f t="shared" si="28"/>
        <v/>
      </c>
      <c r="CK82" s="112" t="str">
        <f t="shared" si="19"/>
        <v/>
      </c>
      <c r="CL82" s="110" t="str">
        <f t="shared" si="19"/>
        <v/>
      </c>
      <c r="CM82" s="111" t="str">
        <f t="shared" si="19"/>
        <v/>
      </c>
      <c r="CN82" s="111" t="str">
        <f t="shared" si="16"/>
        <v/>
      </c>
      <c r="CO82" s="111" t="str">
        <f t="shared" si="16"/>
        <v/>
      </c>
      <c r="CP82" s="111" t="str">
        <f t="shared" si="16"/>
        <v/>
      </c>
      <c r="CQ82" s="111" t="str">
        <f t="shared" si="16"/>
        <v/>
      </c>
      <c r="CR82" s="112" t="str">
        <f t="shared" si="16"/>
        <v/>
      </c>
      <c r="CS82" s="113" t="str">
        <f t="shared" si="16"/>
        <v/>
      </c>
      <c r="CT82" s="111" t="str">
        <f t="shared" si="20"/>
        <v/>
      </c>
      <c r="CU82" s="111" t="str">
        <f t="shared" si="20"/>
        <v/>
      </c>
      <c r="CV82" s="111" t="str">
        <f t="shared" si="20"/>
        <v/>
      </c>
      <c r="CW82" s="111" t="str">
        <f t="shared" si="20"/>
        <v/>
      </c>
      <c r="CX82" s="111" t="str">
        <f t="shared" si="20"/>
        <v/>
      </c>
      <c r="CY82" s="112" t="str">
        <f t="shared" si="20"/>
        <v/>
      </c>
      <c r="CZ82" s="139">
        <f t="shared" si="25"/>
        <v>0</v>
      </c>
    </row>
    <row r="83" spans="1:104" ht="21" hidden="1" customHeight="1">
      <c r="A83" s="127">
        <v>74</v>
      </c>
      <c r="B83" s="649"/>
      <c r="C83" s="650"/>
      <c r="D83" s="650"/>
      <c r="E83" s="650"/>
      <c r="F83" s="650"/>
      <c r="G83" s="650"/>
      <c r="H83" s="650"/>
      <c r="I83" s="650"/>
      <c r="J83" s="650"/>
      <c r="K83" s="650"/>
      <c r="L83" s="650"/>
      <c r="M83" s="650"/>
      <c r="N83" s="650"/>
      <c r="O83" s="650"/>
      <c r="P83" s="650"/>
      <c r="Q83" s="650"/>
      <c r="R83" s="650"/>
      <c r="S83" s="651"/>
      <c r="T83" s="114"/>
      <c r="U83" s="128"/>
      <c r="V83" s="128"/>
      <c r="W83" s="128"/>
      <c r="X83" s="128"/>
      <c r="Y83" s="115"/>
      <c r="Z83" s="116"/>
      <c r="AA83" s="114"/>
      <c r="AB83" s="115"/>
      <c r="AC83" s="115"/>
      <c r="AD83" s="115"/>
      <c r="AE83" s="115"/>
      <c r="AF83" s="115"/>
      <c r="AG83" s="116"/>
      <c r="AH83" s="114"/>
      <c r="AI83" s="115"/>
      <c r="AJ83" s="115"/>
      <c r="AK83" s="115"/>
      <c r="AL83" s="115"/>
      <c r="AM83" s="115"/>
      <c r="AN83" s="116"/>
      <c r="AO83" s="117"/>
      <c r="AP83" s="115"/>
      <c r="AQ83" s="115"/>
      <c r="AR83" s="115"/>
      <c r="AS83" s="115"/>
      <c r="AT83" s="115"/>
      <c r="AU83" s="116"/>
      <c r="AV83" s="654">
        <f t="shared" si="22"/>
        <v>0</v>
      </c>
      <c r="AW83" s="654"/>
      <c r="AX83" s="655"/>
      <c r="AY83" s="656">
        <f t="shared" si="23"/>
        <v>0</v>
      </c>
      <c r="AZ83" s="657"/>
      <c r="BA83" s="658"/>
      <c r="BB83" s="659" t="str">
        <f t="shared" si="17"/>
        <v>0.0</v>
      </c>
      <c r="BC83" s="660" t="str">
        <f t="shared" si="24"/>
        <v/>
      </c>
      <c r="BD83" s="661" t="str">
        <f t="shared" si="24"/>
        <v/>
      </c>
      <c r="BE83" s="129"/>
      <c r="BF83" s="129"/>
      <c r="BG83" s="129"/>
      <c r="BI83" s="127">
        <v>74</v>
      </c>
      <c r="BJ83" s="152"/>
      <c r="BK83" s="153" t="s">
        <v>183</v>
      </c>
      <c r="BL83" s="154"/>
      <c r="BM83" s="153" t="s">
        <v>176</v>
      </c>
      <c r="BN83" s="155"/>
      <c r="BO83" s="153" t="s">
        <v>183</v>
      </c>
      <c r="BP83" s="154"/>
      <c r="BQ83" s="152"/>
      <c r="BR83" s="153" t="s">
        <v>183</v>
      </c>
      <c r="BS83" s="156"/>
      <c r="BT83" s="157" t="str">
        <f t="shared" si="26"/>
        <v/>
      </c>
      <c r="BU83" s="158" t="str">
        <f t="shared" si="27"/>
        <v/>
      </c>
      <c r="BW83" s="137">
        <v>74</v>
      </c>
      <c r="BX83" s="110" t="str">
        <f t="shared" si="29"/>
        <v/>
      </c>
      <c r="BY83" s="111" t="str">
        <f t="shared" si="29"/>
        <v/>
      </c>
      <c r="BZ83" s="111" t="str">
        <f t="shared" si="29"/>
        <v/>
      </c>
      <c r="CA83" s="111" t="str">
        <f t="shared" si="29"/>
        <v/>
      </c>
      <c r="CB83" s="111" t="str">
        <f t="shared" si="29"/>
        <v/>
      </c>
      <c r="CC83" s="111" t="str">
        <f t="shared" si="29"/>
        <v/>
      </c>
      <c r="CD83" s="112" t="str">
        <f t="shared" si="29"/>
        <v/>
      </c>
      <c r="CE83" s="110" t="str">
        <f t="shared" si="29"/>
        <v/>
      </c>
      <c r="CF83" s="111" t="str">
        <f t="shared" si="28"/>
        <v/>
      </c>
      <c r="CG83" s="111" t="str">
        <f t="shared" si="28"/>
        <v/>
      </c>
      <c r="CH83" s="111" t="str">
        <f t="shared" si="28"/>
        <v/>
      </c>
      <c r="CI83" s="111" t="str">
        <f t="shared" si="28"/>
        <v/>
      </c>
      <c r="CJ83" s="111" t="str">
        <f t="shared" si="28"/>
        <v/>
      </c>
      <c r="CK83" s="112" t="str">
        <f t="shared" si="19"/>
        <v/>
      </c>
      <c r="CL83" s="110" t="str">
        <f t="shared" si="19"/>
        <v/>
      </c>
      <c r="CM83" s="111" t="str">
        <f t="shared" si="19"/>
        <v/>
      </c>
      <c r="CN83" s="111" t="str">
        <f t="shared" si="16"/>
        <v/>
      </c>
      <c r="CO83" s="111" t="str">
        <f t="shared" si="16"/>
        <v/>
      </c>
      <c r="CP83" s="111" t="str">
        <f t="shared" si="16"/>
        <v/>
      </c>
      <c r="CQ83" s="111" t="str">
        <f t="shared" si="16"/>
        <v/>
      </c>
      <c r="CR83" s="112" t="str">
        <f t="shared" si="16"/>
        <v/>
      </c>
      <c r="CS83" s="113" t="str">
        <f t="shared" si="16"/>
        <v/>
      </c>
      <c r="CT83" s="111" t="str">
        <f t="shared" si="20"/>
        <v/>
      </c>
      <c r="CU83" s="111" t="str">
        <f t="shared" si="20"/>
        <v/>
      </c>
      <c r="CV83" s="111" t="str">
        <f t="shared" si="20"/>
        <v/>
      </c>
      <c r="CW83" s="111" t="str">
        <f t="shared" si="20"/>
        <v/>
      </c>
      <c r="CX83" s="111" t="str">
        <f t="shared" si="20"/>
        <v/>
      </c>
      <c r="CY83" s="112" t="str">
        <f t="shared" si="20"/>
        <v/>
      </c>
      <c r="CZ83" s="139">
        <f t="shared" si="25"/>
        <v>0</v>
      </c>
    </row>
    <row r="84" spans="1:104" ht="21" hidden="1" customHeight="1">
      <c r="A84" s="127">
        <v>75</v>
      </c>
      <c r="B84" s="649"/>
      <c r="C84" s="650"/>
      <c r="D84" s="650"/>
      <c r="E84" s="650"/>
      <c r="F84" s="650"/>
      <c r="G84" s="650"/>
      <c r="H84" s="650"/>
      <c r="I84" s="650"/>
      <c r="J84" s="650"/>
      <c r="K84" s="650"/>
      <c r="L84" s="650"/>
      <c r="M84" s="650"/>
      <c r="N84" s="650"/>
      <c r="O84" s="650"/>
      <c r="P84" s="650"/>
      <c r="Q84" s="650"/>
      <c r="R84" s="650"/>
      <c r="S84" s="662"/>
      <c r="T84" s="114"/>
      <c r="U84" s="128"/>
      <c r="V84" s="128"/>
      <c r="W84" s="128"/>
      <c r="X84" s="128"/>
      <c r="Y84" s="115"/>
      <c r="Z84" s="116"/>
      <c r="AA84" s="114"/>
      <c r="AB84" s="115"/>
      <c r="AC84" s="115"/>
      <c r="AD84" s="115"/>
      <c r="AE84" s="115"/>
      <c r="AF84" s="115"/>
      <c r="AG84" s="116"/>
      <c r="AH84" s="114"/>
      <c r="AI84" s="115"/>
      <c r="AJ84" s="115"/>
      <c r="AK84" s="115"/>
      <c r="AL84" s="115"/>
      <c r="AM84" s="115"/>
      <c r="AN84" s="116"/>
      <c r="AO84" s="117"/>
      <c r="AP84" s="115"/>
      <c r="AQ84" s="115"/>
      <c r="AR84" s="115"/>
      <c r="AS84" s="115"/>
      <c r="AT84" s="115"/>
      <c r="AU84" s="116"/>
      <c r="AV84" s="654">
        <f t="shared" si="22"/>
        <v>0</v>
      </c>
      <c r="AW84" s="654"/>
      <c r="AX84" s="655"/>
      <c r="AY84" s="656">
        <f t="shared" si="23"/>
        <v>0</v>
      </c>
      <c r="AZ84" s="657"/>
      <c r="BA84" s="658"/>
      <c r="BB84" s="659" t="str">
        <f t="shared" si="17"/>
        <v>0.0</v>
      </c>
      <c r="BC84" s="660" t="str">
        <f t="shared" si="24"/>
        <v/>
      </c>
      <c r="BD84" s="661" t="str">
        <f t="shared" si="24"/>
        <v/>
      </c>
      <c r="BE84" s="129"/>
      <c r="BF84" s="129"/>
      <c r="BG84" s="129"/>
      <c r="BI84" s="127">
        <v>75</v>
      </c>
      <c r="BJ84" s="152"/>
      <c r="BK84" s="153" t="s">
        <v>183</v>
      </c>
      <c r="BL84" s="154"/>
      <c r="BM84" s="153" t="s">
        <v>176</v>
      </c>
      <c r="BN84" s="155"/>
      <c r="BO84" s="153" t="s">
        <v>183</v>
      </c>
      <c r="BP84" s="154"/>
      <c r="BQ84" s="152"/>
      <c r="BR84" s="153" t="s">
        <v>183</v>
      </c>
      <c r="BS84" s="156"/>
      <c r="BT84" s="157" t="str">
        <f t="shared" si="26"/>
        <v/>
      </c>
      <c r="BU84" s="158" t="str">
        <f t="shared" si="27"/>
        <v/>
      </c>
      <c r="BW84" s="137">
        <v>75</v>
      </c>
      <c r="BX84" s="110" t="str">
        <f t="shared" si="29"/>
        <v/>
      </c>
      <c r="BY84" s="111" t="str">
        <f t="shared" si="29"/>
        <v/>
      </c>
      <c r="BZ84" s="111" t="str">
        <f t="shared" si="29"/>
        <v/>
      </c>
      <c r="CA84" s="111" t="str">
        <f t="shared" si="29"/>
        <v/>
      </c>
      <c r="CB84" s="111" t="str">
        <f t="shared" si="29"/>
        <v/>
      </c>
      <c r="CC84" s="111" t="str">
        <f t="shared" si="29"/>
        <v/>
      </c>
      <c r="CD84" s="112" t="str">
        <f t="shared" si="29"/>
        <v/>
      </c>
      <c r="CE84" s="110" t="str">
        <f t="shared" si="29"/>
        <v/>
      </c>
      <c r="CF84" s="111" t="str">
        <f t="shared" si="28"/>
        <v/>
      </c>
      <c r="CG84" s="111" t="str">
        <f t="shared" si="28"/>
        <v/>
      </c>
      <c r="CH84" s="111" t="str">
        <f t="shared" si="28"/>
        <v/>
      </c>
      <c r="CI84" s="111" t="str">
        <f t="shared" si="28"/>
        <v/>
      </c>
      <c r="CJ84" s="111" t="str">
        <f t="shared" si="28"/>
        <v/>
      </c>
      <c r="CK84" s="112" t="str">
        <f t="shared" si="19"/>
        <v/>
      </c>
      <c r="CL84" s="110" t="str">
        <f t="shared" si="19"/>
        <v/>
      </c>
      <c r="CM84" s="111" t="str">
        <f t="shared" si="19"/>
        <v/>
      </c>
      <c r="CN84" s="111" t="str">
        <f t="shared" si="16"/>
        <v/>
      </c>
      <c r="CO84" s="111" t="str">
        <f t="shared" si="16"/>
        <v/>
      </c>
      <c r="CP84" s="111" t="str">
        <f t="shared" si="16"/>
        <v/>
      </c>
      <c r="CQ84" s="111" t="str">
        <f t="shared" si="16"/>
        <v/>
      </c>
      <c r="CR84" s="112" t="str">
        <f t="shared" si="16"/>
        <v/>
      </c>
      <c r="CS84" s="113" t="str">
        <f t="shared" si="16"/>
        <v/>
      </c>
      <c r="CT84" s="111" t="str">
        <f t="shared" si="20"/>
        <v/>
      </c>
      <c r="CU84" s="111" t="str">
        <f t="shared" si="20"/>
        <v/>
      </c>
      <c r="CV84" s="111" t="str">
        <f t="shared" si="20"/>
        <v/>
      </c>
      <c r="CW84" s="111" t="str">
        <f t="shared" si="20"/>
        <v/>
      </c>
      <c r="CX84" s="111" t="str">
        <f t="shared" si="20"/>
        <v/>
      </c>
      <c r="CY84" s="112" t="str">
        <f t="shared" si="20"/>
        <v/>
      </c>
      <c r="CZ84" s="139">
        <f t="shared" si="25"/>
        <v>0</v>
      </c>
    </row>
    <row r="85" spans="1:104" ht="21" hidden="1" customHeight="1">
      <c r="A85" s="127">
        <v>76</v>
      </c>
      <c r="B85" s="649"/>
      <c r="C85" s="650"/>
      <c r="D85" s="650"/>
      <c r="E85" s="650"/>
      <c r="F85" s="650"/>
      <c r="G85" s="650"/>
      <c r="H85" s="650"/>
      <c r="I85" s="650"/>
      <c r="J85" s="650"/>
      <c r="K85" s="650"/>
      <c r="L85" s="650"/>
      <c r="M85" s="650"/>
      <c r="N85" s="650"/>
      <c r="O85" s="650"/>
      <c r="P85" s="650"/>
      <c r="Q85" s="650"/>
      <c r="R85" s="650"/>
      <c r="S85" s="662"/>
      <c r="T85" s="114"/>
      <c r="U85" s="128"/>
      <c r="V85" s="128"/>
      <c r="W85" s="128"/>
      <c r="X85" s="128"/>
      <c r="Y85" s="115"/>
      <c r="Z85" s="116"/>
      <c r="AA85" s="114"/>
      <c r="AB85" s="115"/>
      <c r="AC85" s="115"/>
      <c r="AD85" s="115"/>
      <c r="AE85" s="115"/>
      <c r="AF85" s="115"/>
      <c r="AG85" s="116"/>
      <c r="AH85" s="114"/>
      <c r="AI85" s="115"/>
      <c r="AJ85" s="115"/>
      <c r="AK85" s="115"/>
      <c r="AL85" s="115"/>
      <c r="AM85" s="115"/>
      <c r="AN85" s="116"/>
      <c r="AO85" s="117"/>
      <c r="AP85" s="115"/>
      <c r="AQ85" s="115"/>
      <c r="AR85" s="115"/>
      <c r="AS85" s="115"/>
      <c r="AT85" s="115"/>
      <c r="AU85" s="116"/>
      <c r="AV85" s="654">
        <f t="shared" si="22"/>
        <v>0</v>
      </c>
      <c r="AW85" s="654"/>
      <c r="AX85" s="655"/>
      <c r="AY85" s="656">
        <f t="shared" si="23"/>
        <v>0</v>
      </c>
      <c r="AZ85" s="657"/>
      <c r="BA85" s="658"/>
      <c r="BB85" s="659" t="str">
        <f t="shared" si="17"/>
        <v>0.0</v>
      </c>
      <c r="BC85" s="660" t="str">
        <f t="shared" si="24"/>
        <v/>
      </c>
      <c r="BD85" s="661" t="str">
        <f t="shared" si="24"/>
        <v/>
      </c>
      <c r="BE85" s="129"/>
      <c r="BF85" s="129"/>
      <c r="BG85" s="129"/>
      <c r="BI85" s="127">
        <v>76</v>
      </c>
      <c r="BJ85" s="152"/>
      <c r="BK85" s="153" t="s">
        <v>183</v>
      </c>
      <c r="BL85" s="154"/>
      <c r="BM85" s="153" t="s">
        <v>176</v>
      </c>
      <c r="BN85" s="155"/>
      <c r="BO85" s="153" t="s">
        <v>183</v>
      </c>
      <c r="BP85" s="154"/>
      <c r="BQ85" s="152"/>
      <c r="BR85" s="153" t="s">
        <v>183</v>
      </c>
      <c r="BS85" s="156"/>
      <c r="BT85" s="157" t="str">
        <f t="shared" si="26"/>
        <v/>
      </c>
      <c r="BU85" s="158" t="str">
        <f t="shared" si="27"/>
        <v/>
      </c>
      <c r="BW85" s="137">
        <v>76</v>
      </c>
      <c r="BX85" s="110" t="str">
        <f t="shared" si="29"/>
        <v/>
      </c>
      <c r="BY85" s="111" t="str">
        <f t="shared" si="29"/>
        <v/>
      </c>
      <c r="BZ85" s="111" t="str">
        <f t="shared" si="29"/>
        <v/>
      </c>
      <c r="CA85" s="111" t="str">
        <f t="shared" si="29"/>
        <v/>
      </c>
      <c r="CB85" s="111" t="str">
        <f t="shared" si="29"/>
        <v/>
      </c>
      <c r="CC85" s="111" t="str">
        <f t="shared" si="29"/>
        <v/>
      </c>
      <c r="CD85" s="112" t="str">
        <f t="shared" si="29"/>
        <v/>
      </c>
      <c r="CE85" s="110" t="str">
        <f t="shared" si="29"/>
        <v/>
      </c>
      <c r="CF85" s="111" t="str">
        <f t="shared" si="28"/>
        <v/>
      </c>
      <c r="CG85" s="111" t="str">
        <f t="shared" si="28"/>
        <v/>
      </c>
      <c r="CH85" s="111" t="str">
        <f t="shared" si="28"/>
        <v/>
      </c>
      <c r="CI85" s="111" t="str">
        <f t="shared" si="28"/>
        <v/>
      </c>
      <c r="CJ85" s="111" t="str">
        <f t="shared" si="28"/>
        <v/>
      </c>
      <c r="CK85" s="112" t="str">
        <f t="shared" si="19"/>
        <v/>
      </c>
      <c r="CL85" s="110" t="str">
        <f t="shared" si="19"/>
        <v/>
      </c>
      <c r="CM85" s="111" t="str">
        <f t="shared" si="19"/>
        <v/>
      </c>
      <c r="CN85" s="111" t="str">
        <f t="shared" si="16"/>
        <v/>
      </c>
      <c r="CO85" s="111" t="str">
        <f t="shared" si="16"/>
        <v/>
      </c>
      <c r="CP85" s="111" t="str">
        <f t="shared" si="16"/>
        <v/>
      </c>
      <c r="CQ85" s="111" t="str">
        <f t="shared" si="16"/>
        <v/>
      </c>
      <c r="CR85" s="112" t="str">
        <f t="shared" si="16"/>
        <v/>
      </c>
      <c r="CS85" s="113" t="str">
        <f t="shared" si="16"/>
        <v/>
      </c>
      <c r="CT85" s="111" t="str">
        <f t="shared" si="20"/>
        <v/>
      </c>
      <c r="CU85" s="111" t="str">
        <f t="shared" si="20"/>
        <v/>
      </c>
      <c r="CV85" s="111" t="str">
        <f t="shared" si="20"/>
        <v/>
      </c>
      <c r="CW85" s="111" t="str">
        <f t="shared" si="20"/>
        <v/>
      </c>
      <c r="CX85" s="111" t="str">
        <f t="shared" si="20"/>
        <v/>
      </c>
      <c r="CY85" s="112" t="str">
        <f t="shared" si="20"/>
        <v/>
      </c>
      <c r="CZ85" s="139">
        <f t="shared" si="25"/>
        <v>0</v>
      </c>
    </row>
    <row r="86" spans="1:104" ht="21" hidden="1" customHeight="1">
      <c r="A86" s="127">
        <v>77</v>
      </c>
      <c r="B86" s="649"/>
      <c r="C86" s="650"/>
      <c r="D86" s="650"/>
      <c r="E86" s="650"/>
      <c r="F86" s="650"/>
      <c r="G86" s="650"/>
      <c r="H86" s="650"/>
      <c r="I86" s="650"/>
      <c r="J86" s="650"/>
      <c r="K86" s="650"/>
      <c r="L86" s="650"/>
      <c r="M86" s="650"/>
      <c r="N86" s="650"/>
      <c r="O86" s="650"/>
      <c r="P86" s="650"/>
      <c r="Q86" s="650"/>
      <c r="R86" s="650"/>
      <c r="S86" s="662"/>
      <c r="T86" s="114"/>
      <c r="U86" s="128"/>
      <c r="V86" s="128"/>
      <c r="W86" s="128"/>
      <c r="X86" s="128"/>
      <c r="Y86" s="115"/>
      <c r="Z86" s="116"/>
      <c r="AA86" s="114"/>
      <c r="AB86" s="115"/>
      <c r="AC86" s="115"/>
      <c r="AD86" s="115"/>
      <c r="AE86" s="115"/>
      <c r="AF86" s="115"/>
      <c r="AG86" s="116"/>
      <c r="AH86" s="114"/>
      <c r="AI86" s="115"/>
      <c r="AJ86" s="115"/>
      <c r="AK86" s="115"/>
      <c r="AL86" s="115"/>
      <c r="AM86" s="115"/>
      <c r="AN86" s="116"/>
      <c r="AO86" s="117"/>
      <c r="AP86" s="115"/>
      <c r="AQ86" s="115"/>
      <c r="AR86" s="115"/>
      <c r="AS86" s="115"/>
      <c r="AT86" s="115"/>
      <c r="AU86" s="116"/>
      <c r="AV86" s="654">
        <f t="shared" si="22"/>
        <v>0</v>
      </c>
      <c r="AW86" s="654"/>
      <c r="AX86" s="655"/>
      <c r="AY86" s="656">
        <f t="shared" si="23"/>
        <v>0</v>
      </c>
      <c r="AZ86" s="657"/>
      <c r="BA86" s="658"/>
      <c r="BB86" s="659" t="str">
        <f t="shared" si="17"/>
        <v>0.0</v>
      </c>
      <c r="BC86" s="660" t="str">
        <f t="shared" si="24"/>
        <v/>
      </c>
      <c r="BD86" s="661" t="str">
        <f t="shared" si="24"/>
        <v/>
      </c>
      <c r="BE86" s="129"/>
      <c r="BF86" s="129"/>
      <c r="BG86" s="129"/>
      <c r="BI86" s="127">
        <v>77</v>
      </c>
      <c r="BJ86" s="152"/>
      <c r="BK86" s="153" t="s">
        <v>183</v>
      </c>
      <c r="BL86" s="154"/>
      <c r="BM86" s="153" t="s">
        <v>176</v>
      </c>
      <c r="BN86" s="155"/>
      <c r="BO86" s="153" t="s">
        <v>183</v>
      </c>
      <c r="BP86" s="154"/>
      <c r="BQ86" s="152"/>
      <c r="BR86" s="153" t="s">
        <v>183</v>
      </c>
      <c r="BS86" s="156"/>
      <c r="BT86" s="157" t="str">
        <f t="shared" si="26"/>
        <v/>
      </c>
      <c r="BU86" s="158" t="str">
        <f t="shared" si="27"/>
        <v/>
      </c>
      <c r="BW86" s="137">
        <v>77</v>
      </c>
      <c r="BX86" s="110" t="str">
        <f t="shared" si="29"/>
        <v/>
      </c>
      <c r="BY86" s="111" t="str">
        <f t="shared" si="29"/>
        <v/>
      </c>
      <c r="BZ86" s="111" t="str">
        <f t="shared" si="29"/>
        <v/>
      </c>
      <c r="CA86" s="111" t="str">
        <f t="shared" si="29"/>
        <v/>
      </c>
      <c r="CB86" s="111" t="str">
        <f t="shared" si="29"/>
        <v/>
      </c>
      <c r="CC86" s="111" t="str">
        <f t="shared" si="29"/>
        <v/>
      </c>
      <c r="CD86" s="112" t="str">
        <f t="shared" si="29"/>
        <v/>
      </c>
      <c r="CE86" s="110" t="str">
        <f t="shared" si="29"/>
        <v/>
      </c>
      <c r="CF86" s="111" t="str">
        <f t="shared" si="28"/>
        <v/>
      </c>
      <c r="CG86" s="111" t="str">
        <f t="shared" si="28"/>
        <v/>
      </c>
      <c r="CH86" s="111" t="str">
        <f t="shared" si="28"/>
        <v/>
      </c>
      <c r="CI86" s="111" t="str">
        <f t="shared" si="28"/>
        <v/>
      </c>
      <c r="CJ86" s="111" t="str">
        <f t="shared" si="28"/>
        <v/>
      </c>
      <c r="CK86" s="112" t="str">
        <f t="shared" si="19"/>
        <v/>
      </c>
      <c r="CL86" s="110" t="str">
        <f t="shared" si="19"/>
        <v/>
      </c>
      <c r="CM86" s="111" t="str">
        <f t="shared" si="19"/>
        <v/>
      </c>
      <c r="CN86" s="111" t="str">
        <f t="shared" si="16"/>
        <v/>
      </c>
      <c r="CO86" s="111" t="str">
        <f t="shared" si="16"/>
        <v/>
      </c>
      <c r="CP86" s="111" t="str">
        <f t="shared" si="16"/>
        <v/>
      </c>
      <c r="CQ86" s="111" t="str">
        <f t="shared" si="16"/>
        <v/>
      </c>
      <c r="CR86" s="112" t="str">
        <f t="shared" si="16"/>
        <v/>
      </c>
      <c r="CS86" s="113" t="str">
        <f t="shared" si="16"/>
        <v/>
      </c>
      <c r="CT86" s="111" t="str">
        <f t="shared" si="20"/>
        <v/>
      </c>
      <c r="CU86" s="111" t="str">
        <f t="shared" si="20"/>
        <v/>
      </c>
      <c r="CV86" s="111" t="str">
        <f t="shared" si="20"/>
        <v/>
      </c>
      <c r="CW86" s="111" t="str">
        <f t="shared" si="20"/>
        <v/>
      </c>
      <c r="CX86" s="111" t="str">
        <f t="shared" si="20"/>
        <v/>
      </c>
      <c r="CY86" s="112" t="str">
        <f t="shared" si="20"/>
        <v/>
      </c>
      <c r="CZ86" s="139">
        <f t="shared" si="25"/>
        <v>0</v>
      </c>
    </row>
    <row r="87" spans="1:104" ht="21" hidden="1" customHeight="1">
      <c r="A87" s="127">
        <v>78</v>
      </c>
      <c r="B87" s="649"/>
      <c r="C87" s="650"/>
      <c r="D87" s="650"/>
      <c r="E87" s="650"/>
      <c r="F87" s="650"/>
      <c r="G87" s="650"/>
      <c r="H87" s="650"/>
      <c r="I87" s="650"/>
      <c r="J87" s="650"/>
      <c r="K87" s="650"/>
      <c r="L87" s="650"/>
      <c r="M87" s="650"/>
      <c r="N87" s="650"/>
      <c r="O87" s="650"/>
      <c r="P87" s="650"/>
      <c r="Q87" s="650"/>
      <c r="R87" s="650"/>
      <c r="S87" s="662"/>
      <c r="T87" s="114"/>
      <c r="U87" s="128"/>
      <c r="V87" s="128"/>
      <c r="W87" s="128"/>
      <c r="X87" s="128"/>
      <c r="Y87" s="115"/>
      <c r="Z87" s="116"/>
      <c r="AA87" s="114"/>
      <c r="AB87" s="115"/>
      <c r="AC87" s="115"/>
      <c r="AD87" s="115"/>
      <c r="AE87" s="115"/>
      <c r="AF87" s="115"/>
      <c r="AG87" s="116"/>
      <c r="AH87" s="114"/>
      <c r="AI87" s="115"/>
      <c r="AJ87" s="115"/>
      <c r="AK87" s="115"/>
      <c r="AL87" s="115"/>
      <c r="AM87" s="115"/>
      <c r="AN87" s="116"/>
      <c r="AO87" s="117"/>
      <c r="AP87" s="115"/>
      <c r="AQ87" s="115"/>
      <c r="AR87" s="115"/>
      <c r="AS87" s="115"/>
      <c r="AT87" s="115"/>
      <c r="AU87" s="116"/>
      <c r="AV87" s="654">
        <f t="shared" si="22"/>
        <v>0</v>
      </c>
      <c r="AW87" s="654"/>
      <c r="AX87" s="655"/>
      <c r="AY87" s="656">
        <f t="shared" si="23"/>
        <v>0</v>
      </c>
      <c r="AZ87" s="657"/>
      <c r="BA87" s="658"/>
      <c r="BB87" s="659" t="str">
        <f t="shared" si="17"/>
        <v>0.0</v>
      </c>
      <c r="BC87" s="660" t="str">
        <f t="shared" si="24"/>
        <v/>
      </c>
      <c r="BD87" s="661" t="str">
        <f t="shared" si="24"/>
        <v/>
      </c>
      <c r="BE87" s="129"/>
      <c r="BF87" s="129"/>
      <c r="BG87" s="129"/>
      <c r="BI87" s="127">
        <v>78</v>
      </c>
      <c r="BJ87" s="152"/>
      <c r="BK87" s="153" t="s">
        <v>183</v>
      </c>
      <c r="BL87" s="154"/>
      <c r="BM87" s="153" t="s">
        <v>176</v>
      </c>
      <c r="BN87" s="155"/>
      <c r="BO87" s="153" t="s">
        <v>183</v>
      </c>
      <c r="BP87" s="154"/>
      <c r="BQ87" s="152"/>
      <c r="BR87" s="153" t="s">
        <v>183</v>
      </c>
      <c r="BS87" s="156"/>
      <c r="BT87" s="157" t="str">
        <f t="shared" si="26"/>
        <v/>
      </c>
      <c r="BU87" s="158" t="str">
        <f t="shared" si="27"/>
        <v/>
      </c>
      <c r="BW87" s="137">
        <v>78</v>
      </c>
      <c r="BX87" s="110" t="str">
        <f t="shared" si="29"/>
        <v/>
      </c>
      <c r="BY87" s="111" t="str">
        <f t="shared" si="29"/>
        <v/>
      </c>
      <c r="BZ87" s="111" t="str">
        <f t="shared" si="29"/>
        <v/>
      </c>
      <c r="CA87" s="111" t="str">
        <f t="shared" si="29"/>
        <v/>
      </c>
      <c r="CB87" s="111" t="str">
        <f t="shared" si="29"/>
        <v/>
      </c>
      <c r="CC87" s="111" t="str">
        <f t="shared" si="29"/>
        <v/>
      </c>
      <c r="CD87" s="112" t="str">
        <f t="shared" si="29"/>
        <v/>
      </c>
      <c r="CE87" s="110" t="str">
        <f t="shared" si="29"/>
        <v/>
      </c>
      <c r="CF87" s="111" t="str">
        <f t="shared" si="28"/>
        <v/>
      </c>
      <c r="CG87" s="111" t="str">
        <f t="shared" si="28"/>
        <v/>
      </c>
      <c r="CH87" s="111" t="str">
        <f t="shared" si="28"/>
        <v/>
      </c>
      <c r="CI87" s="111" t="str">
        <f t="shared" si="28"/>
        <v/>
      </c>
      <c r="CJ87" s="111" t="str">
        <f t="shared" si="28"/>
        <v/>
      </c>
      <c r="CK87" s="112" t="str">
        <f t="shared" si="19"/>
        <v/>
      </c>
      <c r="CL87" s="110" t="str">
        <f t="shared" si="19"/>
        <v/>
      </c>
      <c r="CM87" s="111" t="str">
        <f t="shared" si="19"/>
        <v/>
      </c>
      <c r="CN87" s="111" t="str">
        <f t="shared" si="16"/>
        <v/>
      </c>
      <c r="CO87" s="111" t="str">
        <f t="shared" si="16"/>
        <v/>
      </c>
      <c r="CP87" s="111" t="str">
        <f t="shared" si="16"/>
        <v/>
      </c>
      <c r="CQ87" s="111" t="str">
        <f t="shared" si="16"/>
        <v/>
      </c>
      <c r="CR87" s="112" t="str">
        <f t="shared" si="16"/>
        <v/>
      </c>
      <c r="CS87" s="113" t="str">
        <f t="shared" si="16"/>
        <v/>
      </c>
      <c r="CT87" s="111" t="str">
        <f t="shared" si="20"/>
        <v/>
      </c>
      <c r="CU87" s="111" t="str">
        <f t="shared" si="20"/>
        <v/>
      </c>
      <c r="CV87" s="111" t="str">
        <f t="shared" si="20"/>
        <v/>
      </c>
      <c r="CW87" s="111" t="str">
        <f t="shared" si="20"/>
        <v/>
      </c>
      <c r="CX87" s="111" t="str">
        <f t="shared" si="20"/>
        <v/>
      </c>
      <c r="CY87" s="112" t="str">
        <f t="shared" si="20"/>
        <v/>
      </c>
      <c r="CZ87" s="139">
        <f t="shared" si="25"/>
        <v>0</v>
      </c>
    </row>
    <row r="88" spans="1:104" ht="21" hidden="1" customHeight="1">
      <c r="A88" s="127">
        <v>79</v>
      </c>
      <c r="B88" s="649"/>
      <c r="C88" s="650"/>
      <c r="D88" s="650"/>
      <c r="E88" s="650"/>
      <c r="F88" s="650"/>
      <c r="G88" s="650"/>
      <c r="H88" s="650"/>
      <c r="I88" s="650"/>
      <c r="J88" s="650"/>
      <c r="K88" s="650"/>
      <c r="L88" s="650"/>
      <c r="M88" s="650"/>
      <c r="N88" s="650"/>
      <c r="O88" s="650"/>
      <c r="P88" s="650"/>
      <c r="Q88" s="650"/>
      <c r="R88" s="650"/>
      <c r="S88" s="662"/>
      <c r="T88" s="114"/>
      <c r="U88" s="128"/>
      <c r="V88" s="128"/>
      <c r="W88" s="128"/>
      <c r="X88" s="128"/>
      <c r="Y88" s="115"/>
      <c r="Z88" s="116"/>
      <c r="AA88" s="114"/>
      <c r="AB88" s="115"/>
      <c r="AC88" s="115"/>
      <c r="AD88" s="115"/>
      <c r="AE88" s="115"/>
      <c r="AF88" s="115"/>
      <c r="AG88" s="116"/>
      <c r="AH88" s="114"/>
      <c r="AI88" s="115"/>
      <c r="AJ88" s="115"/>
      <c r="AK88" s="115"/>
      <c r="AL88" s="115"/>
      <c r="AM88" s="115"/>
      <c r="AN88" s="116"/>
      <c r="AO88" s="117"/>
      <c r="AP88" s="115"/>
      <c r="AQ88" s="115"/>
      <c r="AR88" s="115"/>
      <c r="AS88" s="115"/>
      <c r="AT88" s="115"/>
      <c r="AU88" s="116"/>
      <c r="AV88" s="654">
        <f t="shared" si="22"/>
        <v>0</v>
      </c>
      <c r="AW88" s="654"/>
      <c r="AX88" s="655"/>
      <c r="AY88" s="656">
        <f t="shared" si="23"/>
        <v>0</v>
      </c>
      <c r="AZ88" s="657"/>
      <c r="BA88" s="658"/>
      <c r="BB88" s="659" t="str">
        <f t="shared" si="17"/>
        <v>0.0</v>
      </c>
      <c r="BC88" s="660" t="str">
        <f t="shared" si="24"/>
        <v/>
      </c>
      <c r="BD88" s="661" t="str">
        <f t="shared" si="24"/>
        <v/>
      </c>
      <c r="BE88" s="129"/>
      <c r="BF88" s="129"/>
      <c r="BG88" s="129"/>
      <c r="BI88" s="127">
        <v>79</v>
      </c>
      <c r="BJ88" s="152"/>
      <c r="BK88" s="153" t="s">
        <v>183</v>
      </c>
      <c r="BL88" s="154"/>
      <c r="BM88" s="153" t="s">
        <v>176</v>
      </c>
      <c r="BN88" s="155"/>
      <c r="BO88" s="153" t="s">
        <v>183</v>
      </c>
      <c r="BP88" s="154"/>
      <c r="BQ88" s="152"/>
      <c r="BR88" s="153" t="s">
        <v>183</v>
      </c>
      <c r="BS88" s="156"/>
      <c r="BT88" s="157" t="str">
        <f t="shared" si="26"/>
        <v/>
      </c>
      <c r="BU88" s="158" t="str">
        <f t="shared" si="27"/>
        <v/>
      </c>
      <c r="BW88" s="137">
        <v>79</v>
      </c>
      <c r="BX88" s="110" t="str">
        <f t="shared" si="29"/>
        <v/>
      </c>
      <c r="BY88" s="111" t="str">
        <f t="shared" si="29"/>
        <v/>
      </c>
      <c r="BZ88" s="111" t="str">
        <f t="shared" si="29"/>
        <v/>
      </c>
      <c r="CA88" s="111" t="str">
        <f t="shared" si="29"/>
        <v/>
      </c>
      <c r="CB88" s="111" t="str">
        <f t="shared" si="29"/>
        <v/>
      </c>
      <c r="CC88" s="111" t="str">
        <f t="shared" si="29"/>
        <v/>
      </c>
      <c r="CD88" s="112" t="str">
        <f t="shared" si="29"/>
        <v/>
      </c>
      <c r="CE88" s="110" t="str">
        <f t="shared" si="29"/>
        <v/>
      </c>
      <c r="CF88" s="111" t="str">
        <f t="shared" si="28"/>
        <v/>
      </c>
      <c r="CG88" s="111" t="str">
        <f t="shared" si="28"/>
        <v/>
      </c>
      <c r="CH88" s="111" t="str">
        <f t="shared" si="28"/>
        <v/>
      </c>
      <c r="CI88" s="111" t="str">
        <f t="shared" si="28"/>
        <v/>
      </c>
      <c r="CJ88" s="111" t="str">
        <f t="shared" si="28"/>
        <v/>
      </c>
      <c r="CK88" s="112" t="str">
        <f t="shared" si="19"/>
        <v/>
      </c>
      <c r="CL88" s="110" t="str">
        <f t="shared" si="19"/>
        <v/>
      </c>
      <c r="CM88" s="111" t="str">
        <f t="shared" si="19"/>
        <v/>
      </c>
      <c r="CN88" s="111" t="str">
        <f t="shared" si="16"/>
        <v/>
      </c>
      <c r="CO88" s="111" t="str">
        <f t="shared" si="16"/>
        <v/>
      </c>
      <c r="CP88" s="111" t="str">
        <f t="shared" si="16"/>
        <v/>
      </c>
      <c r="CQ88" s="111" t="str">
        <f t="shared" si="16"/>
        <v/>
      </c>
      <c r="CR88" s="112" t="str">
        <f t="shared" si="16"/>
        <v/>
      </c>
      <c r="CS88" s="113" t="str">
        <f t="shared" si="16"/>
        <v/>
      </c>
      <c r="CT88" s="111" t="str">
        <f t="shared" si="20"/>
        <v/>
      </c>
      <c r="CU88" s="111" t="str">
        <f t="shared" si="20"/>
        <v/>
      </c>
      <c r="CV88" s="111" t="str">
        <f t="shared" si="20"/>
        <v/>
      </c>
      <c r="CW88" s="111" t="str">
        <f t="shared" si="20"/>
        <v/>
      </c>
      <c r="CX88" s="111" t="str">
        <f t="shared" si="20"/>
        <v/>
      </c>
      <c r="CY88" s="112" t="str">
        <f t="shared" si="20"/>
        <v/>
      </c>
      <c r="CZ88" s="139">
        <f t="shared" si="25"/>
        <v>0</v>
      </c>
    </row>
    <row r="89" spans="1:104" ht="21" hidden="1" customHeight="1">
      <c r="A89" s="127">
        <v>80</v>
      </c>
      <c r="B89" s="649"/>
      <c r="C89" s="650"/>
      <c r="D89" s="650"/>
      <c r="E89" s="650"/>
      <c r="F89" s="650"/>
      <c r="G89" s="650"/>
      <c r="H89" s="650"/>
      <c r="I89" s="650"/>
      <c r="J89" s="650"/>
      <c r="K89" s="650"/>
      <c r="L89" s="650"/>
      <c r="M89" s="650"/>
      <c r="N89" s="650"/>
      <c r="O89" s="650"/>
      <c r="P89" s="650"/>
      <c r="Q89" s="650"/>
      <c r="R89" s="650"/>
      <c r="S89" s="662"/>
      <c r="T89" s="114"/>
      <c r="U89" s="128"/>
      <c r="V89" s="128"/>
      <c r="W89" s="128"/>
      <c r="X89" s="128"/>
      <c r="Y89" s="115"/>
      <c r="Z89" s="116"/>
      <c r="AA89" s="114"/>
      <c r="AB89" s="115"/>
      <c r="AC89" s="115"/>
      <c r="AD89" s="115"/>
      <c r="AE89" s="115"/>
      <c r="AF89" s="115"/>
      <c r="AG89" s="116"/>
      <c r="AH89" s="114"/>
      <c r="AI89" s="115"/>
      <c r="AJ89" s="115"/>
      <c r="AK89" s="115"/>
      <c r="AL89" s="115"/>
      <c r="AM89" s="115"/>
      <c r="AN89" s="116"/>
      <c r="AO89" s="117"/>
      <c r="AP89" s="115"/>
      <c r="AQ89" s="115"/>
      <c r="AR89" s="115"/>
      <c r="AS89" s="115"/>
      <c r="AT89" s="115"/>
      <c r="AU89" s="116"/>
      <c r="AV89" s="654">
        <f t="shared" si="22"/>
        <v>0</v>
      </c>
      <c r="AW89" s="654"/>
      <c r="AX89" s="655"/>
      <c r="AY89" s="656">
        <f t="shared" si="23"/>
        <v>0</v>
      </c>
      <c r="AZ89" s="657"/>
      <c r="BA89" s="658"/>
      <c r="BB89" s="659" t="str">
        <f t="shared" si="17"/>
        <v>0.0</v>
      </c>
      <c r="BC89" s="660" t="str">
        <f t="shared" si="24"/>
        <v/>
      </c>
      <c r="BD89" s="661" t="str">
        <f t="shared" si="24"/>
        <v/>
      </c>
      <c r="BE89" s="129"/>
      <c r="BF89" s="129"/>
      <c r="BG89" s="129"/>
      <c r="BI89" s="127">
        <v>80</v>
      </c>
      <c r="BJ89" s="152"/>
      <c r="BK89" s="153" t="s">
        <v>183</v>
      </c>
      <c r="BL89" s="154"/>
      <c r="BM89" s="153" t="s">
        <v>176</v>
      </c>
      <c r="BN89" s="155"/>
      <c r="BO89" s="153" t="s">
        <v>183</v>
      </c>
      <c r="BP89" s="154"/>
      <c r="BQ89" s="152"/>
      <c r="BR89" s="153" t="s">
        <v>183</v>
      </c>
      <c r="BS89" s="156"/>
      <c r="BT89" s="157" t="str">
        <f t="shared" si="26"/>
        <v/>
      </c>
      <c r="BU89" s="158" t="str">
        <f t="shared" si="27"/>
        <v/>
      </c>
      <c r="BW89" s="137">
        <v>80</v>
      </c>
      <c r="BX89" s="110" t="str">
        <f t="shared" si="29"/>
        <v/>
      </c>
      <c r="BY89" s="111" t="str">
        <f t="shared" si="29"/>
        <v/>
      </c>
      <c r="BZ89" s="111" t="str">
        <f t="shared" si="29"/>
        <v/>
      </c>
      <c r="CA89" s="111" t="str">
        <f t="shared" si="29"/>
        <v/>
      </c>
      <c r="CB89" s="111" t="str">
        <f t="shared" si="29"/>
        <v/>
      </c>
      <c r="CC89" s="111" t="str">
        <f t="shared" si="29"/>
        <v/>
      </c>
      <c r="CD89" s="112" t="str">
        <f t="shared" si="29"/>
        <v/>
      </c>
      <c r="CE89" s="110" t="str">
        <f t="shared" si="29"/>
        <v/>
      </c>
      <c r="CF89" s="111" t="str">
        <f t="shared" si="28"/>
        <v/>
      </c>
      <c r="CG89" s="111" t="str">
        <f t="shared" si="28"/>
        <v/>
      </c>
      <c r="CH89" s="111" t="str">
        <f t="shared" si="28"/>
        <v/>
      </c>
      <c r="CI89" s="111" t="str">
        <f t="shared" si="28"/>
        <v/>
      </c>
      <c r="CJ89" s="111" t="str">
        <f t="shared" si="28"/>
        <v/>
      </c>
      <c r="CK89" s="112" t="str">
        <f t="shared" si="19"/>
        <v/>
      </c>
      <c r="CL89" s="110" t="str">
        <f t="shared" si="19"/>
        <v/>
      </c>
      <c r="CM89" s="111" t="str">
        <f t="shared" si="19"/>
        <v/>
      </c>
      <c r="CN89" s="111" t="str">
        <f t="shared" si="19"/>
        <v/>
      </c>
      <c r="CO89" s="111" t="str">
        <f t="shared" si="19"/>
        <v/>
      </c>
      <c r="CP89" s="111" t="str">
        <f t="shared" si="19"/>
        <v/>
      </c>
      <c r="CQ89" s="111" t="str">
        <f t="shared" si="19"/>
        <v/>
      </c>
      <c r="CR89" s="112" t="str">
        <f t="shared" si="19"/>
        <v/>
      </c>
      <c r="CS89" s="113" t="str">
        <f t="shared" si="19"/>
        <v/>
      </c>
      <c r="CT89" s="111" t="str">
        <f t="shared" si="20"/>
        <v/>
      </c>
      <c r="CU89" s="111" t="str">
        <f t="shared" si="20"/>
        <v/>
      </c>
      <c r="CV89" s="111" t="str">
        <f t="shared" si="20"/>
        <v/>
      </c>
      <c r="CW89" s="111" t="str">
        <f t="shared" si="20"/>
        <v/>
      </c>
      <c r="CX89" s="111" t="str">
        <f t="shared" si="20"/>
        <v/>
      </c>
      <c r="CY89" s="112" t="str">
        <f t="shared" si="20"/>
        <v/>
      </c>
      <c r="CZ89" s="139">
        <f t="shared" si="25"/>
        <v>0</v>
      </c>
    </row>
    <row r="90" spans="1:104" ht="21" hidden="1" customHeight="1">
      <c r="A90" s="127">
        <v>81</v>
      </c>
      <c r="B90" s="649"/>
      <c r="C90" s="650"/>
      <c r="D90" s="650"/>
      <c r="E90" s="650"/>
      <c r="F90" s="650"/>
      <c r="G90" s="650"/>
      <c r="H90" s="650"/>
      <c r="I90" s="650"/>
      <c r="J90" s="650"/>
      <c r="K90" s="650"/>
      <c r="L90" s="650"/>
      <c r="M90" s="650"/>
      <c r="N90" s="650"/>
      <c r="O90" s="650"/>
      <c r="P90" s="650"/>
      <c r="Q90" s="650"/>
      <c r="R90" s="650"/>
      <c r="S90" s="662"/>
      <c r="T90" s="114"/>
      <c r="U90" s="128"/>
      <c r="V90" s="128"/>
      <c r="W90" s="128"/>
      <c r="X90" s="128"/>
      <c r="Y90" s="115"/>
      <c r="Z90" s="116"/>
      <c r="AA90" s="114"/>
      <c r="AB90" s="115"/>
      <c r="AC90" s="115"/>
      <c r="AD90" s="115"/>
      <c r="AE90" s="115"/>
      <c r="AF90" s="115"/>
      <c r="AG90" s="116"/>
      <c r="AH90" s="114"/>
      <c r="AI90" s="115"/>
      <c r="AJ90" s="115"/>
      <c r="AK90" s="115"/>
      <c r="AL90" s="115"/>
      <c r="AM90" s="115"/>
      <c r="AN90" s="116"/>
      <c r="AO90" s="117"/>
      <c r="AP90" s="115"/>
      <c r="AQ90" s="115"/>
      <c r="AR90" s="115"/>
      <c r="AS90" s="115"/>
      <c r="AT90" s="115"/>
      <c r="AU90" s="116"/>
      <c r="AV90" s="654">
        <f t="shared" si="22"/>
        <v>0</v>
      </c>
      <c r="AW90" s="654"/>
      <c r="AX90" s="655"/>
      <c r="AY90" s="656">
        <f t="shared" si="23"/>
        <v>0</v>
      </c>
      <c r="AZ90" s="657"/>
      <c r="BA90" s="658"/>
      <c r="BB90" s="659" t="str">
        <f t="shared" si="17"/>
        <v>0.0</v>
      </c>
      <c r="BC90" s="660" t="str">
        <f t="shared" si="24"/>
        <v/>
      </c>
      <c r="BD90" s="661" t="str">
        <f t="shared" si="24"/>
        <v/>
      </c>
      <c r="BE90" s="129"/>
      <c r="BF90" s="129"/>
      <c r="BG90" s="129"/>
      <c r="BI90" s="127">
        <v>81</v>
      </c>
      <c r="BJ90" s="152"/>
      <c r="BK90" s="153" t="s">
        <v>183</v>
      </c>
      <c r="BL90" s="154"/>
      <c r="BM90" s="153" t="s">
        <v>176</v>
      </c>
      <c r="BN90" s="155"/>
      <c r="BO90" s="153" t="s">
        <v>183</v>
      </c>
      <c r="BP90" s="154"/>
      <c r="BQ90" s="152"/>
      <c r="BR90" s="153" t="s">
        <v>183</v>
      </c>
      <c r="BS90" s="156"/>
      <c r="BT90" s="157" t="str">
        <f t="shared" si="26"/>
        <v/>
      </c>
      <c r="BU90" s="158" t="str">
        <f t="shared" si="27"/>
        <v/>
      </c>
      <c r="BW90" s="137">
        <v>81</v>
      </c>
      <c r="BX90" s="110" t="str">
        <f t="shared" si="29"/>
        <v/>
      </c>
      <c r="BY90" s="111" t="str">
        <f t="shared" si="29"/>
        <v/>
      </c>
      <c r="BZ90" s="111" t="str">
        <f t="shared" si="29"/>
        <v/>
      </c>
      <c r="CA90" s="111" t="str">
        <f t="shared" si="29"/>
        <v/>
      </c>
      <c r="CB90" s="111" t="str">
        <f t="shared" si="29"/>
        <v/>
      </c>
      <c r="CC90" s="111" t="str">
        <f t="shared" si="29"/>
        <v/>
      </c>
      <c r="CD90" s="112" t="str">
        <f t="shared" si="29"/>
        <v/>
      </c>
      <c r="CE90" s="110" t="str">
        <f t="shared" si="29"/>
        <v/>
      </c>
      <c r="CF90" s="111" t="str">
        <f t="shared" si="28"/>
        <v/>
      </c>
      <c r="CG90" s="111" t="str">
        <f t="shared" si="28"/>
        <v/>
      </c>
      <c r="CH90" s="111" t="str">
        <f t="shared" si="28"/>
        <v/>
      </c>
      <c r="CI90" s="111" t="str">
        <f t="shared" si="28"/>
        <v/>
      </c>
      <c r="CJ90" s="111" t="str">
        <f t="shared" si="28"/>
        <v/>
      </c>
      <c r="CK90" s="112" t="str">
        <f t="shared" si="19"/>
        <v/>
      </c>
      <c r="CL90" s="110" t="str">
        <f t="shared" si="19"/>
        <v/>
      </c>
      <c r="CM90" s="111" t="str">
        <f t="shared" si="19"/>
        <v/>
      </c>
      <c r="CN90" s="111" t="str">
        <f t="shared" si="19"/>
        <v/>
      </c>
      <c r="CO90" s="111" t="str">
        <f t="shared" si="19"/>
        <v/>
      </c>
      <c r="CP90" s="111" t="str">
        <f t="shared" si="19"/>
        <v/>
      </c>
      <c r="CQ90" s="111" t="str">
        <f t="shared" si="19"/>
        <v/>
      </c>
      <c r="CR90" s="112" t="str">
        <f t="shared" si="19"/>
        <v/>
      </c>
      <c r="CS90" s="113" t="str">
        <f t="shared" si="19"/>
        <v/>
      </c>
      <c r="CT90" s="111" t="str">
        <f t="shared" si="20"/>
        <v/>
      </c>
      <c r="CU90" s="111" t="str">
        <f t="shared" si="20"/>
        <v/>
      </c>
      <c r="CV90" s="111" t="str">
        <f t="shared" si="20"/>
        <v/>
      </c>
      <c r="CW90" s="111" t="str">
        <f t="shared" si="20"/>
        <v/>
      </c>
      <c r="CX90" s="111" t="str">
        <f t="shared" si="20"/>
        <v/>
      </c>
      <c r="CY90" s="112" t="str">
        <f t="shared" si="20"/>
        <v/>
      </c>
      <c r="CZ90" s="139">
        <f t="shared" si="25"/>
        <v>0</v>
      </c>
    </row>
    <row r="91" spans="1:104" ht="21" hidden="1" customHeight="1">
      <c r="A91" s="127">
        <v>82</v>
      </c>
      <c r="B91" s="649"/>
      <c r="C91" s="650"/>
      <c r="D91" s="650"/>
      <c r="E91" s="650"/>
      <c r="F91" s="650"/>
      <c r="G91" s="650"/>
      <c r="H91" s="650"/>
      <c r="I91" s="650"/>
      <c r="J91" s="650"/>
      <c r="K91" s="650"/>
      <c r="L91" s="650"/>
      <c r="M91" s="650"/>
      <c r="N91" s="650"/>
      <c r="O91" s="650"/>
      <c r="P91" s="650"/>
      <c r="Q91" s="650"/>
      <c r="R91" s="650"/>
      <c r="S91" s="662"/>
      <c r="T91" s="114"/>
      <c r="U91" s="128"/>
      <c r="V91" s="128"/>
      <c r="W91" s="128"/>
      <c r="X91" s="128"/>
      <c r="Y91" s="115"/>
      <c r="Z91" s="116"/>
      <c r="AA91" s="114"/>
      <c r="AB91" s="115"/>
      <c r="AC91" s="115"/>
      <c r="AD91" s="115"/>
      <c r="AE91" s="115"/>
      <c r="AF91" s="115"/>
      <c r="AG91" s="116"/>
      <c r="AH91" s="114"/>
      <c r="AI91" s="115"/>
      <c r="AJ91" s="115"/>
      <c r="AK91" s="115"/>
      <c r="AL91" s="115"/>
      <c r="AM91" s="115"/>
      <c r="AN91" s="116"/>
      <c r="AO91" s="117"/>
      <c r="AP91" s="115"/>
      <c r="AQ91" s="115"/>
      <c r="AR91" s="115"/>
      <c r="AS91" s="115"/>
      <c r="AT91" s="115"/>
      <c r="AU91" s="116"/>
      <c r="AV91" s="654">
        <f t="shared" si="22"/>
        <v>0</v>
      </c>
      <c r="AW91" s="654"/>
      <c r="AX91" s="655"/>
      <c r="AY91" s="656">
        <f t="shared" si="23"/>
        <v>0</v>
      </c>
      <c r="AZ91" s="657"/>
      <c r="BA91" s="658"/>
      <c r="BB91" s="659" t="str">
        <f t="shared" si="17"/>
        <v>0.0</v>
      </c>
      <c r="BC91" s="660" t="str">
        <f t="shared" ref="BC91:BD106" si="30">IF($AI$120="","",ROUNDDOWN(BB91/$AI$120,1))</f>
        <v/>
      </c>
      <c r="BD91" s="661" t="str">
        <f t="shared" si="30"/>
        <v/>
      </c>
      <c r="BE91" s="129"/>
      <c r="BF91" s="129"/>
      <c r="BG91" s="129"/>
      <c r="BI91" s="127">
        <v>82</v>
      </c>
      <c r="BJ91" s="152"/>
      <c r="BK91" s="153" t="s">
        <v>183</v>
      </c>
      <c r="BL91" s="154"/>
      <c r="BM91" s="153" t="s">
        <v>176</v>
      </c>
      <c r="BN91" s="155"/>
      <c r="BO91" s="153" t="s">
        <v>183</v>
      </c>
      <c r="BP91" s="154"/>
      <c r="BQ91" s="152"/>
      <c r="BR91" s="153" t="s">
        <v>183</v>
      </c>
      <c r="BS91" s="156"/>
      <c r="BT91" s="157" t="str">
        <f t="shared" si="26"/>
        <v/>
      </c>
      <c r="BU91" s="158" t="str">
        <f t="shared" si="27"/>
        <v/>
      </c>
      <c r="BW91" s="137">
        <v>82</v>
      </c>
      <c r="BX91" s="110" t="str">
        <f t="shared" si="29"/>
        <v/>
      </c>
      <c r="BY91" s="111" t="str">
        <f t="shared" si="29"/>
        <v/>
      </c>
      <c r="BZ91" s="111" t="str">
        <f t="shared" si="29"/>
        <v/>
      </c>
      <c r="CA91" s="111" t="str">
        <f t="shared" si="29"/>
        <v/>
      </c>
      <c r="CB91" s="111" t="str">
        <f t="shared" si="29"/>
        <v/>
      </c>
      <c r="CC91" s="111" t="str">
        <f t="shared" si="29"/>
        <v/>
      </c>
      <c r="CD91" s="112" t="str">
        <f t="shared" si="29"/>
        <v/>
      </c>
      <c r="CE91" s="110" t="str">
        <f t="shared" si="29"/>
        <v/>
      </c>
      <c r="CF91" s="111" t="str">
        <f t="shared" si="28"/>
        <v/>
      </c>
      <c r="CG91" s="111" t="str">
        <f t="shared" si="28"/>
        <v/>
      </c>
      <c r="CH91" s="111" t="str">
        <f t="shared" si="28"/>
        <v/>
      </c>
      <c r="CI91" s="111" t="str">
        <f t="shared" si="28"/>
        <v/>
      </c>
      <c r="CJ91" s="111" t="str">
        <f t="shared" si="28"/>
        <v/>
      </c>
      <c r="CK91" s="112" t="str">
        <f t="shared" si="28"/>
        <v/>
      </c>
      <c r="CL91" s="110" t="str">
        <f t="shared" si="28"/>
        <v/>
      </c>
      <c r="CM91" s="111" t="str">
        <f t="shared" si="28"/>
        <v/>
      </c>
      <c r="CN91" s="111" t="str">
        <f t="shared" si="28"/>
        <v/>
      </c>
      <c r="CO91" s="111" t="str">
        <f t="shared" si="28"/>
        <v/>
      </c>
      <c r="CP91" s="111" t="str">
        <f t="shared" si="28"/>
        <v/>
      </c>
      <c r="CQ91" s="111" t="str">
        <f t="shared" si="28"/>
        <v/>
      </c>
      <c r="CR91" s="112" t="str">
        <f t="shared" si="28"/>
        <v/>
      </c>
      <c r="CS91" s="113" t="str">
        <f t="shared" si="28"/>
        <v/>
      </c>
      <c r="CT91" s="111" t="str">
        <f t="shared" si="28"/>
        <v/>
      </c>
      <c r="CU91" s="111" t="str">
        <f t="shared" si="28"/>
        <v/>
      </c>
      <c r="CV91" s="111" t="str">
        <f t="shared" ref="CV91:CY108" si="31">IF(AR91="","",VLOOKUP(AR91,$BI$10:$BU$57,13,TRUE))</f>
        <v/>
      </c>
      <c r="CW91" s="111" t="str">
        <f t="shared" si="31"/>
        <v/>
      </c>
      <c r="CX91" s="111" t="str">
        <f t="shared" si="31"/>
        <v/>
      </c>
      <c r="CY91" s="112" t="str">
        <f t="shared" si="31"/>
        <v/>
      </c>
      <c r="CZ91" s="139">
        <f t="shared" si="25"/>
        <v>0</v>
      </c>
    </row>
    <row r="92" spans="1:104" ht="21" hidden="1" customHeight="1">
      <c r="A92" s="127">
        <v>83</v>
      </c>
      <c r="B92" s="649"/>
      <c r="C92" s="650"/>
      <c r="D92" s="650"/>
      <c r="E92" s="650"/>
      <c r="F92" s="650"/>
      <c r="G92" s="650"/>
      <c r="H92" s="650"/>
      <c r="I92" s="650"/>
      <c r="J92" s="650"/>
      <c r="K92" s="650"/>
      <c r="L92" s="650"/>
      <c r="M92" s="650"/>
      <c r="N92" s="650"/>
      <c r="O92" s="650"/>
      <c r="P92" s="650"/>
      <c r="Q92" s="650"/>
      <c r="R92" s="650"/>
      <c r="S92" s="662"/>
      <c r="T92" s="114"/>
      <c r="U92" s="128"/>
      <c r="V92" s="128"/>
      <c r="W92" s="128"/>
      <c r="X92" s="128"/>
      <c r="Y92" s="115"/>
      <c r="Z92" s="116"/>
      <c r="AA92" s="114"/>
      <c r="AB92" s="115"/>
      <c r="AC92" s="115"/>
      <c r="AD92" s="115"/>
      <c r="AE92" s="115"/>
      <c r="AF92" s="115"/>
      <c r="AG92" s="116"/>
      <c r="AH92" s="114"/>
      <c r="AI92" s="115"/>
      <c r="AJ92" s="115"/>
      <c r="AK92" s="115"/>
      <c r="AL92" s="115"/>
      <c r="AM92" s="115"/>
      <c r="AN92" s="116"/>
      <c r="AO92" s="117"/>
      <c r="AP92" s="115"/>
      <c r="AQ92" s="115"/>
      <c r="AR92" s="115"/>
      <c r="AS92" s="115"/>
      <c r="AT92" s="115"/>
      <c r="AU92" s="116"/>
      <c r="AV92" s="654">
        <f t="shared" si="22"/>
        <v>0</v>
      </c>
      <c r="AW92" s="654"/>
      <c r="AX92" s="655"/>
      <c r="AY92" s="656">
        <f t="shared" si="23"/>
        <v>0</v>
      </c>
      <c r="AZ92" s="657"/>
      <c r="BA92" s="658"/>
      <c r="BB92" s="659" t="str">
        <f t="shared" si="17"/>
        <v>0.0</v>
      </c>
      <c r="BC92" s="660" t="str">
        <f t="shared" si="30"/>
        <v/>
      </c>
      <c r="BD92" s="661" t="str">
        <f t="shared" si="30"/>
        <v/>
      </c>
      <c r="BE92" s="129"/>
      <c r="BF92" s="129"/>
      <c r="BG92" s="129"/>
      <c r="BI92" s="127">
        <v>83</v>
      </c>
      <c r="BJ92" s="152"/>
      <c r="BK92" s="153" t="s">
        <v>183</v>
      </c>
      <c r="BL92" s="154"/>
      <c r="BM92" s="153" t="s">
        <v>176</v>
      </c>
      <c r="BN92" s="155"/>
      <c r="BO92" s="153" t="s">
        <v>183</v>
      </c>
      <c r="BP92" s="154"/>
      <c r="BQ92" s="152"/>
      <c r="BR92" s="153" t="s">
        <v>183</v>
      </c>
      <c r="BS92" s="156"/>
      <c r="BT92" s="157" t="str">
        <f t="shared" si="26"/>
        <v/>
      </c>
      <c r="BU92" s="158" t="str">
        <f t="shared" si="27"/>
        <v/>
      </c>
      <c r="BW92" s="137">
        <v>83</v>
      </c>
      <c r="BX92" s="110" t="str">
        <f t="shared" si="29"/>
        <v/>
      </c>
      <c r="BY92" s="111" t="str">
        <f t="shared" si="29"/>
        <v/>
      </c>
      <c r="BZ92" s="111" t="str">
        <f t="shared" si="29"/>
        <v/>
      </c>
      <c r="CA92" s="111" t="str">
        <f t="shared" si="29"/>
        <v/>
      </c>
      <c r="CB92" s="111" t="str">
        <f t="shared" si="29"/>
        <v/>
      </c>
      <c r="CC92" s="111" t="str">
        <f t="shared" si="29"/>
        <v/>
      </c>
      <c r="CD92" s="112" t="str">
        <f t="shared" si="29"/>
        <v/>
      </c>
      <c r="CE92" s="110" t="str">
        <f t="shared" si="29"/>
        <v/>
      </c>
      <c r="CF92" s="111" t="str">
        <f t="shared" si="28"/>
        <v/>
      </c>
      <c r="CG92" s="111" t="str">
        <f t="shared" si="28"/>
        <v/>
      </c>
      <c r="CH92" s="111" t="str">
        <f t="shared" si="28"/>
        <v/>
      </c>
      <c r="CI92" s="111" t="str">
        <f t="shared" si="28"/>
        <v/>
      </c>
      <c r="CJ92" s="111" t="str">
        <f t="shared" si="28"/>
        <v/>
      </c>
      <c r="CK92" s="112" t="str">
        <f t="shared" si="28"/>
        <v/>
      </c>
      <c r="CL92" s="110" t="str">
        <f t="shared" si="28"/>
        <v/>
      </c>
      <c r="CM92" s="111" t="str">
        <f t="shared" si="28"/>
        <v/>
      </c>
      <c r="CN92" s="111" t="str">
        <f t="shared" si="28"/>
        <v/>
      </c>
      <c r="CO92" s="111" t="str">
        <f t="shared" si="28"/>
        <v/>
      </c>
      <c r="CP92" s="111" t="str">
        <f t="shared" si="28"/>
        <v/>
      </c>
      <c r="CQ92" s="111" t="str">
        <f t="shared" si="28"/>
        <v/>
      </c>
      <c r="CR92" s="112" t="str">
        <f t="shared" si="28"/>
        <v/>
      </c>
      <c r="CS92" s="113" t="str">
        <f t="shared" si="28"/>
        <v/>
      </c>
      <c r="CT92" s="111" t="str">
        <f t="shared" si="28"/>
        <v/>
      </c>
      <c r="CU92" s="111" t="str">
        <f t="shared" si="28"/>
        <v/>
      </c>
      <c r="CV92" s="111" t="str">
        <f t="shared" si="31"/>
        <v/>
      </c>
      <c r="CW92" s="111" t="str">
        <f t="shared" si="31"/>
        <v/>
      </c>
      <c r="CX92" s="111" t="str">
        <f t="shared" si="31"/>
        <v/>
      </c>
      <c r="CY92" s="112" t="str">
        <f t="shared" si="31"/>
        <v/>
      </c>
      <c r="CZ92" s="139">
        <f t="shared" si="25"/>
        <v>0</v>
      </c>
    </row>
    <row r="93" spans="1:104" ht="21" hidden="1" customHeight="1">
      <c r="A93" s="127">
        <v>84</v>
      </c>
      <c r="B93" s="649"/>
      <c r="C93" s="650"/>
      <c r="D93" s="650"/>
      <c r="E93" s="650"/>
      <c r="F93" s="650"/>
      <c r="G93" s="650"/>
      <c r="H93" s="650"/>
      <c r="I93" s="650"/>
      <c r="J93" s="650"/>
      <c r="K93" s="650"/>
      <c r="L93" s="650"/>
      <c r="M93" s="650"/>
      <c r="N93" s="650"/>
      <c r="O93" s="650"/>
      <c r="P93" s="650"/>
      <c r="Q93" s="650"/>
      <c r="R93" s="650"/>
      <c r="S93" s="662"/>
      <c r="T93" s="114"/>
      <c r="U93" s="128"/>
      <c r="V93" s="128"/>
      <c r="W93" s="128"/>
      <c r="X93" s="128"/>
      <c r="Y93" s="115"/>
      <c r="Z93" s="116"/>
      <c r="AA93" s="114"/>
      <c r="AB93" s="115"/>
      <c r="AC93" s="115"/>
      <c r="AD93" s="115"/>
      <c r="AE93" s="115"/>
      <c r="AF93" s="115"/>
      <c r="AG93" s="116"/>
      <c r="AH93" s="114"/>
      <c r="AI93" s="115"/>
      <c r="AJ93" s="115"/>
      <c r="AK93" s="115"/>
      <c r="AL93" s="115"/>
      <c r="AM93" s="115"/>
      <c r="AN93" s="116"/>
      <c r="AO93" s="117"/>
      <c r="AP93" s="115"/>
      <c r="AQ93" s="115"/>
      <c r="AR93" s="115"/>
      <c r="AS93" s="115"/>
      <c r="AT93" s="115"/>
      <c r="AU93" s="116"/>
      <c r="AV93" s="654">
        <f t="shared" si="22"/>
        <v>0</v>
      </c>
      <c r="AW93" s="654"/>
      <c r="AX93" s="655"/>
      <c r="AY93" s="656">
        <f t="shared" si="23"/>
        <v>0</v>
      </c>
      <c r="AZ93" s="657"/>
      <c r="BA93" s="658"/>
      <c r="BB93" s="659" t="str">
        <f t="shared" si="17"/>
        <v>0.0</v>
      </c>
      <c r="BC93" s="660" t="str">
        <f t="shared" si="30"/>
        <v/>
      </c>
      <c r="BD93" s="661" t="str">
        <f t="shared" si="30"/>
        <v/>
      </c>
      <c r="BE93" s="129"/>
      <c r="BF93" s="129"/>
      <c r="BG93" s="129"/>
      <c r="BI93" s="127">
        <v>84</v>
      </c>
      <c r="BJ93" s="152"/>
      <c r="BK93" s="153" t="s">
        <v>183</v>
      </c>
      <c r="BL93" s="154"/>
      <c r="BM93" s="153" t="s">
        <v>176</v>
      </c>
      <c r="BN93" s="155"/>
      <c r="BO93" s="153" t="s">
        <v>183</v>
      </c>
      <c r="BP93" s="154"/>
      <c r="BQ93" s="152"/>
      <c r="BR93" s="153" t="s">
        <v>183</v>
      </c>
      <c r="BS93" s="156"/>
      <c r="BT93" s="157" t="str">
        <f t="shared" si="26"/>
        <v/>
      </c>
      <c r="BU93" s="158" t="str">
        <f t="shared" si="27"/>
        <v/>
      </c>
      <c r="BW93" s="137">
        <v>84</v>
      </c>
      <c r="BX93" s="110" t="str">
        <f t="shared" si="29"/>
        <v/>
      </c>
      <c r="BY93" s="111" t="str">
        <f t="shared" si="29"/>
        <v/>
      </c>
      <c r="BZ93" s="111" t="str">
        <f t="shared" si="29"/>
        <v/>
      </c>
      <c r="CA93" s="111" t="str">
        <f t="shared" si="29"/>
        <v/>
      </c>
      <c r="CB93" s="111" t="str">
        <f t="shared" si="29"/>
        <v/>
      </c>
      <c r="CC93" s="111" t="str">
        <f t="shared" si="29"/>
        <v/>
      </c>
      <c r="CD93" s="112" t="str">
        <f t="shared" si="29"/>
        <v/>
      </c>
      <c r="CE93" s="110" t="str">
        <f t="shared" si="29"/>
        <v/>
      </c>
      <c r="CF93" s="111" t="str">
        <f t="shared" si="28"/>
        <v/>
      </c>
      <c r="CG93" s="111" t="str">
        <f t="shared" si="28"/>
        <v/>
      </c>
      <c r="CH93" s="111" t="str">
        <f t="shared" si="28"/>
        <v/>
      </c>
      <c r="CI93" s="111" t="str">
        <f t="shared" si="28"/>
        <v/>
      </c>
      <c r="CJ93" s="111" t="str">
        <f t="shared" si="28"/>
        <v/>
      </c>
      <c r="CK93" s="112" t="str">
        <f t="shared" si="28"/>
        <v/>
      </c>
      <c r="CL93" s="110" t="str">
        <f t="shared" si="28"/>
        <v/>
      </c>
      <c r="CM93" s="111" t="str">
        <f t="shared" si="28"/>
        <v/>
      </c>
      <c r="CN93" s="111" t="str">
        <f t="shared" si="28"/>
        <v/>
      </c>
      <c r="CO93" s="111" t="str">
        <f t="shared" si="28"/>
        <v/>
      </c>
      <c r="CP93" s="111" t="str">
        <f t="shared" si="28"/>
        <v/>
      </c>
      <c r="CQ93" s="111" t="str">
        <f t="shared" si="28"/>
        <v/>
      </c>
      <c r="CR93" s="112" t="str">
        <f t="shared" si="28"/>
        <v/>
      </c>
      <c r="CS93" s="113" t="str">
        <f t="shared" si="28"/>
        <v/>
      </c>
      <c r="CT93" s="111" t="str">
        <f t="shared" si="28"/>
        <v/>
      </c>
      <c r="CU93" s="111" t="str">
        <f t="shared" si="28"/>
        <v/>
      </c>
      <c r="CV93" s="111" t="str">
        <f t="shared" si="31"/>
        <v/>
      </c>
      <c r="CW93" s="111" t="str">
        <f t="shared" si="31"/>
        <v/>
      </c>
      <c r="CX93" s="111" t="str">
        <f t="shared" si="31"/>
        <v/>
      </c>
      <c r="CY93" s="112" t="str">
        <f t="shared" si="31"/>
        <v/>
      </c>
      <c r="CZ93" s="139">
        <f t="shared" si="25"/>
        <v>0</v>
      </c>
    </row>
    <row r="94" spans="1:104" ht="21" hidden="1" customHeight="1">
      <c r="A94" s="127">
        <v>85</v>
      </c>
      <c r="B94" s="649"/>
      <c r="C94" s="650"/>
      <c r="D94" s="650"/>
      <c r="E94" s="650"/>
      <c r="F94" s="650"/>
      <c r="G94" s="650"/>
      <c r="H94" s="650"/>
      <c r="I94" s="650"/>
      <c r="J94" s="650"/>
      <c r="K94" s="650"/>
      <c r="L94" s="650"/>
      <c r="M94" s="650"/>
      <c r="N94" s="650"/>
      <c r="O94" s="650"/>
      <c r="P94" s="650"/>
      <c r="Q94" s="650"/>
      <c r="R94" s="650"/>
      <c r="S94" s="662"/>
      <c r="T94" s="114"/>
      <c r="U94" s="128"/>
      <c r="V94" s="128"/>
      <c r="W94" s="128"/>
      <c r="X94" s="128"/>
      <c r="Y94" s="115"/>
      <c r="Z94" s="116"/>
      <c r="AA94" s="114"/>
      <c r="AB94" s="115"/>
      <c r="AC94" s="115"/>
      <c r="AD94" s="115"/>
      <c r="AE94" s="115"/>
      <c r="AF94" s="115"/>
      <c r="AG94" s="116"/>
      <c r="AH94" s="114"/>
      <c r="AI94" s="115"/>
      <c r="AJ94" s="115"/>
      <c r="AK94" s="115"/>
      <c r="AL94" s="115"/>
      <c r="AM94" s="115"/>
      <c r="AN94" s="116"/>
      <c r="AO94" s="117"/>
      <c r="AP94" s="115"/>
      <c r="AQ94" s="115"/>
      <c r="AR94" s="115"/>
      <c r="AS94" s="115"/>
      <c r="AT94" s="115"/>
      <c r="AU94" s="116"/>
      <c r="AV94" s="654">
        <f t="shared" si="22"/>
        <v>0</v>
      </c>
      <c r="AW94" s="654"/>
      <c r="AX94" s="655"/>
      <c r="AY94" s="656">
        <f t="shared" si="23"/>
        <v>0</v>
      </c>
      <c r="AZ94" s="657"/>
      <c r="BA94" s="658"/>
      <c r="BB94" s="659" t="str">
        <f t="shared" si="17"/>
        <v>0.0</v>
      </c>
      <c r="BC94" s="660" t="str">
        <f t="shared" si="30"/>
        <v/>
      </c>
      <c r="BD94" s="661" t="str">
        <f t="shared" si="30"/>
        <v/>
      </c>
      <c r="BE94" s="129"/>
      <c r="BF94" s="129"/>
      <c r="BG94" s="129"/>
      <c r="BI94" s="127">
        <v>85</v>
      </c>
      <c r="BJ94" s="152"/>
      <c r="BK94" s="153" t="s">
        <v>183</v>
      </c>
      <c r="BL94" s="154"/>
      <c r="BM94" s="153" t="s">
        <v>176</v>
      </c>
      <c r="BN94" s="155"/>
      <c r="BO94" s="153" t="s">
        <v>183</v>
      </c>
      <c r="BP94" s="154"/>
      <c r="BQ94" s="152"/>
      <c r="BR94" s="153" t="s">
        <v>183</v>
      </c>
      <c r="BS94" s="156"/>
      <c r="BT94" s="157" t="str">
        <f t="shared" si="26"/>
        <v/>
      </c>
      <c r="BU94" s="158" t="str">
        <f t="shared" si="27"/>
        <v/>
      </c>
      <c r="BW94" s="137">
        <v>85</v>
      </c>
      <c r="BX94" s="110" t="str">
        <f t="shared" si="29"/>
        <v/>
      </c>
      <c r="BY94" s="111" t="str">
        <f t="shared" si="29"/>
        <v/>
      </c>
      <c r="BZ94" s="111" t="str">
        <f t="shared" si="29"/>
        <v/>
      </c>
      <c r="CA94" s="111" t="str">
        <f t="shared" si="29"/>
        <v/>
      </c>
      <c r="CB94" s="111" t="str">
        <f t="shared" si="29"/>
        <v/>
      </c>
      <c r="CC94" s="111" t="str">
        <f t="shared" si="29"/>
        <v/>
      </c>
      <c r="CD94" s="112" t="str">
        <f t="shared" si="29"/>
        <v/>
      </c>
      <c r="CE94" s="110" t="str">
        <f t="shared" si="29"/>
        <v/>
      </c>
      <c r="CF94" s="111" t="str">
        <f t="shared" si="28"/>
        <v/>
      </c>
      <c r="CG94" s="111" t="str">
        <f t="shared" si="28"/>
        <v/>
      </c>
      <c r="CH94" s="111" t="str">
        <f t="shared" si="28"/>
        <v/>
      </c>
      <c r="CI94" s="111" t="str">
        <f t="shared" si="28"/>
        <v/>
      </c>
      <c r="CJ94" s="111" t="str">
        <f t="shared" si="28"/>
        <v/>
      </c>
      <c r="CK94" s="112" t="str">
        <f t="shared" si="28"/>
        <v/>
      </c>
      <c r="CL94" s="110" t="str">
        <f t="shared" si="28"/>
        <v/>
      </c>
      <c r="CM94" s="111" t="str">
        <f t="shared" si="28"/>
        <v/>
      </c>
      <c r="CN94" s="111" t="str">
        <f t="shared" si="28"/>
        <v/>
      </c>
      <c r="CO94" s="111" t="str">
        <f t="shared" si="28"/>
        <v/>
      </c>
      <c r="CP94" s="111" t="str">
        <f t="shared" si="28"/>
        <v/>
      </c>
      <c r="CQ94" s="111" t="str">
        <f t="shared" si="28"/>
        <v/>
      </c>
      <c r="CR94" s="112" t="str">
        <f t="shared" si="28"/>
        <v/>
      </c>
      <c r="CS94" s="113" t="str">
        <f t="shared" si="28"/>
        <v/>
      </c>
      <c r="CT94" s="111" t="str">
        <f t="shared" si="28"/>
        <v/>
      </c>
      <c r="CU94" s="111" t="str">
        <f t="shared" si="28"/>
        <v/>
      </c>
      <c r="CV94" s="111" t="str">
        <f t="shared" si="31"/>
        <v/>
      </c>
      <c r="CW94" s="111" t="str">
        <f t="shared" si="31"/>
        <v/>
      </c>
      <c r="CX94" s="111" t="str">
        <f t="shared" si="31"/>
        <v/>
      </c>
      <c r="CY94" s="112" t="str">
        <f t="shared" si="31"/>
        <v/>
      </c>
      <c r="CZ94" s="139">
        <f t="shared" si="25"/>
        <v>0</v>
      </c>
    </row>
    <row r="95" spans="1:104" ht="21" hidden="1" customHeight="1">
      <c r="A95" s="127">
        <v>86</v>
      </c>
      <c r="B95" s="649"/>
      <c r="C95" s="650"/>
      <c r="D95" s="650"/>
      <c r="E95" s="650"/>
      <c r="F95" s="650"/>
      <c r="G95" s="650"/>
      <c r="H95" s="650"/>
      <c r="I95" s="650"/>
      <c r="J95" s="650"/>
      <c r="K95" s="650"/>
      <c r="L95" s="650"/>
      <c r="M95" s="650"/>
      <c r="N95" s="650"/>
      <c r="O95" s="650"/>
      <c r="P95" s="650"/>
      <c r="Q95" s="650"/>
      <c r="R95" s="650"/>
      <c r="S95" s="662"/>
      <c r="T95" s="114"/>
      <c r="U95" s="128"/>
      <c r="V95" s="128"/>
      <c r="W95" s="128"/>
      <c r="X95" s="128"/>
      <c r="Y95" s="115"/>
      <c r="Z95" s="116"/>
      <c r="AA95" s="114"/>
      <c r="AB95" s="115"/>
      <c r="AC95" s="115"/>
      <c r="AD95" s="115"/>
      <c r="AE95" s="115"/>
      <c r="AF95" s="115"/>
      <c r="AG95" s="116"/>
      <c r="AH95" s="114"/>
      <c r="AI95" s="115"/>
      <c r="AJ95" s="115"/>
      <c r="AK95" s="115"/>
      <c r="AL95" s="115"/>
      <c r="AM95" s="115"/>
      <c r="AN95" s="116"/>
      <c r="AO95" s="117"/>
      <c r="AP95" s="115"/>
      <c r="AQ95" s="115"/>
      <c r="AR95" s="115"/>
      <c r="AS95" s="115"/>
      <c r="AT95" s="115"/>
      <c r="AU95" s="116"/>
      <c r="AV95" s="654">
        <f t="shared" si="22"/>
        <v>0</v>
      </c>
      <c r="AW95" s="654"/>
      <c r="AX95" s="655"/>
      <c r="AY95" s="656">
        <f t="shared" si="23"/>
        <v>0</v>
      </c>
      <c r="AZ95" s="657"/>
      <c r="BA95" s="658"/>
      <c r="BB95" s="659" t="str">
        <f t="shared" si="17"/>
        <v>0.0</v>
      </c>
      <c r="BC95" s="660" t="str">
        <f t="shared" si="30"/>
        <v/>
      </c>
      <c r="BD95" s="661" t="str">
        <f t="shared" si="30"/>
        <v/>
      </c>
      <c r="BE95" s="129"/>
      <c r="BF95" s="129"/>
      <c r="BG95" s="129"/>
      <c r="BI95" s="127">
        <v>86</v>
      </c>
      <c r="BJ95" s="152"/>
      <c r="BK95" s="153" t="s">
        <v>183</v>
      </c>
      <c r="BL95" s="154"/>
      <c r="BM95" s="153" t="s">
        <v>176</v>
      </c>
      <c r="BN95" s="155"/>
      <c r="BO95" s="153" t="s">
        <v>183</v>
      </c>
      <c r="BP95" s="154"/>
      <c r="BQ95" s="152"/>
      <c r="BR95" s="153" t="s">
        <v>183</v>
      </c>
      <c r="BS95" s="156"/>
      <c r="BT95" s="157" t="str">
        <f t="shared" si="26"/>
        <v/>
      </c>
      <c r="BU95" s="158" t="str">
        <f t="shared" si="27"/>
        <v/>
      </c>
      <c r="BW95" s="137">
        <v>86</v>
      </c>
      <c r="BX95" s="110" t="str">
        <f t="shared" si="29"/>
        <v/>
      </c>
      <c r="BY95" s="111" t="str">
        <f t="shared" si="29"/>
        <v/>
      </c>
      <c r="BZ95" s="111" t="str">
        <f t="shared" si="29"/>
        <v/>
      </c>
      <c r="CA95" s="111" t="str">
        <f t="shared" si="29"/>
        <v/>
      </c>
      <c r="CB95" s="111" t="str">
        <f t="shared" si="29"/>
        <v/>
      </c>
      <c r="CC95" s="111" t="str">
        <f t="shared" si="29"/>
        <v/>
      </c>
      <c r="CD95" s="112" t="str">
        <f t="shared" si="29"/>
        <v/>
      </c>
      <c r="CE95" s="110" t="str">
        <f t="shared" si="29"/>
        <v/>
      </c>
      <c r="CF95" s="111" t="str">
        <f t="shared" si="28"/>
        <v/>
      </c>
      <c r="CG95" s="111" t="str">
        <f t="shared" si="28"/>
        <v/>
      </c>
      <c r="CH95" s="111" t="str">
        <f t="shared" si="28"/>
        <v/>
      </c>
      <c r="CI95" s="111" t="str">
        <f t="shared" si="28"/>
        <v/>
      </c>
      <c r="CJ95" s="111" t="str">
        <f t="shared" si="28"/>
        <v/>
      </c>
      <c r="CK95" s="112" t="str">
        <f t="shared" si="28"/>
        <v/>
      </c>
      <c r="CL95" s="110" t="str">
        <f t="shared" si="28"/>
        <v/>
      </c>
      <c r="CM95" s="111" t="str">
        <f t="shared" si="28"/>
        <v/>
      </c>
      <c r="CN95" s="111" t="str">
        <f t="shared" si="28"/>
        <v/>
      </c>
      <c r="CO95" s="111" t="str">
        <f t="shared" si="28"/>
        <v/>
      </c>
      <c r="CP95" s="111" t="str">
        <f t="shared" si="28"/>
        <v/>
      </c>
      <c r="CQ95" s="111" t="str">
        <f t="shared" si="28"/>
        <v/>
      </c>
      <c r="CR95" s="112" t="str">
        <f t="shared" si="28"/>
        <v/>
      </c>
      <c r="CS95" s="113" t="str">
        <f t="shared" si="28"/>
        <v/>
      </c>
      <c r="CT95" s="111" t="str">
        <f t="shared" si="28"/>
        <v/>
      </c>
      <c r="CU95" s="111" t="str">
        <f t="shared" si="28"/>
        <v/>
      </c>
      <c r="CV95" s="111" t="str">
        <f t="shared" si="31"/>
        <v/>
      </c>
      <c r="CW95" s="111" t="str">
        <f t="shared" si="31"/>
        <v/>
      </c>
      <c r="CX95" s="111" t="str">
        <f t="shared" si="31"/>
        <v/>
      </c>
      <c r="CY95" s="112" t="str">
        <f t="shared" si="31"/>
        <v/>
      </c>
      <c r="CZ95" s="139">
        <f t="shared" si="25"/>
        <v>0</v>
      </c>
    </row>
    <row r="96" spans="1:104" ht="21" hidden="1" customHeight="1">
      <c r="A96" s="127">
        <v>87</v>
      </c>
      <c r="B96" s="649"/>
      <c r="C96" s="650"/>
      <c r="D96" s="650"/>
      <c r="E96" s="650"/>
      <c r="F96" s="650"/>
      <c r="G96" s="650"/>
      <c r="H96" s="650"/>
      <c r="I96" s="650"/>
      <c r="J96" s="650"/>
      <c r="K96" s="650"/>
      <c r="L96" s="650"/>
      <c r="M96" s="650"/>
      <c r="N96" s="650"/>
      <c r="O96" s="650"/>
      <c r="P96" s="650"/>
      <c r="Q96" s="650"/>
      <c r="R96" s="650"/>
      <c r="S96" s="662"/>
      <c r="T96" s="114"/>
      <c r="U96" s="128"/>
      <c r="V96" s="128"/>
      <c r="W96" s="128"/>
      <c r="X96" s="128"/>
      <c r="Y96" s="115"/>
      <c r="Z96" s="116"/>
      <c r="AA96" s="114"/>
      <c r="AB96" s="115"/>
      <c r="AC96" s="115"/>
      <c r="AD96" s="115"/>
      <c r="AE96" s="115"/>
      <c r="AF96" s="115"/>
      <c r="AG96" s="116"/>
      <c r="AH96" s="114"/>
      <c r="AI96" s="115"/>
      <c r="AJ96" s="115"/>
      <c r="AK96" s="115"/>
      <c r="AL96" s="115"/>
      <c r="AM96" s="115"/>
      <c r="AN96" s="116"/>
      <c r="AO96" s="117"/>
      <c r="AP96" s="115"/>
      <c r="AQ96" s="115"/>
      <c r="AR96" s="115"/>
      <c r="AS96" s="115"/>
      <c r="AT96" s="115"/>
      <c r="AU96" s="116"/>
      <c r="AV96" s="654">
        <f t="shared" si="22"/>
        <v>0</v>
      </c>
      <c r="AW96" s="654"/>
      <c r="AX96" s="655"/>
      <c r="AY96" s="656">
        <f t="shared" si="23"/>
        <v>0</v>
      </c>
      <c r="AZ96" s="657"/>
      <c r="BA96" s="658"/>
      <c r="BB96" s="659" t="str">
        <f t="shared" si="17"/>
        <v>0.0</v>
      </c>
      <c r="BC96" s="660" t="str">
        <f t="shared" si="30"/>
        <v/>
      </c>
      <c r="BD96" s="661" t="str">
        <f t="shared" si="30"/>
        <v/>
      </c>
      <c r="BE96" s="129"/>
      <c r="BF96" s="129"/>
      <c r="BG96" s="129"/>
      <c r="BI96" s="127">
        <v>87</v>
      </c>
      <c r="BJ96" s="152"/>
      <c r="BK96" s="153" t="s">
        <v>183</v>
      </c>
      <c r="BL96" s="154"/>
      <c r="BM96" s="153" t="s">
        <v>176</v>
      </c>
      <c r="BN96" s="155"/>
      <c r="BO96" s="153" t="s">
        <v>183</v>
      </c>
      <c r="BP96" s="154"/>
      <c r="BQ96" s="152"/>
      <c r="BR96" s="153" t="s">
        <v>183</v>
      </c>
      <c r="BS96" s="156"/>
      <c r="BT96" s="157" t="str">
        <f t="shared" si="26"/>
        <v/>
      </c>
      <c r="BU96" s="158" t="str">
        <f t="shared" si="27"/>
        <v/>
      </c>
      <c r="BW96" s="137">
        <v>87</v>
      </c>
      <c r="BX96" s="110" t="str">
        <f t="shared" si="29"/>
        <v/>
      </c>
      <c r="BY96" s="111" t="str">
        <f t="shared" si="29"/>
        <v/>
      </c>
      <c r="BZ96" s="111" t="str">
        <f t="shared" si="29"/>
        <v/>
      </c>
      <c r="CA96" s="111" t="str">
        <f t="shared" si="29"/>
        <v/>
      </c>
      <c r="CB96" s="111" t="str">
        <f t="shared" si="29"/>
        <v/>
      </c>
      <c r="CC96" s="111" t="str">
        <f t="shared" si="29"/>
        <v/>
      </c>
      <c r="CD96" s="112" t="str">
        <f t="shared" si="29"/>
        <v/>
      </c>
      <c r="CE96" s="110" t="str">
        <f t="shared" si="29"/>
        <v/>
      </c>
      <c r="CF96" s="111" t="str">
        <f t="shared" si="28"/>
        <v/>
      </c>
      <c r="CG96" s="111" t="str">
        <f t="shared" si="28"/>
        <v/>
      </c>
      <c r="CH96" s="111" t="str">
        <f t="shared" si="28"/>
        <v/>
      </c>
      <c r="CI96" s="111" t="str">
        <f t="shared" si="28"/>
        <v/>
      </c>
      <c r="CJ96" s="111" t="str">
        <f t="shared" si="28"/>
        <v/>
      </c>
      <c r="CK96" s="112" t="str">
        <f t="shared" si="28"/>
        <v/>
      </c>
      <c r="CL96" s="110" t="str">
        <f t="shared" si="28"/>
        <v/>
      </c>
      <c r="CM96" s="111" t="str">
        <f t="shared" si="28"/>
        <v/>
      </c>
      <c r="CN96" s="111" t="str">
        <f t="shared" si="28"/>
        <v/>
      </c>
      <c r="CO96" s="111" t="str">
        <f t="shared" si="28"/>
        <v/>
      </c>
      <c r="CP96" s="111" t="str">
        <f t="shared" si="28"/>
        <v/>
      </c>
      <c r="CQ96" s="111" t="str">
        <f t="shared" si="28"/>
        <v/>
      </c>
      <c r="CR96" s="112" t="str">
        <f t="shared" si="28"/>
        <v/>
      </c>
      <c r="CS96" s="113" t="str">
        <f t="shared" si="28"/>
        <v/>
      </c>
      <c r="CT96" s="111" t="str">
        <f t="shared" si="28"/>
        <v/>
      </c>
      <c r="CU96" s="111" t="str">
        <f t="shared" si="28"/>
        <v/>
      </c>
      <c r="CV96" s="111" t="str">
        <f t="shared" si="31"/>
        <v/>
      </c>
      <c r="CW96" s="111" t="str">
        <f t="shared" si="31"/>
        <v/>
      </c>
      <c r="CX96" s="111" t="str">
        <f t="shared" si="31"/>
        <v/>
      </c>
      <c r="CY96" s="112" t="str">
        <f t="shared" si="31"/>
        <v/>
      </c>
      <c r="CZ96" s="139">
        <f t="shared" si="25"/>
        <v>0</v>
      </c>
    </row>
    <row r="97" spans="1:104" ht="21" hidden="1" customHeight="1">
      <c r="A97" s="127">
        <v>88</v>
      </c>
      <c r="B97" s="649"/>
      <c r="C97" s="650"/>
      <c r="D97" s="650"/>
      <c r="E97" s="650"/>
      <c r="F97" s="650"/>
      <c r="G97" s="650"/>
      <c r="H97" s="650"/>
      <c r="I97" s="650"/>
      <c r="J97" s="650"/>
      <c r="K97" s="650"/>
      <c r="L97" s="650"/>
      <c r="M97" s="650"/>
      <c r="N97" s="650"/>
      <c r="O97" s="650"/>
      <c r="P97" s="650"/>
      <c r="Q97" s="650"/>
      <c r="R97" s="650"/>
      <c r="S97" s="662"/>
      <c r="T97" s="114"/>
      <c r="U97" s="128"/>
      <c r="V97" s="128"/>
      <c r="W97" s="128"/>
      <c r="X97" s="128"/>
      <c r="Y97" s="115"/>
      <c r="Z97" s="116"/>
      <c r="AA97" s="114"/>
      <c r="AB97" s="115"/>
      <c r="AC97" s="115"/>
      <c r="AD97" s="115"/>
      <c r="AE97" s="115"/>
      <c r="AF97" s="115"/>
      <c r="AG97" s="116"/>
      <c r="AH97" s="114"/>
      <c r="AI97" s="115"/>
      <c r="AJ97" s="115"/>
      <c r="AK97" s="115"/>
      <c r="AL97" s="115"/>
      <c r="AM97" s="115"/>
      <c r="AN97" s="116"/>
      <c r="AO97" s="117"/>
      <c r="AP97" s="115"/>
      <c r="AQ97" s="115"/>
      <c r="AR97" s="115"/>
      <c r="AS97" s="115"/>
      <c r="AT97" s="115"/>
      <c r="AU97" s="116"/>
      <c r="AV97" s="654">
        <f t="shared" si="22"/>
        <v>0</v>
      </c>
      <c r="AW97" s="654"/>
      <c r="AX97" s="655"/>
      <c r="AY97" s="656">
        <f t="shared" si="23"/>
        <v>0</v>
      </c>
      <c r="AZ97" s="657"/>
      <c r="BA97" s="658"/>
      <c r="BB97" s="659" t="str">
        <f t="shared" si="17"/>
        <v>0.0</v>
      </c>
      <c r="BC97" s="660" t="str">
        <f t="shared" si="30"/>
        <v/>
      </c>
      <c r="BD97" s="661" t="str">
        <f t="shared" si="30"/>
        <v/>
      </c>
      <c r="BE97" s="129"/>
      <c r="BF97" s="129"/>
      <c r="BG97" s="129"/>
      <c r="BI97" s="127">
        <v>88</v>
      </c>
      <c r="BJ97" s="152"/>
      <c r="BK97" s="153" t="s">
        <v>183</v>
      </c>
      <c r="BL97" s="154"/>
      <c r="BM97" s="153" t="s">
        <v>176</v>
      </c>
      <c r="BN97" s="155"/>
      <c r="BO97" s="153" t="s">
        <v>183</v>
      </c>
      <c r="BP97" s="154"/>
      <c r="BQ97" s="152"/>
      <c r="BR97" s="153" t="s">
        <v>183</v>
      </c>
      <c r="BS97" s="156"/>
      <c r="BT97" s="157" t="str">
        <f t="shared" si="26"/>
        <v/>
      </c>
      <c r="BU97" s="158" t="str">
        <f t="shared" si="27"/>
        <v/>
      </c>
      <c r="BW97" s="137">
        <v>88</v>
      </c>
      <c r="BX97" s="110" t="str">
        <f t="shared" si="29"/>
        <v/>
      </c>
      <c r="BY97" s="111" t="str">
        <f t="shared" si="29"/>
        <v/>
      </c>
      <c r="BZ97" s="111" t="str">
        <f t="shared" si="29"/>
        <v/>
      </c>
      <c r="CA97" s="111" t="str">
        <f t="shared" si="29"/>
        <v/>
      </c>
      <c r="CB97" s="111" t="str">
        <f t="shared" si="29"/>
        <v/>
      </c>
      <c r="CC97" s="111" t="str">
        <f t="shared" si="29"/>
        <v/>
      </c>
      <c r="CD97" s="112" t="str">
        <f t="shared" si="29"/>
        <v/>
      </c>
      <c r="CE97" s="110" t="str">
        <f t="shared" si="29"/>
        <v/>
      </c>
      <c r="CF97" s="111" t="str">
        <f t="shared" si="28"/>
        <v/>
      </c>
      <c r="CG97" s="111" t="str">
        <f t="shared" si="28"/>
        <v/>
      </c>
      <c r="CH97" s="111" t="str">
        <f t="shared" si="28"/>
        <v/>
      </c>
      <c r="CI97" s="111" t="str">
        <f t="shared" si="28"/>
        <v/>
      </c>
      <c r="CJ97" s="111" t="str">
        <f t="shared" si="28"/>
        <v/>
      </c>
      <c r="CK97" s="112" t="str">
        <f t="shared" si="28"/>
        <v/>
      </c>
      <c r="CL97" s="110" t="str">
        <f t="shared" si="28"/>
        <v/>
      </c>
      <c r="CM97" s="111" t="str">
        <f t="shared" si="28"/>
        <v/>
      </c>
      <c r="CN97" s="111" t="str">
        <f t="shared" si="28"/>
        <v/>
      </c>
      <c r="CO97" s="111" t="str">
        <f t="shared" si="28"/>
        <v/>
      </c>
      <c r="CP97" s="111" t="str">
        <f t="shared" si="28"/>
        <v/>
      </c>
      <c r="CQ97" s="111" t="str">
        <f t="shared" si="28"/>
        <v/>
      </c>
      <c r="CR97" s="112" t="str">
        <f t="shared" si="28"/>
        <v/>
      </c>
      <c r="CS97" s="113" t="str">
        <f t="shared" si="28"/>
        <v/>
      </c>
      <c r="CT97" s="111" t="str">
        <f t="shared" si="28"/>
        <v/>
      </c>
      <c r="CU97" s="111" t="str">
        <f t="shared" si="28"/>
        <v/>
      </c>
      <c r="CV97" s="111" t="str">
        <f t="shared" si="31"/>
        <v/>
      </c>
      <c r="CW97" s="111" t="str">
        <f t="shared" si="31"/>
        <v/>
      </c>
      <c r="CX97" s="111" t="str">
        <f t="shared" si="31"/>
        <v/>
      </c>
      <c r="CY97" s="112" t="str">
        <f t="shared" si="31"/>
        <v/>
      </c>
      <c r="CZ97" s="139">
        <f t="shared" si="25"/>
        <v>0</v>
      </c>
    </row>
    <row r="98" spans="1:104" ht="21" hidden="1" customHeight="1">
      <c r="A98" s="127">
        <v>89</v>
      </c>
      <c r="B98" s="649"/>
      <c r="C98" s="650"/>
      <c r="D98" s="650"/>
      <c r="E98" s="650"/>
      <c r="F98" s="650"/>
      <c r="G98" s="650"/>
      <c r="H98" s="650"/>
      <c r="I98" s="650"/>
      <c r="J98" s="650"/>
      <c r="K98" s="650"/>
      <c r="L98" s="650"/>
      <c r="M98" s="650"/>
      <c r="N98" s="650"/>
      <c r="O98" s="650"/>
      <c r="P98" s="650"/>
      <c r="Q98" s="650"/>
      <c r="R98" s="650"/>
      <c r="S98" s="662"/>
      <c r="T98" s="114"/>
      <c r="U98" s="128"/>
      <c r="V98" s="128"/>
      <c r="W98" s="128"/>
      <c r="X98" s="128"/>
      <c r="Y98" s="115"/>
      <c r="Z98" s="116"/>
      <c r="AA98" s="114"/>
      <c r="AB98" s="115"/>
      <c r="AC98" s="115"/>
      <c r="AD98" s="115"/>
      <c r="AE98" s="115"/>
      <c r="AF98" s="115"/>
      <c r="AG98" s="116"/>
      <c r="AH98" s="114"/>
      <c r="AI98" s="115"/>
      <c r="AJ98" s="115"/>
      <c r="AK98" s="115"/>
      <c r="AL98" s="115"/>
      <c r="AM98" s="115"/>
      <c r="AN98" s="116"/>
      <c r="AO98" s="117"/>
      <c r="AP98" s="115"/>
      <c r="AQ98" s="115"/>
      <c r="AR98" s="115"/>
      <c r="AS98" s="115"/>
      <c r="AT98" s="115"/>
      <c r="AU98" s="116"/>
      <c r="AV98" s="654">
        <f t="shared" si="22"/>
        <v>0</v>
      </c>
      <c r="AW98" s="654"/>
      <c r="AX98" s="655"/>
      <c r="AY98" s="656">
        <f t="shared" si="23"/>
        <v>0</v>
      </c>
      <c r="AZ98" s="657"/>
      <c r="BA98" s="658"/>
      <c r="BB98" s="659" t="str">
        <f t="shared" si="17"/>
        <v>0.0</v>
      </c>
      <c r="BC98" s="660" t="str">
        <f t="shared" si="30"/>
        <v/>
      </c>
      <c r="BD98" s="661" t="str">
        <f t="shared" si="30"/>
        <v/>
      </c>
      <c r="BE98" s="129"/>
      <c r="BF98" s="129"/>
      <c r="BG98" s="129"/>
      <c r="BI98" s="127">
        <v>89</v>
      </c>
      <c r="BJ98" s="152"/>
      <c r="BK98" s="153" t="s">
        <v>183</v>
      </c>
      <c r="BL98" s="154"/>
      <c r="BM98" s="153" t="s">
        <v>176</v>
      </c>
      <c r="BN98" s="155"/>
      <c r="BO98" s="153" t="s">
        <v>183</v>
      </c>
      <c r="BP98" s="154"/>
      <c r="BQ98" s="152"/>
      <c r="BR98" s="153" t="s">
        <v>183</v>
      </c>
      <c r="BS98" s="156"/>
      <c r="BT98" s="157" t="str">
        <f t="shared" si="26"/>
        <v/>
      </c>
      <c r="BU98" s="158" t="str">
        <f t="shared" si="27"/>
        <v/>
      </c>
      <c r="BW98" s="137">
        <v>89</v>
      </c>
      <c r="BX98" s="110" t="str">
        <f t="shared" si="29"/>
        <v/>
      </c>
      <c r="BY98" s="111" t="str">
        <f t="shared" si="29"/>
        <v/>
      </c>
      <c r="BZ98" s="111" t="str">
        <f t="shared" si="29"/>
        <v/>
      </c>
      <c r="CA98" s="111" t="str">
        <f t="shared" si="29"/>
        <v/>
      </c>
      <c r="CB98" s="111" t="str">
        <f t="shared" si="29"/>
        <v/>
      </c>
      <c r="CC98" s="111" t="str">
        <f t="shared" si="29"/>
        <v/>
      </c>
      <c r="CD98" s="112" t="str">
        <f t="shared" si="29"/>
        <v/>
      </c>
      <c r="CE98" s="110" t="str">
        <f t="shared" si="29"/>
        <v/>
      </c>
      <c r="CF98" s="111" t="str">
        <f t="shared" si="28"/>
        <v/>
      </c>
      <c r="CG98" s="111" t="str">
        <f t="shared" si="28"/>
        <v/>
      </c>
      <c r="CH98" s="111" t="str">
        <f t="shared" si="28"/>
        <v/>
      </c>
      <c r="CI98" s="111" t="str">
        <f t="shared" si="28"/>
        <v/>
      </c>
      <c r="CJ98" s="111" t="str">
        <f t="shared" si="28"/>
        <v/>
      </c>
      <c r="CK98" s="112" t="str">
        <f t="shared" si="28"/>
        <v/>
      </c>
      <c r="CL98" s="110" t="str">
        <f t="shared" si="28"/>
        <v/>
      </c>
      <c r="CM98" s="111" t="str">
        <f t="shared" si="28"/>
        <v/>
      </c>
      <c r="CN98" s="111" t="str">
        <f t="shared" si="28"/>
        <v/>
      </c>
      <c r="CO98" s="111" t="str">
        <f t="shared" si="28"/>
        <v/>
      </c>
      <c r="CP98" s="111" t="str">
        <f t="shared" si="28"/>
        <v/>
      </c>
      <c r="CQ98" s="111" t="str">
        <f t="shared" si="28"/>
        <v/>
      </c>
      <c r="CR98" s="112" t="str">
        <f t="shared" si="28"/>
        <v/>
      </c>
      <c r="CS98" s="113" t="str">
        <f t="shared" si="28"/>
        <v/>
      </c>
      <c r="CT98" s="111" t="str">
        <f t="shared" si="28"/>
        <v/>
      </c>
      <c r="CU98" s="111" t="str">
        <f t="shared" si="28"/>
        <v/>
      </c>
      <c r="CV98" s="111" t="str">
        <f t="shared" si="31"/>
        <v/>
      </c>
      <c r="CW98" s="111" t="str">
        <f t="shared" si="31"/>
        <v/>
      </c>
      <c r="CX98" s="111" t="str">
        <f t="shared" si="31"/>
        <v/>
      </c>
      <c r="CY98" s="112" t="str">
        <f t="shared" si="31"/>
        <v/>
      </c>
      <c r="CZ98" s="139">
        <f t="shared" si="25"/>
        <v>0</v>
      </c>
    </row>
    <row r="99" spans="1:104" ht="21" hidden="1" customHeight="1">
      <c r="A99" s="127">
        <v>90</v>
      </c>
      <c r="B99" s="649"/>
      <c r="C99" s="650"/>
      <c r="D99" s="650"/>
      <c r="E99" s="650"/>
      <c r="F99" s="650"/>
      <c r="G99" s="650"/>
      <c r="H99" s="650"/>
      <c r="I99" s="650"/>
      <c r="J99" s="650"/>
      <c r="K99" s="650"/>
      <c r="L99" s="650"/>
      <c r="M99" s="650"/>
      <c r="N99" s="650"/>
      <c r="O99" s="650"/>
      <c r="P99" s="650"/>
      <c r="Q99" s="650"/>
      <c r="R99" s="650"/>
      <c r="S99" s="662"/>
      <c r="T99" s="114"/>
      <c r="U99" s="128"/>
      <c r="V99" s="128"/>
      <c r="W99" s="128"/>
      <c r="X99" s="128"/>
      <c r="Y99" s="115"/>
      <c r="Z99" s="116"/>
      <c r="AA99" s="114"/>
      <c r="AB99" s="115"/>
      <c r="AC99" s="115"/>
      <c r="AD99" s="115"/>
      <c r="AE99" s="115"/>
      <c r="AF99" s="115"/>
      <c r="AG99" s="116"/>
      <c r="AH99" s="114"/>
      <c r="AI99" s="115"/>
      <c r="AJ99" s="115"/>
      <c r="AK99" s="115"/>
      <c r="AL99" s="115"/>
      <c r="AM99" s="115"/>
      <c r="AN99" s="116"/>
      <c r="AO99" s="117"/>
      <c r="AP99" s="115"/>
      <c r="AQ99" s="115"/>
      <c r="AR99" s="115"/>
      <c r="AS99" s="115"/>
      <c r="AT99" s="115"/>
      <c r="AU99" s="116"/>
      <c r="AV99" s="654">
        <f t="shared" si="22"/>
        <v>0</v>
      </c>
      <c r="AW99" s="654"/>
      <c r="AX99" s="655"/>
      <c r="AY99" s="656">
        <f t="shared" si="23"/>
        <v>0</v>
      </c>
      <c r="AZ99" s="657"/>
      <c r="BA99" s="658"/>
      <c r="BB99" s="659" t="str">
        <f t="shared" si="17"/>
        <v>0.0</v>
      </c>
      <c r="BC99" s="660" t="str">
        <f t="shared" si="30"/>
        <v/>
      </c>
      <c r="BD99" s="661" t="str">
        <f t="shared" si="30"/>
        <v/>
      </c>
      <c r="BE99" s="129"/>
      <c r="BF99" s="129"/>
      <c r="BG99" s="129"/>
      <c r="BI99" s="127">
        <v>90</v>
      </c>
      <c r="BJ99" s="152"/>
      <c r="BK99" s="153" t="s">
        <v>183</v>
      </c>
      <c r="BL99" s="154"/>
      <c r="BM99" s="153" t="s">
        <v>176</v>
      </c>
      <c r="BN99" s="155"/>
      <c r="BO99" s="153" t="s">
        <v>183</v>
      </c>
      <c r="BP99" s="154"/>
      <c r="BQ99" s="152"/>
      <c r="BR99" s="153" t="s">
        <v>183</v>
      </c>
      <c r="BS99" s="156"/>
      <c r="BT99" s="157" t="str">
        <f t="shared" si="26"/>
        <v/>
      </c>
      <c r="BU99" s="158" t="str">
        <f t="shared" si="27"/>
        <v/>
      </c>
      <c r="BW99" s="137">
        <v>90</v>
      </c>
      <c r="BX99" s="110" t="str">
        <f t="shared" si="29"/>
        <v/>
      </c>
      <c r="BY99" s="111" t="str">
        <f t="shared" si="29"/>
        <v/>
      </c>
      <c r="BZ99" s="111" t="str">
        <f t="shared" si="29"/>
        <v/>
      </c>
      <c r="CA99" s="111" t="str">
        <f t="shared" si="29"/>
        <v/>
      </c>
      <c r="CB99" s="111" t="str">
        <f t="shared" si="29"/>
        <v/>
      </c>
      <c r="CC99" s="111" t="str">
        <f t="shared" si="29"/>
        <v/>
      </c>
      <c r="CD99" s="112" t="str">
        <f t="shared" si="29"/>
        <v/>
      </c>
      <c r="CE99" s="110" t="str">
        <f t="shared" si="29"/>
        <v/>
      </c>
      <c r="CF99" s="111" t="str">
        <f t="shared" si="28"/>
        <v/>
      </c>
      <c r="CG99" s="111" t="str">
        <f t="shared" si="28"/>
        <v/>
      </c>
      <c r="CH99" s="111" t="str">
        <f t="shared" si="28"/>
        <v/>
      </c>
      <c r="CI99" s="111" t="str">
        <f t="shared" si="28"/>
        <v/>
      </c>
      <c r="CJ99" s="111" t="str">
        <f t="shared" si="28"/>
        <v/>
      </c>
      <c r="CK99" s="112" t="str">
        <f t="shared" si="28"/>
        <v/>
      </c>
      <c r="CL99" s="110" t="str">
        <f t="shared" si="28"/>
        <v/>
      </c>
      <c r="CM99" s="111" t="str">
        <f t="shared" si="28"/>
        <v/>
      </c>
      <c r="CN99" s="111" t="str">
        <f t="shared" si="28"/>
        <v/>
      </c>
      <c r="CO99" s="111" t="str">
        <f t="shared" si="28"/>
        <v/>
      </c>
      <c r="CP99" s="111" t="str">
        <f t="shared" si="28"/>
        <v/>
      </c>
      <c r="CQ99" s="111" t="str">
        <f t="shared" si="28"/>
        <v/>
      </c>
      <c r="CR99" s="112" t="str">
        <f t="shared" si="28"/>
        <v/>
      </c>
      <c r="CS99" s="113" t="str">
        <f t="shared" si="28"/>
        <v/>
      </c>
      <c r="CT99" s="111" t="str">
        <f t="shared" si="28"/>
        <v/>
      </c>
      <c r="CU99" s="111" t="str">
        <f t="shared" si="28"/>
        <v/>
      </c>
      <c r="CV99" s="111" t="str">
        <f t="shared" si="31"/>
        <v/>
      </c>
      <c r="CW99" s="111" t="str">
        <f t="shared" si="31"/>
        <v/>
      </c>
      <c r="CX99" s="111" t="str">
        <f t="shared" si="31"/>
        <v/>
      </c>
      <c r="CY99" s="112" t="str">
        <f t="shared" si="31"/>
        <v/>
      </c>
      <c r="CZ99" s="139">
        <f t="shared" si="25"/>
        <v>0</v>
      </c>
    </row>
    <row r="100" spans="1:104" ht="21" hidden="1" customHeight="1">
      <c r="A100" s="127">
        <v>91</v>
      </c>
      <c r="B100" s="649"/>
      <c r="C100" s="650"/>
      <c r="D100" s="650"/>
      <c r="E100" s="650"/>
      <c r="F100" s="650"/>
      <c r="G100" s="650"/>
      <c r="H100" s="650"/>
      <c r="I100" s="650"/>
      <c r="J100" s="650"/>
      <c r="K100" s="650"/>
      <c r="L100" s="650"/>
      <c r="M100" s="650"/>
      <c r="N100" s="650"/>
      <c r="O100" s="650"/>
      <c r="P100" s="650"/>
      <c r="Q100" s="650"/>
      <c r="R100" s="650"/>
      <c r="S100" s="662"/>
      <c r="T100" s="114"/>
      <c r="U100" s="128"/>
      <c r="V100" s="128"/>
      <c r="W100" s="128"/>
      <c r="X100" s="128"/>
      <c r="Y100" s="115"/>
      <c r="Z100" s="116"/>
      <c r="AA100" s="114"/>
      <c r="AB100" s="115"/>
      <c r="AC100" s="115"/>
      <c r="AD100" s="115"/>
      <c r="AE100" s="115"/>
      <c r="AF100" s="115"/>
      <c r="AG100" s="116"/>
      <c r="AH100" s="114"/>
      <c r="AI100" s="115"/>
      <c r="AJ100" s="115"/>
      <c r="AK100" s="115"/>
      <c r="AL100" s="115"/>
      <c r="AM100" s="115"/>
      <c r="AN100" s="116"/>
      <c r="AO100" s="117"/>
      <c r="AP100" s="115"/>
      <c r="AQ100" s="115"/>
      <c r="AR100" s="115"/>
      <c r="AS100" s="115"/>
      <c r="AT100" s="115"/>
      <c r="AU100" s="116"/>
      <c r="AV100" s="654">
        <f t="shared" si="22"/>
        <v>0</v>
      </c>
      <c r="AW100" s="654"/>
      <c r="AX100" s="655"/>
      <c r="AY100" s="656">
        <f t="shared" si="23"/>
        <v>0</v>
      </c>
      <c r="AZ100" s="657"/>
      <c r="BA100" s="658"/>
      <c r="BB100" s="659" t="str">
        <f t="shared" si="17"/>
        <v>0.0</v>
      </c>
      <c r="BC100" s="660" t="str">
        <f t="shared" si="30"/>
        <v/>
      </c>
      <c r="BD100" s="661" t="str">
        <f t="shared" si="30"/>
        <v/>
      </c>
      <c r="BE100" s="129"/>
      <c r="BF100" s="129"/>
      <c r="BG100" s="129"/>
      <c r="BI100" s="127">
        <v>91</v>
      </c>
      <c r="BJ100" s="152"/>
      <c r="BK100" s="153" t="s">
        <v>183</v>
      </c>
      <c r="BL100" s="154"/>
      <c r="BM100" s="153" t="s">
        <v>176</v>
      </c>
      <c r="BN100" s="155"/>
      <c r="BO100" s="153" t="s">
        <v>183</v>
      </c>
      <c r="BP100" s="154"/>
      <c r="BQ100" s="152"/>
      <c r="BR100" s="153" t="s">
        <v>183</v>
      </c>
      <c r="BS100" s="156"/>
      <c r="BT100" s="157" t="str">
        <f t="shared" si="26"/>
        <v/>
      </c>
      <c r="BU100" s="158" t="str">
        <f t="shared" si="27"/>
        <v/>
      </c>
      <c r="BW100" s="137">
        <v>91</v>
      </c>
      <c r="BX100" s="110" t="str">
        <f t="shared" si="29"/>
        <v/>
      </c>
      <c r="BY100" s="111" t="str">
        <f t="shared" si="29"/>
        <v/>
      </c>
      <c r="BZ100" s="111" t="str">
        <f t="shared" si="29"/>
        <v/>
      </c>
      <c r="CA100" s="111" t="str">
        <f t="shared" si="29"/>
        <v/>
      </c>
      <c r="CB100" s="111" t="str">
        <f t="shared" si="29"/>
        <v/>
      </c>
      <c r="CC100" s="111" t="str">
        <f t="shared" si="29"/>
        <v/>
      </c>
      <c r="CD100" s="112" t="str">
        <f t="shared" si="29"/>
        <v/>
      </c>
      <c r="CE100" s="110" t="str">
        <f t="shared" si="29"/>
        <v/>
      </c>
      <c r="CF100" s="111" t="str">
        <f t="shared" si="28"/>
        <v/>
      </c>
      <c r="CG100" s="111" t="str">
        <f t="shared" si="28"/>
        <v/>
      </c>
      <c r="CH100" s="111" t="str">
        <f t="shared" si="28"/>
        <v/>
      </c>
      <c r="CI100" s="111" t="str">
        <f t="shared" si="28"/>
        <v/>
      </c>
      <c r="CJ100" s="111" t="str">
        <f t="shared" si="28"/>
        <v/>
      </c>
      <c r="CK100" s="112" t="str">
        <f t="shared" si="28"/>
        <v/>
      </c>
      <c r="CL100" s="110" t="str">
        <f t="shared" si="28"/>
        <v/>
      </c>
      <c r="CM100" s="111" t="str">
        <f t="shared" si="28"/>
        <v/>
      </c>
      <c r="CN100" s="111" t="str">
        <f t="shared" si="28"/>
        <v/>
      </c>
      <c r="CO100" s="111" t="str">
        <f t="shared" si="28"/>
        <v/>
      </c>
      <c r="CP100" s="111" t="str">
        <f t="shared" si="28"/>
        <v/>
      </c>
      <c r="CQ100" s="111" t="str">
        <f t="shared" si="28"/>
        <v/>
      </c>
      <c r="CR100" s="112" t="str">
        <f t="shared" si="28"/>
        <v/>
      </c>
      <c r="CS100" s="113" t="str">
        <f t="shared" si="28"/>
        <v/>
      </c>
      <c r="CT100" s="111" t="str">
        <f t="shared" si="28"/>
        <v/>
      </c>
      <c r="CU100" s="111" t="str">
        <f t="shared" si="28"/>
        <v/>
      </c>
      <c r="CV100" s="111" t="str">
        <f t="shared" si="31"/>
        <v/>
      </c>
      <c r="CW100" s="111" t="str">
        <f t="shared" si="31"/>
        <v/>
      </c>
      <c r="CX100" s="111" t="str">
        <f t="shared" si="31"/>
        <v/>
      </c>
      <c r="CY100" s="112" t="str">
        <f t="shared" si="31"/>
        <v/>
      </c>
      <c r="CZ100" s="139">
        <f t="shared" si="25"/>
        <v>0</v>
      </c>
    </row>
    <row r="101" spans="1:104" ht="21" hidden="1" customHeight="1">
      <c r="A101" s="127">
        <v>92</v>
      </c>
      <c r="B101" s="649"/>
      <c r="C101" s="650"/>
      <c r="D101" s="650"/>
      <c r="E101" s="650"/>
      <c r="F101" s="650"/>
      <c r="G101" s="650"/>
      <c r="H101" s="650"/>
      <c r="I101" s="650"/>
      <c r="J101" s="650"/>
      <c r="K101" s="650"/>
      <c r="L101" s="650"/>
      <c r="M101" s="650"/>
      <c r="N101" s="650"/>
      <c r="O101" s="650"/>
      <c r="P101" s="650"/>
      <c r="Q101" s="650"/>
      <c r="R101" s="650"/>
      <c r="S101" s="662"/>
      <c r="T101" s="114"/>
      <c r="U101" s="128"/>
      <c r="V101" s="128"/>
      <c r="W101" s="128"/>
      <c r="X101" s="128"/>
      <c r="Y101" s="115"/>
      <c r="Z101" s="116"/>
      <c r="AA101" s="114"/>
      <c r="AB101" s="115"/>
      <c r="AC101" s="115"/>
      <c r="AD101" s="115"/>
      <c r="AE101" s="115"/>
      <c r="AF101" s="115"/>
      <c r="AG101" s="116"/>
      <c r="AH101" s="114"/>
      <c r="AI101" s="115"/>
      <c r="AJ101" s="115"/>
      <c r="AK101" s="115"/>
      <c r="AL101" s="115"/>
      <c r="AM101" s="115"/>
      <c r="AN101" s="116"/>
      <c r="AO101" s="117"/>
      <c r="AP101" s="115"/>
      <c r="AQ101" s="115"/>
      <c r="AR101" s="115"/>
      <c r="AS101" s="115"/>
      <c r="AT101" s="115"/>
      <c r="AU101" s="116"/>
      <c r="AV101" s="654">
        <f t="shared" si="22"/>
        <v>0</v>
      </c>
      <c r="AW101" s="654"/>
      <c r="AX101" s="655"/>
      <c r="AY101" s="656">
        <f t="shared" si="23"/>
        <v>0</v>
      </c>
      <c r="AZ101" s="657"/>
      <c r="BA101" s="658"/>
      <c r="BB101" s="659" t="str">
        <f t="shared" si="17"/>
        <v>0.0</v>
      </c>
      <c r="BC101" s="660" t="str">
        <f t="shared" si="30"/>
        <v/>
      </c>
      <c r="BD101" s="661" t="str">
        <f t="shared" si="30"/>
        <v/>
      </c>
      <c r="BE101" s="129"/>
      <c r="BF101" s="129"/>
      <c r="BG101" s="129"/>
      <c r="BI101" s="127">
        <v>92</v>
      </c>
      <c r="BJ101" s="152"/>
      <c r="BK101" s="153" t="s">
        <v>183</v>
      </c>
      <c r="BL101" s="154"/>
      <c r="BM101" s="153" t="s">
        <v>176</v>
      </c>
      <c r="BN101" s="155"/>
      <c r="BO101" s="153" t="s">
        <v>183</v>
      </c>
      <c r="BP101" s="154"/>
      <c r="BQ101" s="152"/>
      <c r="BR101" s="153" t="s">
        <v>183</v>
      </c>
      <c r="BS101" s="156"/>
      <c r="BT101" s="157" t="str">
        <f t="shared" si="26"/>
        <v/>
      </c>
      <c r="BU101" s="158" t="str">
        <f t="shared" si="27"/>
        <v/>
      </c>
      <c r="BW101" s="137">
        <v>92</v>
      </c>
      <c r="BX101" s="110" t="str">
        <f t="shared" si="29"/>
        <v/>
      </c>
      <c r="BY101" s="111" t="str">
        <f t="shared" si="29"/>
        <v/>
      </c>
      <c r="BZ101" s="111" t="str">
        <f t="shared" si="29"/>
        <v/>
      </c>
      <c r="CA101" s="111" t="str">
        <f t="shared" si="29"/>
        <v/>
      </c>
      <c r="CB101" s="111" t="str">
        <f t="shared" si="29"/>
        <v/>
      </c>
      <c r="CC101" s="111" t="str">
        <f t="shared" si="29"/>
        <v/>
      </c>
      <c r="CD101" s="112" t="str">
        <f t="shared" si="29"/>
        <v/>
      </c>
      <c r="CE101" s="110" t="str">
        <f t="shared" si="29"/>
        <v/>
      </c>
      <c r="CF101" s="111" t="str">
        <f t="shared" si="28"/>
        <v/>
      </c>
      <c r="CG101" s="111" t="str">
        <f t="shared" si="28"/>
        <v/>
      </c>
      <c r="CH101" s="111" t="str">
        <f t="shared" si="28"/>
        <v/>
      </c>
      <c r="CI101" s="111" t="str">
        <f t="shared" si="28"/>
        <v/>
      </c>
      <c r="CJ101" s="111" t="str">
        <f t="shared" si="28"/>
        <v/>
      </c>
      <c r="CK101" s="112" t="str">
        <f t="shared" si="28"/>
        <v/>
      </c>
      <c r="CL101" s="110" t="str">
        <f t="shared" si="28"/>
        <v/>
      </c>
      <c r="CM101" s="111" t="str">
        <f t="shared" si="28"/>
        <v/>
      </c>
      <c r="CN101" s="111" t="str">
        <f t="shared" si="28"/>
        <v/>
      </c>
      <c r="CO101" s="111" t="str">
        <f t="shared" si="28"/>
        <v/>
      </c>
      <c r="CP101" s="111" t="str">
        <f t="shared" si="28"/>
        <v/>
      </c>
      <c r="CQ101" s="111" t="str">
        <f t="shared" si="28"/>
        <v/>
      </c>
      <c r="CR101" s="112" t="str">
        <f t="shared" si="28"/>
        <v/>
      </c>
      <c r="CS101" s="113" t="str">
        <f t="shared" si="28"/>
        <v/>
      </c>
      <c r="CT101" s="111" t="str">
        <f t="shared" si="28"/>
        <v/>
      </c>
      <c r="CU101" s="111" t="str">
        <f t="shared" si="28"/>
        <v/>
      </c>
      <c r="CV101" s="111" t="str">
        <f t="shared" si="31"/>
        <v/>
      </c>
      <c r="CW101" s="111" t="str">
        <f t="shared" si="31"/>
        <v/>
      </c>
      <c r="CX101" s="111" t="str">
        <f t="shared" si="31"/>
        <v/>
      </c>
      <c r="CY101" s="112" t="str">
        <f t="shared" si="31"/>
        <v/>
      </c>
      <c r="CZ101" s="139">
        <f t="shared" si="25"/>
        <v>0</v>
      </c>
    </row>
    <row r="102" spans="1:104" ht="21" hidden="1" customHeight="1">
      <c r="A102" s="127">
        <v>93</v>
      </c>
      <c r="B102" s="649"/>
      <c r="C102" s="650"/>
      <c r="D102" s="650"/>
      <c r="E102" s="650"/>
      <c r="F102" s="650"/>
      <c r="G102" s="650"/>
      <c r="H102" s="650"/>
      <c r="I102" s="650"/>
      <c r="J102" s="650"/>
      <c r="K102" s="650"/>
      <c r="L102" s="650"/>
      <c r="M102" s="650"/>
      <c r="N102" s="650"/>
      <c r="O102" s="650"/>
      <c r="P102" s="650"/>
      <c r="Q102" s="650"/>
      <c r="R102" s="650"/>
      <c r="S102" s="662"/>
      <c r="T102" s="114"/>
      <c r="U102" s="128"/>
      <c r="V102" s="128"/>
      <c r="W102" s="128"/>
      <c r="X102" s="128"/>
      <c r="Y102" s="115"/>
      <c r="Z102" s="116"/>
      <c r="AA102" s="114"/>
      <c r="AB102" s="115"/>
      <c r="AC102" s="115"/>
      <c r="AD102" s="115"/>
      <c r="AE102" s="115"/>
      <c r="AF102" s="115"/>
      <c r="AG102" s="116"/>
      <c r="AH102" s="114"/>
      <c r="AI102" s="115"/>
      <c r="AJ102" s="115"/>
      <c r="AK102" s="115"/>
      <c r="AL102" s="115"/>
      <c r="AM102" s="115"/>
      <c r="AN102" s="116"/>
      <c r="AO102" s="117"/>
      <c r="AP102" s="115"/>
      <c r="AQ102" s="115"/>
      <c r="AR102" s="115"/>
      <c r="AS102" s="115"/>
      <c r="AT102" s="115"/>
      <c r="AU102" s="116"/>
      <c r="AV102" s="654">
        <f t="shared" si="22"/>
        <v>0</v>
      </c>
      <c r="AW102" s="654"/>
      <c r="AX102" s="655"/>
      <c r="AY102" s="656">
        <f t="shared" si="23"/>
        <v>0</v>
      </c>
      <c r="AZ102" s="657"/>
      <c r="BA102" s="658"/>
      <c r="BB102" s="659" t="str">
        <f t="shared" si="17"/>
        <v>0.0</v>
      </c>
      <c r="BC102" s="660" t="str">
        <f t="shared" si="30"/>
        <v/>
      </c>
      <c r="BD102" s="661" t="str">
        <f t="shared" si="30"/>
        <v/>
      </c>
      <c r="BE102" s="129"/>
      <c r="BF102" s="129"/>
      <c r="BG102" s="129"/>
      <c r="BI102" s="127">
        <v>93</v>
      </c>
      <c r="BJ102" s="152"/>
      <c r="BK102" s="153" t="s">
        <v>183</v>
      </c>
      <c r="BL102" s="154"/>
      <c r="BM102" s="153" t="s">
        <v>176</v>
      </c>
      <c r="BN102" s="155"/>
      <c r="BO102" s="153" t="s">
        <v>183</v>
      </c>
      <c r="BP102" s="154"/>
      <c r="BQ102" s="152"/>
      <c r="BR102" s="153" t="s">
        <v>183</v>
      </c>
      <c r="BS102" s="156"/>
      <c r="BT102" s="157" t="str">
        <f t="shared" si="26"/>
        <v/>
      </c>
      <c r="BU102" s="158" t="str">
        <f t="shared" si="27"/>
        <v/>
      </c>
      <c r="BW102" s="137">
        <v>93</v>
      </c>
      <c r="BX102" s="110" t="str">
        <f t="shared" si="29"/>
        <v/>
      </c>
      <c r="BY102" s="111" t="str">
        <f t="shared" si="29"/>
        <v/>
      </c>
      <c r="BZ102" s="111" t="str">
        <f t="shared" si="29"/>
        <v/>
      </c>
      <c r="CA102" s="111" t="str">
        <f t="shared" si="29"/>
        <v/>
      </c>
      <c r="CB102" s="111" t="str">
        <f t="shared" si="29"/>
        <v/>
      </c>
      <c r="CC102" s="111" t="str">
        <f t="shared" si="29"/>
        <v/>
      </c>
      <c r="CD102" s="112" t="str">
        <f t="shared" si="29"/>
        <v/>
      </c>
      <c r="CE102" s="110" t="str">
        <f t="shared" si="29"/>
        <v/>
      </c>
      <c r="CF102" s="111" t="str">
        <f t="shared" si="28"/>
        <v/>
      </c>
      <c r="CG102" s="111" t="str">
        <f t="shared" si="28"/>
        <v/>
      </c>
      <c r="CH102" s="111" t="str">
        <f t="shared" si="28"/>
        <v/>
      </c>
      <c r="CI102" s="111" t="str">
        <f t="shared" si="28"/>
        <v/>
      </c>
      <c r="CJ102" s="111" t="str">
        <f t="shared" si="28"/>
        <v/>
      </c>
      <c r="CK102" s="112" t="str">
        <f t="shared" si="28"/>
        <v/>
      </c>
      <c r="CL102" s="110" t="str">
        <f t="shared" si="28"/>
        <v/>
      </c>
      <c r="CM102" s="111" t="str">
        <f t="shared" si="28"/>
        <v/>
      </c>
      <c r="CN102" s="111" t="str">
        <f t="shared" si="28"/>
        <v/>
      </c>
      <c r="CO102" s="111" t="str">
        <f t="shared" si="28"/>
        <v/>
      </c>
      <c r="CP102" s="111" t="str">
        <f t="shared" si="28"/>
        <v/>
      </c>
      <c r="CQ102" s="111" t="str">
        <f t="shared" si="28"/>
        <v/>
      </c>
      <c r="CR102" s="112" t="str">
        <f t="shared" si="28"/>
        <v/>
      </c>
      <c r="CS102" s="113" t="str">
        <f t="shared" si="28"/>
        <v/>
      </c>
      <c r="CT102" s="111" t="str">
        <f t="shared" si="28"/>
        <v/>
      </c>
      <c r="CU102" s="111" t="str">
        <f t="shared" si="28"/>
        <v/>
      </c>
      <c r="CV102" s="111" t="str">
        <f t="shared" si="31"/>
        <v/>
      </c>
      <c r="CW102" s="111" t="str">
        <f t="shared" si="31"/>
        <v/>
      </c>
      <c r="CX102" s="111" t="str">
        <f t="shared" si="31"/>
        <v/>
      </c>
      <c r="CY102" s="112" t="str">
        <f t="shared" si="31"/>
        <v/>
      </c>
      <c r="CZ102" s="139">
        <f t="shared" si="25"/>
        <v>0</v>
      </c>
    </row>
    <row r="103" spans="1:104" ht="21" hidden="1" customHeight="1">
      <c r="A103" s="127">
        <v>94</v>
      </c>
      <c r="B103" s="649"/>
      <c r="C103" s="650"/>
      <c r="D103" s="650"/>
      <c r="E103" s="650"/>
      <c r="F103" s="650"/>
      <c r="G103" s="650"/>
      <c r="H103" s="650"/>
      <c r="I103" s="650"/>
      <c r="J103" s="650"/>
      <c r="K103" s="650"/>
      <c r="L103" s="650"/>
      <c r="M103" s="650"/>
      <c r="N103" s="650"/>
      <c r="O103" s="650"/>
      <c r="P103" s="650"/>
      <c r="Q103" s="650"/>
      <c r="R103" s="650"/>
      <c r="S103" s="662"/>
      <c r="T103" s="114"/>
      <c r="U103" s="128"/>
      <c r="V103" s="128"/>
      <c r="W103" s="128"/>
      <c r="X103" s="128"/>
      <c r="Y103" s="115"/>
      <c r="Z103" s="116"/>
      <c r="AA103" s="114"/>
      <c r="AB103" s="115"/>
      <c r="AC103" s="115"/>
      <c r="AD103" s="115"/>
      <c r="AE103" s="115"/>
      <c r="AF103" s="115"/>
      <c r="AG103" s="116"/>
      <c r="AH103" s="114"/>
      <c r="AI103" s="115"/>
      <c r="AJ103" s="115"/>
      <c r="AK103" s="115"/>
      <c r="AL103" s="115"/>
      <c r="AM103" s="115"/>
      <c r="AN103" s="116"/>
      <c r="AO103" s="117"/>
      <c r="AP103" s="115"/>
      <c r="AQ103" s="115"/>
      <c r="AR103" s="115"/>
      <c r="AS103" s="115"/>
      <c r="AT103" s="115"/>
      <c r="AU103" s="116"/>
      <c r="AV103" s="654">
        <f t="shared" si="22"/>
        <v>0</v>
      </c>
      <c r="AW103" s="654"/>
      <c r="AX103" s="655"/>
      <c r="AY103" s="656">
        <f t="shared" si="23"/>
        <v>0</v>
      </c>
      <c r="AZ103" s="657"/>
      <c r="BA103" s="658"/>
      <c r="BB103" s="659" t="str">
        <f t="shared" si="17"/>
        <v>0.0</v>
      </c>
      <c r="BC103" s="660" t="str">
        <f t="shared" si="30"/>
        <v/>
      </c>
      <c r="BD103" s="661" t="str">
        <f t="shared" si="30"/>
        <v/>
      </c>
      <c r="BE103" s="129"/>
      <c r="BF103" s="129"/>
      <c r="BG103" s="129"/>
      <c r="BI103" s="127">
        <v>94</v>
      </c>
      <c r="BJ103" s="152"/>
      <c r="BK103" s="153" t="s">
        <v>183</v>
      </c>
      <c r="BL103" s="154"/>
      <c r="BM103" s="153" t="s">
        <v>176</v>
      </c>
      <c r="BN103" s="155"/>
      <c r="BO103" s="153" t="s">
        <v>183</v>
      </c>
      <c r="BP103" s="154"/>
      <c r="BQ103" s="152"/>
      <c r="BR103" s="153" t="s">
        <v>183</v>
      </c>
      <c r="BS103" s="156"/>
      <c r="BT103" s="157" t="str">
        <f t="shared" si="26"/>
        <v/>
      </c>
      <c r="BU103" s="158" t="str">
        <f t="shared" si="27"/>
        <v/>
      </c>
      <c r="BW103" s="137">
        <v>94</v>
      </c>
      <c r="BX103" s="110" t="str">
        <f t="shared" si="29"/>
        <v/>
      </c>
      <c r="BY103" s="111" t="str">
        <f t="shared" si="29"/>
        <v/>
      </c>
      <c r="BZ103" s="111" t="str">
        <f t="shared" si="29"/>
        <v/>
      </c>
      <c r="CA103" s="111" t="str">
        <f t="shared" si="29"/>
        <v/>
      </c>
      <c r="CB103" s="111" t="str">
        <f t="shared" si="29"/>
        <v/>
      </c>
      <c r="CC103" s="111" t="str">
        <f t="shared" si="29"/>
        <v/>
      </c>
      <c r="CD103" s="112" t="str">
        <f t="shared" si="29"/>
        <v/>
      </c>
      <c r="CE103" s="110" t="str">
        <f t="shared" si="29"/>
        <v/>
      </c>
      <c r="CF103" s="111" t="str">
        <f t="shared" si="28"/>
        <v/>
      </c>
      <c r="CG103" s="111" t="str">
        <f t="shared" si="28"/>
        <v/>
      </c>
      <c r="CH103" s="111" t="str">
        <f t="shared" si="28"/>
        <v/>
      </c>
      <c r="CI103" s="111" t="str">
        <f t="shared" ref="CI103:CX108" si="32">IF(AE103="","",VLOOKUP(AE103,$BI$10:$BU$57,13,TRUE))</f>
        <v/>
      </c>
      <c r="CJ103" s="111" t="str">
        <f t="shared" si="32"/>
        <v/>
      </c>
      <c r="CK103" s="112" t="str">
        <f t="shared" si="32"/>
        <v/>
      </c>
      <c r="CL103" s="110" t="str">
        <f t="shared" si="32"/>
        <v/>
      </c>
      <c r="CM103" s="111" t="str">
        <f t="shared" si="32"/>
        <v/>
      </c>
      <c r="CN103" s="111" t="str">
        <f t="shared" si="32"/>
        <v/>
      </c>
      <c r="CO103" s="111" t="str">
        <f t="shared" si="32"/>
        <v/>
      </c>
      <c r="CP103" s="111" t="str">
        <f t="shared" si="32"/>
        <v/>
      </c>
      <c r="CQ103" s="111" t="str">
        <f t="shared" si="32"/>
        <v/>
      </c>
      <c r="CR103" s="112" t="str">
        <f t="shared" si="32"/>
        <v/>
      </c>
      <c r="CS103" s="113" t="str">
        <f t="shared" si="32"/>
        <v/>
      </c>
      <c r="CT103" s="111" t="str">
        <f t="shared" si="32"/>
        <v/>
      </c>
      <c r="CU103" s="111" t="str">
        <f t="shared" si="32"/>
        <v/>
      </c>
      <c r="CV103" s="111" t="str">
        <f t="shared" si="31"/>
        <v/>
      </c>
      <c r="CW103" s="111" t="str">
        <f t="shared" si="31"/>
        <v/>
      </c>
      <c r="CX103" s="111" t="str">
        <f t="shared" si="31"/>
        <v/>
      </c>
      <c r="CY103" s="112" t="str">
        <f t="shared" si="31"/>
        <v/>
      </c>
      <c r="CZ103" s="139">
        <f t="shared" si="25"/>
        <v>0</v>
      </c>
    </row>
    <row r="104" spans="1:104" ht="21" hidden="1" customHeight="1">
      <c r="A104" s="127">
        <v>95</v>
      </c>
      <c r="B104" s="649"/>
      <c r="C104" s="650"/>
      <c r="D104" s="650"/>
      <c r="E104" s="650"/>
      <c r="F104" s="650"/>
      <c r="G104" s="650"/>
      <c r="H104" s="650"/>
      <c r="I104" s="650"/>
      <c r="J104" s="650"/>
      <c r="K104" s="650"/>
      <c r="L104" s="650"/>
      <c r="M104" s="650"/>
      <c r="N104" s="650"/>
      <c r="O104" s="650"/>
      <c r="P104" s="650"/>
      <c r="Q104" s="650"/>
      <c r="R104" s="650"/>
      <c r="S104" s="662"/>
      <c r="T104" s="114"/>
      <c r="U104" s="128"/>
      <c r="V104" s="128"/>
      <c r="W104" s="128"/>
      <c r="X104" s="128"/>
      <c r="Y104" s="115"/>
      <c r="Z104" s="116"/>
      <c r="AA104" s="114"/>
      <c r="AB104" s="115"/>
      <c r="AC104" s="115"/>
      <c r="AD104" s="115"/>
      <c r="AE104" s="115"/>
      <c r="AF104" s="115"/>
      <c r="AG104" s="116"/>
      <c r="AH104" s="114"/>
      <c r="AI104" s="115"/>
      <c r="AJ104" s="115"/>
      <c r="AK104" s="115"/>
      <c r="AL104" s="115"/>
      <c r="AM104" s="115"/>
      <c r="AN104" s="116"/>
      <c r="AO104" s="117"/>
      <c r="AP104" s="115"/>
      <c r="AQ104" s="115"/>
      <c r="AR104" s="115"/>
      <c r="AS104" s="115"/>
      <c r="AT104" s="115"/>
      <c r="AU104" s="116"/>
      <c r="AV104" s="654">
        <f t="shared" si="22"/>
        <v>0</v>
      </c>
      <c r="AW104" s="654"/>
      <c r="AX104" s="655"/>
      <c r="AY104" s="656">
        <f t="shared" si="23"/>
        <v>0</v>
      </c>
      <c r="AZ104" s="657"/>
      <c r="BA104" s="658"/>
      <c r="BB104" s="659" t="str">
        <f t="shared" si="17"/>
        <v>0.0</v>
      </c>
      <c r="BC104" s="660" t="str">
        <f t="shared" si="30"/>
        <v/>
      </c>
      <c r="BD104" s="661" t="str">
        <f t="shared" si="30"/>
        <v/>
      </c>
      <c r="BE104" s="129"/>
      <c r="BF104" s="129"/>
      <c r="BG104" s="129"/>
      <c r="BI104" s="127">
        <v>95</v>
      </c>
      <c r="BJ104" s="152"/>
      <c r="BK104" s="153" t="s">
        <v>183</v>
      </c>
      <c r="BL104" s="154"/>
      <c r="BM104" s="153" t="s">
        <v>176</v>
      </c>
      <c r="BN104" s="155"/>
      <c r="BO104" s="153" t="s">
        <v>183</v>
      </c>
      <c r="BP104" s="154"/>
      <c r="BQ104" s="152"/>
      <c r="BR104" s="153" t="s">
        <v>183</v>
      </c>
      <c r="BS104" s="156"/>
      <c r="BT104" s="157" t="str">
        <f t="shared" si="26"/>
        <v/>
      </c>
      <c r="BU104" s="158" t="str">
        <f t="shared" si="27"/>
        <v/>
      </c>
      <c r="BW104" s="137">
        <v>95</v>
      </c>
      <c r="BX104" s="110" t="str">
        <f t="shared" si="29"/>
        <v/>
      </c>
      <c r="BY104" s="111" t="str">
        <f t="shared" si="29"/>
        <v/>
      </c>
      <c r="BZ104" s="111" t="str">
        <f t="shared" si="29"/>
        <v/>
      </c>
      <c r="CA104" s="111" t="str">
        <f t="shared" si="29"/>
        <v/>
      </c>
      <c r="CB104" s="111" t="str">
        <f t="shared" si="29"/>
        <v/>
      </c>
      <c r="CC104" s="111" t="str">
        <f t="shared" si="29"/>
        <v/>
      </c>
      <c r="CD104" s="112" t="str">
        <f t="shared" si="29"/>
        <v/>
      </c>
      <c r="CE104" s="110" t="str">
        <f t="shared" si="29"/>
        <v/>
      </c>
      <c r="CF104" s="111" t="str">
        <f t="shared" si="29"/>
        <v/>
      </c>
      <c r="CG104" s="111" t="str">
        <f t="shared" si="29"/>
        <v/>
      </c>
      <c r="CH104" s="111" t="str">
        <f t="shared" si="29"/>
        <v/>
      </c>
      <c r="CI104" s="111" t="str">
        <f t="shared" si="29"/>
        <v/>
      </c>
      <c r="CJ104" s="111" t="str">
        <f t="shared" si="29"/>
        <v/>
      </c>
      <c r="CK104" s="112" t="str">
        <f t="shared" si="29"/>
        <v/>
      </c>
      <c r="CL104" s="110" t="str">
        <f t="shared" si="29"/>
        <v/>
      </c>
      <c r="CM104" s="111" t="str">
        <f t="shared" si="29"/>
        <v/>
      </c>
      <c r="CN104" s="111" t="str">
        <f t="shared" si="32"/>
        <v/>
      </c>
      <c r="CO104" s="111" t="str">
        <f t="shared" si="32"/>
        <v/>
      </c>
      <c r="CP104" s="111" t="str">
        <f t="shared" si="32"/>
        <v/>
      </c>
      <c r="CQ104" s="111" t="str">
        <f t="shared" si="32"/>
        <v/>
      </c>
      <c r="CR104" s="112" t="str">
        <f t="shared" si="32"/>
        <v/>
      </c>
      <c r="CS104" s="113" t="str">
        <f t="shared" si="32"/>
        <v/>
      </c>
      <c r="CT104" s="111" t="str">
        <f t="shared" si="32"/>
        <v/>
      </c>
      <c r="CU104" s="111" t="str">
        <f t="shared" si="32"/>
        <v/>
      </c>
      <c r="CV104" s="111" t="str">
        <f t="shared" si="32"/>
        <v/>
      </c>
      <c r="CW104" s="111" t="str">
        <f t="shared" si="32"/>
        <v/>
      </c>
      <c r="CX104" s="111" t="str">
        <f t="shared" si="32"/>
        <v/>
      </c>
      <c r="CY104" s="112" t="str">
        <f t="shared" si="31"/>
        <v/>
      </c>
      <c r="CZ104" s="139">
        <f t="shared" si="25"/>
        <v>0</v>
      </c>
    </row>
    <row r="105" spans="1:104" ht="21" hidden="1" customHeight="1">
      <c r="A105" s="127">
        <v>96</v>
      </c>
      <c r="B105" s="649"/>
      <c r="C105" s="650"/>
      <c r="D105" s="650"/>
      <c r="E105" s="650"/>
      <c r="F105" s="650"/>
      <c r="G105" s="650"/>
      <c r="H105" s="650"/>
      <c r="I105" s="650"/>
      <c r="J105" s="650"/>
      <c r="K105" s="650"/>
      <c r="L105" s="650"/>
      <c r="M105" s="650"/>
      <c r="N105" s="650"/>
      <c r="O105" s="650"/>
      <c r="P105" s="650"/>
      <c r="Q105" s="650"/>
      <c r="R105" s="650"/>
      <c r="S105" s="662"/>
      <c r="T105" s="114"/>
      <c r="U105" s="128"/>
      <c r="V105" s="128"/>
      <c r="W105" s="128"/>
      <c r="X105" s="128"/>
      <c r="Y105" s="115"/>
      <c r="Z105" s="116"/>
      <c r="AA105" s="114"/>
      <c r="AB105" s="115"/>
      <c r="AC105" s="115"/>
      <c r="AD105" s="115"/>
      <c r="AE105" s="115"/>
      <c r="AF105" s="115"/>
      <c r="AG105" s="116"/>
      <c r="AH105" s="114"/>
      <c r="AI105" s="115"/>
      <c r="AJ105" s="115"/>
      <c r="AK105" s="115"/>
      <c r="AL105" s="115"/>
      <c r="AM105" s="115"/>
      <c r="AN105" s="116"/>
      <c r="AO105" s="117"/>
      <c r="AP105" s="115"/>
      <c r="AQ105" s="115"/>
      <c r="AR105" s="115"/>
      <c r="AS105" s="115"/>
      <c r="AT105" s="115"/>
      <c r="AU105" s="116"/>
      <c r="AV105" s="654">
        <f t="shared" si="22"/>
        <v>0</v>
      </c>
      <c r="AW105" s="654"/>
      <c r="AX105" s="655"/>
      <c r="AY105" s="656">
        <f t="shared" si="23"/>
        <v>0</v>
      </c>
      <c r="AZ105" s="657"/>
      <c r="BA105" s="658"/>
      <c r="BB105" s="659" t="str">
        <f t="shared" si="17"/>
        <v>0.0</v>
      </c>
      <c r="BC105" s="660" t="str">
        <f t="shared" si="30"/>
        <v/>
      </c>
      <c r="BD105" s="661" t="str">
        <f t="shared" si="30"/>
        <v/>
      </c>
      <c r="BE105" s="129"/>
      <c r="BF105" s="129"/>
      <c r="BG105" s="129"/>
      <c r="BI105" s="127">
        <v>96</v>
      </c>
      <c r="BJ105" s="152"/>
      <c r="BK105" s="153" t="s">
        <v>183</v>
      </c>
      <c r="BL105" s="154"/>
      <c r="BM105" s="153" t="s">
        <v>176</v>
      </c>
      <c r="BN105" s="155"/>
      <c r="BO105" s="153" t="s">
        <v>183</v>
      </c>
      <c r="BP105" s="154"/>
      <c r="BQ105" s="152"/>
      <c r="BR105" s="153" t="s">
        <v>183</v>
      </c>
      <c r="BS105" s="156"/>
      <c r="BT105" s="157" t="str">
        <f t="shared" si="26"/>
        <v/>
      </c>
      <c r="BU105" s="158" t="str">
        <f t="shared" si="27"/>
        <v/>
      </c>
      <c r="BW105" s="137">
        <v>96</v>
      </c>
      <c r="BX105" s="110" t="str">
        <f t="shared" si="29"/>
        <v/>
      </c>
      <c r="BY105" s="111" t="str">
        <f t="shared" si="29"/>
        <v/>
      </c>
      <c r="BZ105" s="111" t="str">
        <f t="shared" si="29"/>
        <v/>
      </c>
      <c r="CA105" s="111" t="str">
        <f t="shared" si="29"/>
        <v/>
      </c>
      <c r="CB105" s="111" t="str">
        <f t="shared" si="29"/>
        <v/>
      </c>
      <c r="CC105" s="111" t="str">
        <f t="shared" si="29"/>
        <v/>
      </c>
      <c r="CD105" s="112" t="str">
        <f t="shared" si="29"/>
        <v/>
      </c>
      <c r="CE105" s="110" t="str">
        <f t="shared" si="29"/>
        <v/>
      </c>
      <c r="CF105" s="111" t="str">
        <f t="shared" si="29"/>
        <v/>
      </c>
      <c r="CG105" s="111" t="str">
        <f t="shared" si="29"/>
        <v/>
      </c>
      <c r="CH105" s="111" t="str">
        <f t="shared" si="29"/>
        <v/>
      </c>
      <c r="CI105" s="111" t="str">
        <f t="shared" si="29"/>
        <v/>
      </c>
      <c r="CJ105" s="111" t="str">
        <f t="shared" si="29"/>
        <v/>
      </c>
      <c r="CK105" s="112" t="str">
        <f t="shared" si="29"/>
        <v/>
      </c>
      <c r="CL105" s="110" t="str">
        <f t="shared" si="29"/>
        <v/>
      </c>
      <c r="CM105" s="111" t="str">
        <f t="shared" si="29"/>
        <v/>
      </c>
      <c r="CN105" s="111" t="str">
        <f t="shared" si="32"/>
        <v/>
      </c>
      <c r="CO105" s="111" t="str">
        <f t="shared" si="32"/>
        <v/>
      </c>
      <c r="CP105" s="111" t="str">
        <f t="shared" si="32"/>
        <v/>
      </c>
      <c r="CQ105" s="111" t="str">
        <f t="shared" si="32"/>
        <v/>
      </c>
      <c r="CR105" s="112" t="str">
        <f t="shared" si="32"/>
        <v/>
      </c>
      <c r="CS105" s="113" t="str">
        <f t="shared" si="32"/>
        <v/>
      </c>
      <c r="CT105" s="111" t="str">
        <f t="shared" si="32"/>
        <v/>
      </c>
      <c r="CU105" s="111" t="str">
        <f t="shared" si="32"/>
        <v/>
      </c>
      <c r="CV105" s="111" t="str">
        <f t="shared" si="32"/>
        <v/>
      </c>
      <c r="CW105" s="111" t="str">
        <f t="shared" si="32"/>
        <v/>
      </c>
      <c r="CX105" s="111" t="str">
        <f t="shared" si="32"/>
        <v/>
      </c>
      <c r="CY105" s="112" t="str">
        <f t="shared" si="31"/>
        <v/>
      </c>
      <c r="CZ105" s="139">
        <f t="shared" si="25"/>
        <v>0</v>
      </c>
    </row>
    <row r="106" spans="1:104" ht="21" hidden="1" customHeight="1">
      <c r="A106" s="127">
        <v>97</v>
      </c>
      <c r="B106" s="649"/>
      <c r="C106" s="650"/>
      <c r="D106" s="650"/>
      <c r="E106" s="650"/>
      <c r="F106" s="650"/>
      <c r="G106" s="650"/>
      <c r="H106" s="650"/>
      <c r="I106" s="650"/>
      <c r="J106" s="650"/>
      <c r="K106" s="650"/>
      <c r="L106" s="650"/>
      <c r="M106" s="650"/>
      <c r="N106" s="650"/>
      <c r="O106" s="650"/>
      <c r="P106" s="650"/>
      <c r="Q106" s="650"/>
      <c r="R106" s="650"/>
      <c r="S106" s="662"/>
      <c r="T106" s="114"/>
      <c r="U106" s="128"/>
      <c r="V106" s="128"/>
      <c r="W106" s="128"/>
      <c r="X106" s="128"/>
      <c r="Y106" s="115"/>
      <c r="Z106" s="116"/>
      <c r="AA106" s="114"/>
      <c r="AB106" s="115"/>
      <c r="AC106" s="115"/>
      <c r="AD106" s="115"/>
      <c r="AE106" s="115"/>
      <c r="AF106" s="115"/>
      <c r="AG106" s="116"/>
      <c r="AH106" s="114"/>
      <c r="AI106" s="115"/>
      <c r="AJ106" s="115"/>
      <c r="AK106" s="115"/>
      <c r="AL106" s="115"/>
      <c r="AM106" s="115"/>
      <c r="AN106" s="116"/>
      <c r="AO106" s="117"/>
      <c r="AP106" s="115"/>
      <c r="AQ106" s="115"/>
      <c r="AR106" s="115"/>
      <c r="AS106" s="115"/>
      <c r="AT106" s="115"/>
      <c r="AU106" s="116"/>
      <c r="AV106" s="654">
        <f t="shared" si="22"/>
        <v>0</v>
      </c>
      <c r="AW106" s="654"/>
      <c r="AX106" s="655"/>
      <c r="AY106" s="656">
        <f t="shared" si="23"/>
        <v>0</v>
      </c>
      <c r="AZ106" s="657"/>
      <c r="BA106" s="658"/>
      <c r="BB106" s="659" t="str">
        <f t="shared" si="17"/>
        <v>0.0</v>
      </c>
      <c r="BC106" s="660" t="str">
        <f t="shared" si="30"/>
        <v/>
      </c>
      <c r="BD106" s="661" t="str">
        <f t="shared" si="30"/>
        <v/>
      </c>
      <c r="BE106" s="129"/>
      <c r="BF106" s="129"/>
      <c r="BG106" s="129"/>
      <c r="BI106" s="127">
        <v>97</v>
      </c>
      <c r="BJ106" s="152"/>
      <c r="BK106" s="153" t="s">
        <v>183</v>
      </c>
      <c r="BL106" s="154"/>
      <c r="BM106" s="153" t="s">
        <v>176</v>
      </c>
      <c r="BN106" s="155"/>
      <c r="BO106" s="153" t="s">
        <v>183</v>
      </c>
      <c r="BP106" s="154"/>
      <c r="BQ106" s="152"/>
      <c r="BR106" s="153" t="s">
        <v>183</v>
      </c>
      <c r="BS106" s="156"/>
      <c r="BT106" s="157" t="str">
        <f t="shared" si="26"/>
        <v/>
      </c>
      <c r="BU106" s="158" t="str">
        <f t="shared" si="27"/>
        <v/>
      </c>
      <c r="BW106" s="137">
        <v>97</v>
      </c>
      <c r="BX106" s="110" t="str">
        <f t="shared" si="29"/>
        <v/>
      </c>
      <c r="BY106" s="111" t="str">
        <f t="shared" si="29"/>
        <v/>
      </c>
      <c r="BZ106" s="111" t="str">
        <f t="shared" si="29"/>
        <v/>
      </c>
      <c r="CA106" s="111" t="str">
        <f t="shared" si="29"/>
        <v/>
      </c>
      <c r="CB106" s="111" t="str">
        <f t="shared" si="29"/>
        <v/>
      </c>
      <c r="CC106" s="111" t="str">
        <f t="shared" si="29"/>
        <v/>
      </c>
      <c r="CD106" s="112" t="str">
        <f t="shared" si="29"/>
        <v/>
      </c>
      <c r="CE106" s="110" t="str">
        <f t="shared" si="29"/>
        <v/>
      </c>
      <c r="CF106" s="111" t="str">
        <f t="shared" si="29"/>
        <v/>
      </c>
      <c r="CG106" s="111" t="str">
        <f t="shared" si="29"/>
        <v/>
      </c>
      <c r="CH106" s="111" t="str">
        <f t="shared" si="29"/>
        <v/>
      </c>
      <c r="CI106" s="111" t="str">
        <f t="shared" si="29"/>
        <v/>
      </c>
      <c r="CJ106" s="111" t="str">
        <f t="shared" si="29"/>
        <v/>
      </c>
      <c r="CK106" s="112" t="str">
        <f t="shared" si="29"/>
        <v/>
      </c>
      <c r="CL106" s="110" t="str">
        <f t="shared" si="29"/>
        <v/>
      </c>
      <c r="CM106" s="111" t="str">
        <f t="shared" si="29"/>
        <v/>
      </c>
      <c r="CN106" s="111" t="str">
        <f t="shared" si="32"/>
        <v/>
      </c>
      <c r="CO106" s="111" t="str">
        <f t="shared" si="32"/>
        <v/>
      </c>
      <c r="CP106" s="111" t="str">
        <f t="shared" si="32"/>
        <v/>
      </c>
      <c r="CQ106" s="111" t="str">
        <f t="shared" si="32"/>
        <v/>
      </c>
      <c r="CR106" s="112" t="str">
        <f t="shared" si="32"/>
        <v/>
      </c>
      <c r="CS106" s="113" t="str">
        <f t="shared" si="32"/>
        <v/>
      </c>
      <c r="CT106" s="111" t="str">
        <f t="shared" si="32"/>
        <v/>
      </c>
      <c r="CU106" s="111" t="str">
        <f t="shared" si="32"/>
        <v/>
      </c>
      <c r="CV106" s="111" t="str">
        <f t="shared" si="32"/>
        <v/>
      </c>
      <c r="CW106" s="111" t="str">
        <f t="shared" si="32"/>
        <v/>
      </c>
      <c r="CX106" s="111" t="str">
        <f t="shared" si="32"/>
        <v/>
      </c>
      <c r="CY106" s="112" t="str">
        <f t="shared" si="31"/>
        <v/>
      </c>
      <c r="CZ106" s="139">
        <f t="shared" si="25"/>
        <v>0</v>
      </c>
    </row>
    <row r="107" spans="1:104" ht="21" hidden="1" customHeight="1">
      <c r="A107" s="127">
        <v>98</v>
      </c>
      <c r="B107" s="649"/>
      <c r="C107" s="650"/>
      <c r="D107" s="650"/>
      <c r="E107" s="650"/>
      <c r="F107" s="650"/>
      <c r="G107" s="650"/>
      <c r="H107" s="650"/>
      <c r="I107" s="650"/>
      <c r="J107" s="650"/>
      <c r="K107" s="650"/>
      <c r="L107" s="650"/>
      <c r="M107" s="650"/>
      <c r="N107" s="650"/>
      <c r="O107" s="650"/>
      <c r="P107" s="650"/>
      <c r="Q107" s="650"/>
      <c r="R107" s="650"/>
      <c r="S107" s="662"/>
      <c r="T107" s="114"/>
      <c r="U107" s="128"/>
      <c r="V107" s="128"/>
      <c r="W107" s="128"/>
      <c r="X107" s="128"/>
      <c r="Y107" s="115"/>
      <c r="Z107" s="116"/>
      <c r="AA107" s="114"/>
      <c r="AB107" s="115"/>
      <c r="AC107" s="115"/>
      <c r="AD107" s="115"/>
      <c r="AE107" s="115"/>
      <c r="AF107" s="115"/>
      <c r="AG107" s="116"/>
      <c r="AH107" s="114"/>
      <c r="AI107" s="115"/>
      <c r="AJ107" s="115"/>
      <c r="AK107" s="115"/>
      <c r="AL107" s="115"/>
      <c r="AM107" s="115"/>
      <c r="AN107" s="116"/>
      <c r="AO107" s="117"/>
      <c r="AP107" s="115"/>
      <c r="AQ107" s="115"/>
      <c r="AR107" s="115"/>
      <c r="AS107" s="115"/>
      <c r="AT107" s="115"/>
      <c r="AU107" s="116"/>
      <c r="AV107" s="654">
        <f t="shared" si="22"/>
        <v>0</v>
      </c>
      <c r="AW107" s="654"/>
      <c r="AX107" s="655"/>
      <c r="AY107" s="656">
        <f t="shared" si="23"/>
        <v>0</v>
      </c>
      <c r="AZ107" s="657"/>
      <c r="BA107" s="658"/>
      <c r="BB107" s="659" t="str">
        <f t="shared" si="17"/>
        <v>0.0</v>
      </c>
      <c r="BC107" s="660" t="str">
        <f t="shared" ref="BC107:BD109" si="33">IF($AI$120="","",ROUNDDOWN(BB107/$AI$120,1))</f>
        <v/>
      </c>
      <c r="BD107" s="661" t="str">
        <f t="shared" si="33"/>
        <v/>
      </c>
      <c r="BE107" s="129"/>
      <c r="BF107" s="129"/>
      <c r="BG107" s="129"/>
      <c r="BI107" s="127">
        <v>98</v>
      </c>
      <c r="BJ107" s="152"/>
      <c r="BK107" s="153" t="s">
        <v>183</v>
      </c>
      <c r="BL107" s="154"/>
      <c r="BM107" s="153" t="s">
        <v>176</v>
      </c>
      <c r="BN107" s="155"/>
      <c r="BO107" s="153" t="s">
        <v>183</v>
      </c>
      <c r="BP107" s="154"/>
      <c r="BQ107" s="152"/>
      <c r="BR107" s="153" t="s">
        <v>183</v>
      </c>
      <c r="BS107" s="156"/>
      <c r="BT107" s="157" t="str">
        <f t="shared" si="26"/>
        <v/>
      </c>
      <c r="BU107" s="158" t="str">
        <f t="shared" si="27"/>
        <v/>
      </c>
      <c r="BW107" s="137">
        <v>98</v>
      </c>
      <c r="BX107" s="110" t="str">
        <f t="shared" si="29"/>
        <v/>
      </c>
      <c r="BY107" s="111" t="str">
        <f t="shared" si="29"/>
        <v/>
      </c>
      <c r="BZ107" s="111" t="str">
        <f t="shared" si="29"/>
        <v/>
      </c>
      <c r="CA107" s="111" t="str">
        <f t="shared" si="29"/>
        <v/>
      </c>
      <c r="CB107" s="111" t="str">
        <f t="shared" si="29"/>
        <v/>
      </c>
      <c r="CC107" s="111" t="str">
        <f t="shared" si="29"/>
        <v/>
      </c>
      <c r="CD107" s="112" t="str">
        <f t="shared" si="29"/>
        <v/>
      </c>
      <c r="CE107" s="110" t="str">
        <f t="shared" si="29"/>
        <v/>
      </c>
      <c r="CF107" s="111" t="str">
        <f t="shared" si="29"/>
        <v/>
      </c>
      <c r="CG107" s="111" t="str">
        <f t="shared" si="29"/>
        <v/>
      </c>
      <c r="CH107" s="111" t="str">
        <f t="shared" si="29"/>
        <v/>
      </c>
      <c r="CI107" s="111" t="str">
        <f t="shared" si="29"/>
        <v/>
      </c>
      <c r="CJ107" s="111" t="str">
        <f t="shared" si="29"/>
        <v/>
      </c>
      <c r="CK107" s="112" t="str">
        <f t="shared" si="29"/>
        <v/>
      </c>
      <c r="CL107" s="110" t="str">
        <f t="shared" si="29"/>
        <v/>
      </c>
      <c r="CM107" s="111" t="str">
        <f t="shared" ref="CE107:CN108" si="34">IF(AI107="","",VLOOKUP(AI107,$BI$10:$BU$57,13,TRUE))</f>
        <v/>
      </c>
      <c r="CN107" s="111" t="str">
        <f t="shared" si="34"/>
        <v/>
      </c>
      <c r="CO107" s="111" t="str">
        <f t="shared" si="32"/>
        <v/>
      </c>
      <c r="CP107" s="111" t="str">
        <f t="shared" si="32"/>
        <v/>
      </c>
      <c r="CQ107" s="111" t="str">
        <f t="shared" si="32"/>
        <v/>
      </c>
      <c r="CR107" s="112" t="str">
        <f t="shared" si="32"/>
        <v/>
      </c>
      <c r="CS107" s="113" t="str">
        <f t="shared" si="32"/>
        <v/>
      </c>
      <c r="CT107" s="111" t="str">
        <f t="shared" si="32"/>
        <v/>
      </c>
      <c r="CU107" s="111" t="str">
        <f t="shared" si="32"/>
        <v/>
      </c>
      <c r="CV107" s="111" t="str">
        <f t="shared" si="32"/>
        <v/>
      </c>
      <c r="CW107" s="111" t="str">
        <f t="shared" si="32"/>
        <v/>
      </c>
      <c r="CX107" s="111" t="str">
        <f t="shared" si="32"/>
        <v/>
      </c>
      <c r="CY107" s="112" t="str">
        <f t="shared" si="31"/>
        <v/>
      </c>
      <c r="CZ107" s="139">
        <f t="shared" si="25"/>
        <v>0</v>
      </c>
    </row>
    <row r="108" spans="1:104" ht="21" hidden="1" customHeight="1" thickBot="1">
      <c r="A108" s="127">
        <v>99</v>
      </c>
      <c r="B108" s="649"/>
      <c r="C108" s="650"/>
      <c r="D108" s="650"/>
      <c r="E108" s="650"/>
      <c r="F108" s="650"/>
      <c r="G108" s="650"/>
      <c r="H108" s="651"/>
      <c r="I108" s="652"/>
      <c r="J108" s="652"/>
      <c r="K108" s="652"/>
      <c r="L108" s="649"/>
      <c r="M108" s="651"/>
      <c r="N108" s="652"/>
      <c r="O108" s="652"/>
      <c r="P108" s="652"/>
      <c r="Q108" s="652"/>
      <c r="R108" s="652"/>
      <c r="S108" s="653"/>
      <c r="T108" s="114"/>
      <c r="U108" s="128"/>
      <c r="V108" s="128"/>
      <c r="W108" s="128"/>
      <c r="X108" s="128"/>
      <c r="Y108" s="115"/>
      <c r="Z108" s="116"/>
      <c r="AA108" s="114"/>
      <c r="AB108" s="115"/>
      <c r="AC108" s="115"/>
      <c r="AD108" s="115"/>
      <c r="AE108" s="115"/>
      <c r="AF108" s="115"/>
      <c r="AG108" s="116"/>
      <c r="AH108" s="114"/>
      <c r="AI108" s="115"/>
      <c r="AJ108" s="115"/>
      <c r="AK108" s="115"/>
      <c r="AL108" s="115"/>
      <c r="AM108" s="115"/>
      <c r="AN108" s="116"/>
      <c r="AO108" s="117"/>
      <c r="AP108" s="115"/>
      <c r="AQ108" s="115"/>
      <c r="AR108" s="115"/>
      <c r="AS108" s="115"/>
      <c r="AT108" s="115"/>
      <c r="AU108" s="116"/>
      <c r="AV108" s="654">
        <f t="shared" si="22"/>
        <v>0</v>
      </c>
      <c r="AW108" s="654"/>
      <c r="AX108" s="655"/>
      <c r="AY108" s="656">
        <f t="shared" si="23"/>
        <v>0</v>
      </c>
      <c r="AZ108" s="657"/>
      <c r="BA108" s="658"/>
      <c r="BB108" s="659" t="str">
        <f t="shared" si="17"/>
        <v>0.0</v>
      </c>
      <c r="BC108" s="660" t="str">
        <f t="shared" si="33"/>
        <v/>
      </c>
      <c r="BD108" s="661" t="str">
        <f t="shared" si="33"/>
        <v/>
      </c>
      <c r="BE108" s="159"/>
      <c r="BF108" s="129"/>
      <c r="BG108" s="129"/>
      <c r="BI108" s="141">
        <v>99</v>
      </c>
      <c r="BJ108" s="119"/>
      <c r="BK108" s="142" t="s">
        <v>183</v>
      </c>
      <c r="BL108" s="121"/>
      <c r="BM108" s="142" t="s">
        <v>176</v>
      </c>
      <c r="BN108" s="122"/>
      <c r="BO108" s="142" t="s">
        <v>183</v>
      </c>
      <c r="BP108" s="121"/>
      <c r="BQ108" s="119"/>
      <c r="BR108" s="142" t="s">
        <v>183</v>
      </c>
      <c r="BS108" s="123"/>
      <c r="BT108" s="143" t="str">
        <f t="shared" si="26"/>
        <v/>
      </c>
      <c r="BU108" s="144" t="str">
        <f t="shared" si="27"/>
        <v/>
      </c>
      <c r="BW108" s="137">
        <v>99</v>
      </c>
      <c r="BX108" s="110" t="str">
        <f t="shared" ref="BX108:CD108" si="35">IF(T108="","",VLOOKUP(T108,$BI$10:$BU$57,13,TRUE))</f>
        <v/>
      </c>
      <c r="BY108" s="111" t="str">
        <f t="shared" si="35"/>
        <v/>
      </c>
      <c r="BZ108" s="111" t="str">
        <f t="shared" si="35"/>
        <v/>
      </c>
      <c r="CA108" s="111" t="str">
        <f t="shared" si="35"/>
        <v/>
      </c>
      <c r="CB108" s="111" t="str">
        <f t="shared" si="35"/>
        <v/>
      </c>
      <c r="CC108" s="111" t="str">
        <f t="shared" si="35"/>
        <v/>
      </c>
      <c r="CD108" s="112" t="str">
        <f t="shared" si="35"/>
        <v/>
      </c>
      <c r="CE108" s="110" t="str">
        <f t="shared" si="34"/>
        <v/>
      </c>
      <c r="CF108" s="111" t="str">
        <f t="shared" si="34"/>
        <v/>
      </c>
      <c r="CG108" s="111" t="str">
        <f t="shared" si="34"/>
        <v/>
      </c>
      <c r="CH108" s="111" t="str">
        <f t="shared" si="34"/>
        <v/>
      </c>
      <c r="CI108" s="111" t="str">
        <f t="shared" si="34"/>
        <v/>
      </c>
      <c r="CJ108" s="111" t="str">
        <f t="shared" si="34"/>
        <v/>
      </c>
      <c r="CK108" s="112" t="str">
        <f t="shared" si="34"/>
        <v/>
      </c>
      <c r="CL108" s="110" t="str">
        <f t="shared" si="34"/>
        <v/>
      </c>
      <c r="CM108" s="111" t="str">
        <f t="shared" si="34"/>
        <v/>
      </c>
      <c r="CN108" s="111" t="str">
        <f t="shared" si="34"/>
        <v/>
      </c>
      <c r="CO108" s="111" t="str">
        <f t="shared" si="32"/>
        <v/>
      </c>
      <c r="CP108" s="111" t="str">
        <f t="shared" si="32"/>
        <v/>
      </c>
      <c r="CQ108" s="111" t="str">
        <f t="shared" si="32"/>
        <v/>
      </c>
      <c r="CR108" s="112" t="str">
        <f t="shared" si="32"/>
        <v/>
      </c>
      <c r="CS108" s="113" t="str">
        <f t="shared" si="32"/>
        <v/>
      </c>
      <c r="CT108" s="111" t="str">
        <f t="shared" si="32"/>
        <v/>
      </c>
      <c r="CU108" s="111" t="str">
        <f t="shared" si="32"/>
        <v/>
      </c>
      <c r="CV108" s="111" t="str">
        <f t="shared" si="32"/>
        <v/>
      </c>
      <c r="CW108" s="111" t="str">
        <f t="shared" si="32"/>
        <v/>
      </c>
      <c r="CX108" s="111" t="str">
        <f t="shared" si="32"/>
        <v/>
      </c>
      <c r="CY108" s="112" t="str">
        <f t="shared" si="31"/>
        <v/>
      </c>
      <c r="CZ108" s="139">
        <f t="shared" si="25"/>
        <v>0</v>
      </c>
    </row>
    <row r="109" spans="1:104" ht="21" customHeight="1" thickBot="1">
      <c r="A109" s="633" t="s">
        <v>238</v>
      </c>
      <c r="B109" s="634"/>
      <c r="C109" s="634"/>
      <c r="D109" s="634"/>
      <c r="E109" s="634"/>
      <c r="F109" s="634"/>
      <c r="G109" s="634"/>
      <c r="H109" s="634"/>
      <c r="I109" s="634"/>
      <c r="J109" s="634"/>
      <c r="K109" s="634"/>
      <c r="L109" s="634"/>
      <c r="M109" s="634"/>
      <c r="N109" s="634"/>
      <c r="O109" s="634"/>
      <c r="P109" s="634"/>
      <c r="Q109" s="634"/>
      <c r="R109" s="634"/>
      <c r="S109" s="635"/>
      <c r="T109" s="160">
        <f>BX109</f>
        <v>0</v>
      </c>
      <c r="U109" s="161">
        <f t="shared" ref="U109:AU109" si="36">BY109</f>
        <v>0</v>
      </c>
      <c r="V109" s="161">
        <f t="shared" si="36"/>
        <v>0</v>
      </c>
      <c r="W109" s="161">
        <f t="shared" si="36"/>
        <v>0</v>
      </c>
      <c r="X109" s="161">
        <f t="shared" si="36"/>
        <v>0</v>
      </c>
      <c r="Y109" s="161">
        <f t="shared" si="36"/>
        <v>0</v>
      </c>
      <c r="Z109" s="162">
        <f t="shared" si="36"/>
        <v>0</v>
      </c>
      <c r="AA109" s="163">
        <f t="shared" si="36"/>
        <v>0</v>
      </c>
      <c r="AB109" s="161">
        <f t="shared" si="36"/>
        <v>0</v>
      </c>
      <c r="AC109" s="161">
        <f t="shared" si="36"/>
        <v>0</v>
      </c>
      <c r="AD109" s="161">
        <f t="shared" si="36"/>
        <v>0</v>
      </c>
      <c r="AE109" s="161">
        <f t="shared" si="36"/>
        <v>0</v>
      </c>
      <c r="AF109" s="161">
        <f t="shared" si="36"/>
        <v>0</v>
      </c>
      <c r="AG109" s="162">
        <f t="shared" si="36"/>
        <v>0</v>
      </c>
      <c r="AH109" s="163">
        <f t="shared" si="36"/>
        <v>0</v>
      </c>
      <c r="AI109" s="161">
        <f t="shared" si="36"/>
        <v>0</v>
      </c>
      <c r="AJ109" s="161">
        <f t="shared" si="36"/>
        <v>0</v>
      </c>
      <c r="AK109" s="161">
        <f t="shared" si="36"/>
        <v>0</v>
      </c>
      <c r="AL109" s="161">
        <f t="shared" si="36"/>
        <v>0</v>
      </c>
      <c r="AM109" s="161">
        <f t="shared" si="36"/>
        <v>0</v>
      </c>
      <c r="AN109" s="162">
        <f t="shared" si="36"/>
        <v>0</v>
      </c>
      <c r="AO109" s="163">
        <f t="shared" si="36"/>
        <v>0</v>
      </c>
      <c r="AP109" s="161">
        <f t="shared" si="36"/>
        <v>0</v>
      </c>
      <c r="AQ109" s="161">
        <f t="shared" si="36"/>
        <v>0</v>
      </c>
      <c r="AR109" s="161">
        <f t="shared" si="36"/>
        <v>0</v>
      </c>
      <c r="AS109" s="161">
        <f t="shared" si="36"/>
        <v>0</v>
      </c>
      <c r="AT109" s="161">
        <f t="shared" si="36"/>
        <v>0</v>
      </c>
      <c r="AU109" s="162">
        <f t="shared" si="36"/>
        <v>0</v>
      </c>
      <c r="AV109" s="625">
        <f>SUM(AV10:AX108)</f>
        <v>0</v>
      </c>
      <c r="AW109" s="625"/>
      <c r="AX109" s="643"/>
      <c r="AY109" s="634">
        <f>SUM(AY10:BA108)</f>
        <v>0</v>
      </c>
      <c r="AZ109" s="634"/>
      <c r="BA109" s="644"/>
      <c r="BB109" s="645" t="str">
        <f>IF($AV$110="","0.0",ROUNDDOWN(AY109/$AV$110,1))</f>
        <v>0.0</v>
      </c>
      <c r="BC109" s="625" t="str">
        <f t="shared" si="33"/>
        <v/>
      </c>
      <c r="BD109" s="626" t="str">
        <f t="shared" si="33"/>
        <v/>
      </c>
      <c r="BE109" s="164"/>
      <c r="BF109" s="164"/>
      <c r="BG109" s="164"/>
      <c r="BW109" s="165" t="s">
        <v>239</v>
      </c>
      <c r="BX109" s="165">
        <f>SUM(BX10:BX108)</f>
        <v>0</v>
      </c>
      <c r="BY109" s="166">
        <f t="shared" ref="BY109:CY109" si="37">SUM(BY10:BY108)</f>
        <v>0</v>
      </c>
      <c r="BZ109" s="166">
        <f t="shared" si="37"/>
        <v>0</v>
      </c>
      <c r="CA109" s="166">
        <f t="shared" si="37"/>
        <v>0</v>
      </c>
      <c r="CB109" s="166">
        <f t="shared" si="37"/>
        <v>0</v>
      </c>
      <c r="CC109" s="166">
        <f t="shared" si="37"/>
        <v>0</v>
      </c>
      <c r="CD109" s="167">
        <f t="shared" si="37"/>
        <v>0</v>
      </c>
      <c r="CE109" s="168">
        <f t="shared" si="37"/>
        <v>0</v>
      </c>
      <c r="CF109" s="166">
        <f t="shared" si="37"/>
        <v>0</v>
      </c>
      <c r="CG109" s="166">
        <f t="shared" si="37"/>
        <v>0</v>
      </c>
      <c r="CH109" s="166">
        <f t="shared" si="37"/>
        <v>0</v>
      </c>
      <c r="CI109" s="166">
        <f t="shared" si="37"/>
        <v>0</v>
      </c>
      <c r="CJ109" s="166">
        <f t="shared" si="37"/>
        <v>0</v>
      </c>
      <c r="CK109" s="167">
        <f t="shared" si="37"/>
        <v>0</v>
      </c>
      <c r="CL109" s="168">
        <f t="shared" si="37"/>
        <v>0</v>
      </c>
      <c r="CM109" s="166">
        <f t="shared" si="37"/>
        <v>0</v>
      </c>
      <c r="CN109" s="166">
        <f t="shared" si="37"/>
        <v>0</v>
      </c>
      <c r="CO109" s="166">
        <f t="shared" si="37"/>
        <v>0</v>
      </c>
      <c r="CP109" s="166">
        <f t="shared" si="37"/>
        <v>0</v>
      </c>
      <c r="CQ109" s="166">
        <f t="shared" si="37"/>
        <v>0</v>
      </c>
      <c r="CR109" s="167">
        <f t="shared" si="37"/>
        <v>0</v>
      </c>
      <c r="CS109" s="168">
        <f t="shared" si="37"/>
        <v>0</v>
      </c>
      <c r="CT109" s="166">
        <f t="shared" si="37"/>
        <v>0</v>
      </c>
      <c r="CU109" s="166">
        <f t="shared" si="37"/>
        <v>0</v>
      </c>
      <c r="CV109" s="166">
        <f t="shared" si="37"/>
        <v>0</v>
      </c>
      <c r="CW109" s="166">
        <f t="shared" si="37"/>
        <v>0</v>
      </c>
      <c r="CX109" s="166">
        <f t="shared" si="37"/>
        <v>0</v>
      </c>
      <c r="CY109" s="167">
        <f t="shared" si="37"/>
        <v>0</v>
      </c>
      <c r="CZ109" s="169">
        <f>SUM(BX109:CY109)</f>
        <v>0</v>
      </c>
    </row>
    <row r="110" spans="1:104" ht="21" customHeight="1" thickBot="1">
      <c r="A110" s="633" t="s">
        <v>240</v>
      </c>
      <c r="B110" s="634"/>
      <c r="C110" s="634"/>
      <c r="D110" s="634"/>
      <c r="E110" s="634"/>
      <c r="F110" s="634"/>
      <c r="G110" s="634"/>
      <c r="H110" s="634"/>
      <c r="I110" s="634"/>
      <c r="J110" s="634"/>
      <c r="K110" s="634"/>
      <c r="L110" s="634"/>
      <c r="M110" s="634"/>
      <c r="N110" s="634"/>
      <c r="O110" s="634"/>
      <c r="P110" s="634"/>
      <c r="Q110" s="634"/>
      <c r="R110" s="634"/>
      <c r="S110" s="634"/>
      <c r="T110" s="634"/>
      <c r="U110" s="634"/>
      <c r="V110" s="634"/>
      <c r="W110" s="634"/>
      <c r="X110" s="634"/>
      <c r="Y110" s="634"/>
      <c r="Z110" s="634"/>
      <c r="AA110" s="634"/>
      <c r="AB110" s="634"/>
      <c r="AC110" s="634"/>
      <c r="AD110" s="634"/>
      <c r="AE110" s="634"/>
      <c r="AF110" s="634"/>
      <c r="AG110" s="634"/>
      <c r="AH110" s="634"/>
      <c r="AI110" s="634"/>
      <c r="AJ110" s="634"/>
      <c r="AK110" s="634"/>
      <c r="AL110" s="634"/>
      <c r="AM110" s="634"/>
      <c r="AN110" s="634"/>
      <c r="AO110" s="634"/>
      <c r="AP110" s="634"/>
      <c r="AQ110" s="634"/>
      <c r="AR110" s="634"/>
      <c r="AS110" s="634"/>
      <c r="AT110" s="634"/>
      <c r="AU110" s="635"/>
      <c r="AV110" s="646"/>
      <c r="AW110" s="647"/>
      <c r="AX110" s="647"/>
      <c r="AY110" s="647"/>
      <c r="AZ110" s="647"/>
      <c r="BA110" s="647"/>
      <c r="BB110" s="647"/>
      <c r="BC110" s="647"/>
      <c r="BD110" s="648"/>
      <c r="BE110" s="164"/>
      <c r="BF110" s="164"/>
      <c r="BG110" s="16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92"/>
    </row>
    <row r="111" spans="1:104" ht="21" customHeight="1" thickBot="1">
      <c r="A111" s="633" t="s">
        <v>241</v>
      </c>
      <c r="B111" s="634"/>
      <c r="C111" s="634"/>
      <c r="D111" s="634"/>
      <c r="E111" s="634"/>
      <c r="F111" s="634"/>
      <c r="G111" s="634"/>
      <c r="H111" s="634"/>
      <c r="I111" s="634"/>
      <c r="J111" s="634"/>
      <c r="K111" s="634"/>
      <c r="L111" s="634"/>
      <c r="M111" s="634"/>
      <c r="N111" s="634"/>
      <c r="O111" s="634"/>
      <c r="P111" s="634"/>
      <c r="Q111" s="634"/>
      <c r="R111" s="634"/>
      <c r="S111" s="635"/>
      <c r="T111" s="170"/>
      <c r="U111" s="171"/>
      <c r="V111" s="171"/>
      <c r="W111" s="171"/>
      <c r="X111" s="171"/>
      <c r="Y111" s="171"/>
      <c r="Z111" s="172"/>
      <c r="AA111" s="170"/>
      <c r="AB111" s="171"/>
      <c r="AC111" s="171"/>
      <c r="AD111" s="171"/>
      <c r="AE111" s="171"/>
      <c r="AF111" s="171"/>
      <c r="AG111" s="173"/>
      <c r="AH111" s="170"/>
      <c r="AI111" s="171"/>
      <c r="AJ111" s="171"/>
      <c r="AK111" s="171"/>
      <c r="AL111" s="171"/>
      <c r="AM111" s="171"/>
      <c r="AN111" s="173"/>
      <c r="AO111" s="170"/>
      <c r="AP111" s="171"/>
      <c r="AQ111" s="171"/>
      <c r="AR111" s="171"/>
      <c r="AS111" s="171"/>
      <c r="AT111" s="171"/>
      <c r="AU111" s="173"/>
      <c r="AV111" s="636">
        <f>SUM(T111:AU111)</f>
        <v>0</v>
      </c>
      <c r="AW111" s="636"/>
      <c r="AX111" s="637"/>
      <c r="AY111" s="638"/>
      <c r="AZ111" s="639"/>
      <c r="BA111" s="640"/>
      <c r="BB111" s="638"/>
      <c r="BC111" s="639"/>
      <c r="BD111" s="641"/>
      <c r="BE111" s="164"/>
      <c r="BF111" s="174"/>
      <c r="BG111" s="17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92"/>
    </row>
    <row r="112" spans="1:104" ht="14.5" thickBot="1">
      <c r="A112" s="642" t="s">
        <v>242</v>
      </c>
      <c r="B112" s="642"/>
      <c r="C112" s="642"/>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2"/>
      <c r="AL112" s="642"/>
      <c r="AM112" s="642"/>
      <c r="AN112" s="642"/>
      <c r="AO112" s="642"/>
      <c r="AP112" s="642"/>
      <c r="AQ112" s="642"/>
      <c r="AR112" s="642"/>
      <c r="AS112" s="642"/>
      <c r="AT112" s="642"/>
      <c r="AU112" s="642"/>
      <c r="AV112" s="642"/>
      <c r="AW112" s="642"/>
      <c r="AX112" s="642"/>
      <c r="AY112" s="642"/>
      <c r="AZ112" s="642"/>
      <c r="BA112" s="642"/>
      <c r="BB112" s="642"/>
      <c r="BC112" s="642"/>
      <c r="BD112" s="642"/>
      <c r="BE112" s="642"/>
      <c r="BF112" s="174"/>
      <c r="BG112" s="174"/>
      <c r="BW112" s="624" t="s">
        <v>243</v>
      </c>
      <c r="BX112" s="625"/>
      <c r="BY112" s="625"/>
      <c r="BZ112" s="625"/>
      <c r="CA112" s="626"/>
      <c r="CB112" s="624" t="s">
        <v>244</v>
      </c>
      <c r="CC112" s="625"/>
      <c r="CD112" s="625"/>
      <c r="CE112" s="625"/>
      <c r="CF112" s="626"/>
      <c r="CG112" s="44"/>
      <c r="CH112" s="44"/>
      <c r="CI112" s="44"/>
      <c r="CJ112" s="44"/>
      <c r="CK112" s="44"/>
      <c r="CL112" s="44"/>
      <c r="CM112" s="44"/>
      <c r="CN112" s="44"/>
      <c r="CO112" s="44"/>
      <c r="CP112" s="44"/>
      <c r="CQ112" s="44"/>
      <c r="CR112" s="44"/>
      <c r="CS112" s="44"/>
      <c r="CT112" s="44"/>
      <c r="CU112" s="44"/>
      <c r="CV112" s="44"/>
      <c r="CW112" s="44"/>
      <c r="CX112" s="44"/>
      <c r="CY112" s="44"/>
      <c r="CZ112" s="92"/>
    </row>
    <row r="113" spans="1:104" ht="14.5" thickBot="1">
      <c r="A113" s="630" t="s">
        <v>245</v>
      </c>
      <c r="B113" s="630"/>
      <c r="C113" s="630"/>
      <c r="D113" s="630"/>
      <c r="E113" s="630"/>
      <c r="F113" s="630"/>
      <c r="G113" s="630"/>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630"/>
      <c r="AL113" s="630"/>
      <c r="AM113" s="630"/>
      <c r="AN113" s="630"/>
      <c r="AO113" s="630"/>
      <c r="AP113" s="630"/>
      <c r="AQ113" s="630"/>
      <c r="AR113" s="630"/>
      <c r="AS113" s="630"/>
      <c r="AT113" s="630"/>
      <c r="AU113" s="630"/>
      <c r="AV113" s="630"/>
      <c r="AW113" s="630"/>
      <c r="AX113" s="630"/>
      <c r="AY113" s="630"/>
      <c r="AZ113" s="630"/>
      <c r="BA113" s="630"/>
      <c r="BB113" s="630"/>
      <c r="BC113" s="630"/>
      <c r="BD113" s="630"/>
      <c r="BE113" s="630"/>
      <c r="BF113" s="175"/>
      <c r="BG113" s="175"/>
      <c r="BW113" s="624" t="s">
        <v>246</v>
      </c>
      <c r="BX113" s="625"/>
      <c r="BY113" s="625"/>
      <c r="BZ113" s="625"/>
      <c r="CA113" s="626"/>
      <c r="CB113" s="627">
        <f ca="1">SUMIF($B$10:$G$191,"*"&amp;$BW113&amp;"*",$BB$10:$BD$191)</f>
        <v>0</v>
      </c>
      <c r="CC113" s="628"/>
      <c r="CD113" s="628"/>
      <c r="CE113" s="628"/>
      <c r="CF113" s="629"/>
      <c r="CG113" s="44"/>
      <c r="CH113" s="44"/>
      <c r="CI113" s="44"/>
      <c r="CJ113" s="44"/>
      <c r="CK113" s="44"/>
      <c r="CL113" s="44"/>
      <c r="CM113" s="44"/>
      <c r="CN113" s="44"/>
      <c r="CO113" s="44"/>
      <c r="CP113" s="44"/>
      <c r="CQ113" s="44"/>
      <c r="CR113" s="44"/>
      <c r="CS113" s="44"/>
      <c r="CT113" s="44"/>
      <c r="CU113" s="44"/>
      <c r="CV113" s="44"/>
      <c r="CW113" s="44"/>
      <c r="CX113" s="44"/>
      <c r="CY113" s="44"/>
      <c r="CZ113" s="92"/>
    </row>
    <row r="114" spans="1:104" ht="14.5" thickBot="1">
      <c r="A114" s="632" t="s">
        <v>247</v>
      </c>
      <c r="B114" s="632"/>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c r="AK114" s="632"/>
      <c r="AL114" s="632"/>
      <c r="AM114" s="632"/>
      <c r="AN114" s="632"/>
      <c r="AO114" s="632"/>
      <c r="AP114" s="632"/>
      <c r="AQ114" s="632"/>
      <c r="AR114" s="632"/>
      <c r="AS114" s="632"/>
      <c r="AT114" s="632"/>
      <c r="AU114" s="632"/>
      <c r="AV114" s="632"/>
      <c r="AW114" s="632"/>
      <c r="AX114" s="632"/>
      <c r="AY114" s="632"/>
      <c r="AZ114" s="632"/>
      <c r="BA114" s="632"/>
      <c r="BB114" s="632"/>
      <c r="BC114" s="632"/>
      <c r="BD114" s="632"/>
      <c r="BE114" s="632"/>
      <c r="BF114" s="176"/>
      <c r="BG114" s="176"/>
      <c r="BW114" s="624" t="s">
        <v>248</v>
      </c>
      <c r="BX114" s="625"/>
      <c r="BY114" s="625"/>
      <c r="BZ114" s="625"/>
      <c r="CA114" s="626"/>
      <c r="CB114" s="627">
        <f t="shared" ref="CB114:CB122" ca="1" si="38">SUMIF($B$10:$G$191,"*"&amp;$BW114&amp;"*",$BB$10:$BD$191)</f>
        <v>0</v>
      </c>
      <c r="CC114" s="628"/>
      <c r="CD114" s="628"/>
      <c r="CE114" s="628"/>
      <c r="CF114" s="629"/>
      <c r="CG114" s="44"/>
      <c r="CH114" s="44"/>
      <c r="CI114" s="44"/>
      <c r="CJ114" s="44"/>
      <c r="CK114" s="44"/>
      <c r="CL114" s="44"/>
      <c r="CM114" s="44"/>
      <c r="CN114" s="44"/>
      <c r="CO114" s="44"/>
      <c r="CP114" s="44"/>
      <c r="CQ114" s="44"/>
      <c r="CR114" s="44"/>
      <c r="CS114" s="44"/>
      <c r="CT114" s="44"/>
      <c r="CU114" s="44"/>
      <c r="CV114" s="44"/>
      <c r="CW114" s="44"/>
      <c r="CX114" s="44"/>
      <c r="CY114" s="44"/>
      <c r="CZ114" s="92"/>
    </row>
    <row r="115" spans="1:104" ht="14.5" thickBot="1">
      <c r="A115" s="631" t="s">
        <v>249</v>
      </c>
      <c r="B115" s="631"/>
      <c r="C115" s="631"/>
      <c r="D115" s="631"/>
      <c r="E115" s="631"/>
      <c r="F115" s="631"/>
      <c r="G115" s="631"/>
      <c r="H115" s="631"/>
      <c r="I115" s="631"/>
      <c r="J115" s="631"/>
      <c r="K115" s="631"/>
      <c r="L115" s="631"/>
      <c r="M115" s="631"/>
      <c r="N115" s="631"/>
      <c r="O115" s="631"/>
      <c r="P115" s="631"/>
      <c r="Q115" s="631"/>
      <c r="R115" s="631"/>
      <c r="S115" s="631"/>
      <c r="T115" s="631"/>
      <c r="U115" s="631"/>
      <c r="V115" s="631"/>
      <c r="W115" s="631"/>
      <c r="X115" s="631"/>
      <c r="Y115" s="631"/>
      <c r="Z115" s="631"/>
      <c r="AA115" s="631"/>
      <c r="AB115" s="631"/>
      <c r="AC115" s="631"/>
      <c r="AD115" s="631"/>
      <c r="AE115" s="631"/>
      <c r="AF115" s="631"/>
      <c r="AG115" s="631"/>
      <c r="AH115" s="631"/>
      <c r="AI115" s="631"/>
      <c r="AJ115" s="631"/>
      <c r="AK115" s="631"/>
      <c r="AL115" s="631"/>
      <c r="AM115" s="631"/>
      <c r="AN115" s="631"/>
      <c r="AO115" s="631"/>
      <c r="AP115" s="631"/>
      <c r="AQ115" s="631"/>
      <c r="AR115" s="631"/>
      <c r="AS115" s="631"/>
      <c r="AT115" s="631"/>
      <c r="AU115" s="631"/>
      <c r="AV115" s="631"/>
      <c r="AW115" s="631"/>
      <c r="AX115" s="631"/>
      <c r="AY115" s="631"/>
      <c r="AZ115" s="631"/>
      <c r="BA115" s="631"/>
      <c r="BB115" s="631"/>
      <c r="BC115" s="631"/>
      <c r="BD115" s="631"/>
      <c r="BE115" s="631"/>
      <c r="BF115" s="176"/>
      <c r="BG115" s="176"/>
      <c r="BW115" s="624" t="s">
        <v>250</v>
      </c>
      <c r="BX115" s="625"/>
      <c r="BY115" s="625"/>
      <c r="BZ115" s="625"/>
      <c r="CA115" s="626"/>
      <c r="CB115" s="627">
        <f t="shared" ca="1" si="38"/>
        <v>0</v>
      </c>
      <c r="CC115" s="628"/>
      <c r="CD115" s="628"/>
      <c r="CE115" s="628"/>
      <c r="CF115" s="629"/>
      <c r="CG115" s="44"/>
      <c r="CH115" s="44"/>
      <c r="CI115" s="44"/>
      <c r="CJ115" s="44"/>
      <c r="CK115" s="44"/>
      <c r="CL115" s="44"/>
      <c r="CM115" s="44"/>
      <c r="CN115" s="44"/>
      <c r="CO115" s="44"/>
      <c r="CP115" s="44"/>
      <c r="CQ115" s="44"/>
      <c r="CR115" s="44"/>
      <c r="CS115" s="44"/>
      <c r="CT115" s="44"/>
      <c r="CU115" s="44"/>
      <c r="CV115" s="44"/>
      <c r="CW115" s="44"/>
      <c r="CX115" s="44"/>
      <c r="CY115" s="44"/>
      <c r="CZ115" s="92"/>
    </row>
    <row r="116" spans="1:104" ht="14.5" thickBot="1">
      <c r="A116" s="631"/>
      <c r="B116" s="631"/>
      <c r="C116" s="631"/>
      <c r="D116" s="631"/>
      <c r="E116" s="631"/>
      <c r="F116" s="631"/>
      <c r="G116" s="631"/>
      <c r="H116" s="631"/>
      <c r="I116" s="631"/>
      <c r="J116" s="631"/>
      <c r="K116" s="631"/>
      <c r="L116" s="631"/>
      <c r="M116" s="631"/>
      <c r="N116" s="631"/>
      <c r="O116" s="631"/>
      <c r="P116" s="631"/>
      <c r="Q116" s="631"/>
      <c r="R116" s="631"/>
      <c r="S116" s="631"/>
      <c r="T116" s="631"/>
      <c r="U116" s="631"/>
      <c r="V116" s="631"/>
      <c r="W116" s="631"/>
      <c r="X116" s="631"/>
      <c r="Y116" s="631"/>
      <c r="Z116" s="631"/>
      <c r="AA116" s="631"/>
      <c r="AB116" s="631"/>
      <c r="AC116" s="631"/>
      <c r="AD116" s="631"/>
      <c r="AE116" s="631"/>
      <c r="AF116" s="631"/>
      <c r="AG116" s="631"/>
      <c r="AH116" s="631"/>
      <c r="AI116" s="631"/>
      <c r="AJ116" s="631"/>
      <c r="AK116" s="631"/>
      <c r="AL116" s="631"/>
      <c r="AM116" s="631"/>
      <c r="AN116" s="631"/>
      <c r="AO116" s="631"/>
      <c r="AP116" s="631"/>
      <c r="AQ116" s="631"/>
      <c r="AR116" s="631"/>
      <c r="AS116" s="631"/>
      <c r="AT116" s="631"/>
      <c r="AU116" s="631"/>
      <c r="AV116" s="631"/>
      <c r="AW116" s="631"/>
      <c r="AX116" s="631"/>
      <c r="AY116" s="631"/>
      <c r="AZ116" s="631"/>
      <c r="BA116" s="631"/>
      <c r="BB116" s="631"/>
      <c r="BC116" s="631"/>
      <c r="BD116" s="631"/>
      <c r="BE116" s="631"/>
      <c r="BF116" s="177"/>
      <c r="BG116" s="177"/>
      <c r="BW116" s="624" t="s">
        <v>251</v>
      </c>
      <c r="BX116" s="625"/>
      <c r="BY116" s="625"/>
      <c r="BZ116" s="625"/>
      <c r="CA116" s="626"/>
      <c r="CB116" s="627">
        <f t="shared" ca="1" si="38"/>
        <v>0</v>
      </c>
      <c r="CC116" s="628"/>
      <c r="CD116" s="628"/>
      <c r="CE116" s="628"/>
      <c r="CF116" s="629"/>
      <c r="CG116" s="44"/>
      <c r="CH116" s="44"/>
      <c r="CI116" s="44"/>
      <c r="CJ116" s="44"/>
      <c r="CK116" s="44"/>
      <c r="CL116" s="44"/>
      <c r="CM116" s="44"/>
      <c r="CN116" s="44"/>
      <c r="CO116" s="44"/>
      <c r="CP116" s="44"/>
      <c r="CQ116" s="44"/>
      <c r="CR116" s="44"/>
      <c r="CS116" s="44"/>
      <c r="CT116" s="44"/>
      <c r="CU116" s="44"/>
      <c r="CV116" s="44"/>
      <c r="CW116" s="44"/>
      <c r="CX116" s="44"/>
      <c r="CY116" s="44"/>
      <c r="CZ116" s="92"/>
    </row>
    <row r="117" spans="1:104" ht="14.5" thickBot="1">
      <c r="A117" s="623" t="s">
        <v>252</v>
      </c>
      <c r="B117" s="623"/>
      <c r="C117" s="623"/>
      <c r="D117" s="623"/>
      <c r="E117" s="623"/>
      <c r="F117" s="623"/>
      <c r="G117" s="623"/>
      <c r="H117" s="623"/>
      <c r="I117" s="623"/>
      <c r="J117" s="623"/>
      <c r="K117" s="623"/>
      <c r="L117" s="623"/>
      <c r="M117" s="623"/>
      <c r="N117" s="623"/>
      <c r="O117" s="623"/>
      <c r="P117" s="623"/>
      <c r="Q117" s="623"/>
      <c r="R117" s="623"/>
      <c r="S117" s="623"/>
      <c r="T117" s="623"/>
      <c r="U117" s="623"/>
      <c r="V117" s="623"/>
      <c r="W117" s="623"/>
      <c r="X117" s="623"/>
      <c r="Y117" s="623"/>
      <c r="Z117" s="623"/>
      <c r="AA117" s="623"/>
      <c r="AB117" s="623"/>
      <c r="AC117" s="623"/>
      <c r="AD117" s="623"/>
      <c r="AE117" s="623"/>
      <c r="AF117" s="623"/>
      <c r="AG117" s="623"/>
      <c r="AH117" s="623"/>
      <c r="AI117" s="623"/>
      <c r="AJ117" s="623"/>
      <c r="AK117" s="623"/>
      <c r="AL117" s="623"/>
      <c r="AM117" s="623"/>
      <c r="AN117" s="623"/>
      <c r="AO117" s="623"/>
      <c r="AP117" s="623"/>
      <c r="AQ117" s="623"/>
      <c r="AR117" s="623"/>
      <c r="AS117" s="623"/>
      <c r="AT117" s="623"/>
      <c r="AU117" s="623"/>
      <c r="AV117" s="623"/>
      <c r="AW117" s="623"/>
      <c r="AX117" s="623"/>
      <c r="AY117" s="623"/>
      <c r="AZ117" s="623"/>
      <c r="BA117" s="623"/>
      <c r="BB117" s="623"/>
      <c r="BC117" s="623"/>
      <c r="BD117" s="623"/>
      <c r="BE117" s="623"/>
      <c r="BF117" s="177"/>
      <c r="BG117" s="177"/>
      <c r="BW117" s="624" t="s">
        <v>253</v>
      </c>
      <c r="BX117" s="625"/>
      <c r="BY117" s="625"/>
      <c r="BZ117" s="625"/>
      <c r="CA117" s="626"/>
      <c r="CB117" s="627">
        <f t="shared" ca="1" si="38"/>
        <v>0</v>
      </c>
      <c r="CC117" s="628"/>
      <c r="CD117" s="628"/>
      <c r="CE117" s="628"/>
      <c r="CF117" s="629"/>
      <c r="CG117" s="44"/>
      <c r="CH117" s="44"/>
      <c r="CI117" s="44"/>
      <c r="CJ117" s="44"/>
      <c r="CK117" s="44"/>
      <c r="CL117" s="44"/>
      <c r="CM117" s="44"/>
      <c r="CN117" s="44"/>
      <c r="CO117" s="44"/>
      <c r="CP117" s="44"/>
      <c r="CQ117" s="44"/>
      <c r="CR117" s="44"/>
      <c r="CS117" s="44"/>
      <c r="CT117" s="44"/>
      <c r="CU117" s="44"/>
      <c r="CV117" s="44"/>
      <c r="CW117" s="44"/>
      <c r="CX117" s="44"/>
      <c r="CY117" s="44"/>
      <c r="CZ117" s="92"/>
    </row>
    <row r="118" spans="1:104" ht="14.5" thickBot="1">
      <c r="A118" s="623"/>
      <c r="B118" s="623"/>
      <c r="C118" s="623"/>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3"/>
      <c r="AD118" s="623"/>
      <c r="AE118" s="623"/>
      <c r="AF118" s="623"/>
      <c r="AG118" s="623"/>
      <c r="AH118" s="623"/>
      <c r="AI118" s="623"/>
      <c r="AJ118" s="623"/>
      <c r="AK118" s="623"/>
      <c r="AL118" s="623"/>
      <c r="AM118" s="623"/>
      <c r="AN118" s="623"/>
      <c r="AO118" s="623"/>
      <c r="AP118" s="623"/>
      <c r="AQ118" s="623"/>
      <c r="AR118" s="623"/>
      <c r="AS118" s="623"/>
      <c r="AT118" s="623"/>
      <c r="AU118" s="623"/>
      <c r="AV118" s="623"/>
      <c r="AW118" s="623"/>
      <c r="AX118" s="623"/>
      <c r="AY118" s="623"/>
      <c r="AZ118" s="623"/>
      <c r="BA118" s="623"/>
      <c r="BB118" s="623"/>
      <c r="BC118" s="623"/>
      <c r="BD118" s="623"/>
      <c r="BE118" s="623"/>
      <c r="BF118" s="174"/>
      <c r="BG118" s="174"/>
      <c r="BW118" s="624" t="s">
        <v>254</v>
      </c>
      <c r="BX118" s="625"/>
      <c r="BY118" s="625"/>
      <c r="BZ118" s="625"/>
      <c r="CA118" s="626"/>
      <c r="CB118" s="627">
        <f t="shared" ca="1" si="38"/>
        <v>0</v>
      </c>
      <c r="CC118" s="628"/>
      <c r="CD118" s="628"/>
      <c r="CE118" s="628"/>
      <c r="CF118" s="629"/>
      <c r="CG118" s="44"/>
      <c r="CH118" s="44"/>
      <c r="CI118" s="44"/>
      <c r="CJ118" s="44"/>
      <c r="CK118" s="44"/>
      <c r="CL118" s="44"/>
      <c r="CM118" s="44"/>
      <c r="CN118" s="44"/>
      <c r="CO118" s="44"/>
      <c r="CP118" s="44"/>
      <c r="CQ118" s="44"/>
      <c r="CR118" s="44"/>
      <c r="CS118" s="44"/>
      <c r="CT118" s="44"/>
      <c r="CU118" s="44"/>
      <c r="CV118" s="44"/>
      <c r="CW118" s="44"/>
      <c r="CX118" s="44"/>
      <c r="CY118" s="44"/>
      <c r="CZ118" s="92"/>
    </row>
    <row r="119" spans="1:104" ht="14.5" thickBot="1">
      <c r="A119" s="630" t="s">
        <v>255</v>
      </c>
      <c r="B119" s="630"/>
      <c r="C119" s="630"/>
      <c r="D119" s="630"/>
      <c r="E119" s="630"/>
      <c r="F119" s="630"/>
      <c r="G119" s="630"/>
      <c r="H119" s="630"/>
      <c r="I119" s="630"/>
      <c r="J119" s="630"/>
      <c r="K119" s="630"/>
      <c r="L119" s="630"/>
      <c r="M119" s="630"/>
      <c r="N119" s="630"/>
      <c r="O119" s="630"/>
      <c r="P119" s="630"/>
      <c r="Q119" s="630"/>
      <c r="R119" s="630"/>
      <c r="S119" s="630"/>
      <c r="T119" s="630"/>
      <c r="U119" s="630"/>
      <c r="V119" s="630"/>
      <c r="W119" s="630"/>
      <c r="X119" s="630"/>
      <c r="Y119" s="630"/>
      <c r="Z119" s="630"/>
      <c r="AA119" s="630"/>
      <c r="AB119" s="630"/>
      <c r="AC119" s="630"/>
      <c r="AD119" s="630"/>
      <c r="AE119" s="630"/>
      <c r="AF119" s="630"/>
      <c r="AG119" s="630"/>
      <c r="AH119" s="630"/>
      <c r="AI119" s="630"/>
      <c r="AJ119" s="630"/>
      <c r="AK119" s="630"/>
      <c r="AL119" s="630"/>
      <c r="AM119" s="630"/>
      <c r="AN119" s="630"/>
      <c r="AO119" s="630"/>
      <c r="AP119" s="630"/>
      <c r="AQ119" s="630"/>
      <c r="AR119" s="630"/>
      <c r="AS119" s="630"/>
      <c r="AT119" s="630"/>
      <c r="AU119" s="630"/>
      <c r="AV119" s="630"/>
      <c r="AW119" s="630"/>
      <c r="AX119" s="630"/>
      <c r="AY119" s="630"/>
      <c r="AZ119" s="630"/>
      <c r="BA119" s="630"/>
      <c r="BB119" s="630"/>
      <c r="BC119" s="630"/>
      <c r="BD119" s="630"/>
      <c r="BE119" s="630"/>
      <c r="BF119" s="174"/>
      <c r="BG119" s="174"/>
      <c r="BW119" s="624" t="s">
        <v>256</v>
      </c>
      <c r="BX119" s="625"/>
      <c r="BY119" s="625"/>
      <c r="BZ119" s="625"/>
      <c r="CA119" s="626"/>
      <c r="CB119" s="627">
        <f t="shared" ca="1" si="38"/>
        <v>0</v>
      </c>
      <c r="CC119" s="628"/>
      <c r="CD119" s="628"/>
      <c r="CE119" s="628"/>
      <c r="CF119" s="629"/>
      <c r="CG119" s="44"/>
      <c r="CH119" s="44"/>
      <c r="CI119" s="44"/>
      <c r="CJ119" s="44"/>
      <c r="CK119" s="44"/>
      <c r="CL119" s="44"/>
      <c r="CM119" s="44"/>
      <c r="CN119" s="44"/>
      <c r="CO119" s="44"/>
      <c r="CP119" s="44"/>
      <c r="CQ119" s="44"/>
      <c r="CR119" s="44"/>
      <c r="CS119" s="44"/>
      <c r="CT119" s="44"/>
      <c r="CU119" s="44"/>
      <c r="CV119" s="44"/>
      <c r="CW119" s="44"/>
      <c r="CX119" s="44"/>
      <c r="CY119" s="44"/>
      <c r="CZ119" s="92"/>
    </row>
    <row r="120" spans="1:104" ht="14.5" thickBot="1">
      <c r="A120" s="630" t="s">
        <v>257</v>
      </c>
      <c r="B120" s="630"/>
      <c r="C120" s="630"/>
      <c r="D120" s="630"/>
      <c r="E120" s="630"/>
      <c r="F120" s="630"/>
      <c r="G120" s="630"/>
      <c r="H120" s="630"/>
      <c r="I120" s="630"/>
      <c r="J120" s="630"/>
      <c r="K120" s="630"/>
      <c r="L120" s="630"/>
      <c r="M120" s="630"/>
      <c r="N120" s="630"/>
      <c r="O120" s="630"/>
      <c r="P120" s="630"/>
      <c r="Q120" s="630"/>
      <c r="R120" s="630"/>
      <c r="S120" s="630"/>
      <c r="T120" s="630"/>
      <c r="U120" s="630"/>
      <c r="V120" s="630"/>
      <c r="W120" s="630"/>
      <c r="X120" s="630"/>
      <c r="Y120" s="630"/>
      <c r="Z120" s="630"/>
      <c r="AA120" s="630"/>
      <c r="AB120" s="630"/>
      <c r="AC120" s="630"/>
      <c r="AD120" s="630"/>
      <c r="AE120" s="630"/>
      <c r="AF120" s="630"/>
      <c r="AG120" s="630"/>
      <c r="AH120" s="630"/>
      <c r="AI120" s="630"/>
      <c r="AJ120" s="630"/>
      <c r="AK120" s="630"/>
      <c r="AL120" s="630"/>
      <c r="AM120" s="630"/>
      <c r="AN120" s="630"/>
      <c r="AO120" s="630"/>
      <c r="AP120" s="630"/>
      <c r="AQ120" s="630"/>
      <c r="AR120" s="630"/>
      <c r="AS120" s="630"/>
      <c r="AT120" s="630"/>
      <c r="AU120" s="630"/>
      <c r="AV120" s="630"/>
      <c r="AW120" s="630"/>
      <c r="AX120" s="630"/>
      <c r="AY120" s="630"/>
      <c r="AZ120" s="630"/>
      <c r="BA120" s="630"/>
      <c r="BB120" s="630"/>
      <c r="BC120" s="630"/>
      <c r="BD120" s="630"/>
      <c r="BE120" s="630"/>
      <c r="BF120" s="174"/>
      <c r="BG120" s="174"/>
      <c r="BW120" s="624" t="s">
        <v>258</v>
      </c>
      <c r="BX120" s="625"/>
      <c r="BY120" s="625"/>
      <c r="BZ120" s="625"/>
      <c r="CA120" s="626"/>
      <c r="CB120" s="627">
        <f t="shared" ca="1" si="38"/>
        <v>0</v>
      </c>
      <c r="CC120" s="628"/>
      <c r="CD120" s="628"/>
      <c r="CE120" s="628"/>
      <c r="CF120" s="629"/>
      <c r="CG120" s="44"/>
      <c r="CH120" s="44"/>
      <c r="CI120" s="44"/>
      <c r="CJ120" s="44"/>
      <c r="CK120" s="44"/>
      <c r="CL120" s="44"/>
      <c r="CM120" s="44"/>
      <c r="CN120" s="44"/>
      <c r="CO120" s="44"/>
      <c r="CP120" s="44"/>
      <c r="CQ120" s="44"/>
      <c r="CR120" s="44"/>
      <c r="CS120" s="44"/>
      <c r="CT120" s="44"/>
      <c r="CU120" s="44"/>
      <c r="CV120" s="44"/>
      <c r="CW120" s="44"/>
      <c r="CX120" s="44"/>
      <c r="CY120" s="44"/>
      <c r="CZ120" s="92"/>
    </row>
    <row r="121" spans="1:104" ht="14.5" thickBot="1">
      <c r="A121" s="623" t="s">
        <v>259</v>
      </c>
      <c r="B121" s="623"/>
      <c r="C121" s="623"/>
      <c r="D121" s="623"/>
      <c r="E121" s="623"/>
      <c r="F121" s="623"/>
      <c r="G121" s="623"/>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23"/>
      <c r="AL121" s="623"/>
      <c r="AM121" s="623"/>
      <c r="AN121" s="623"/>
      <c r="AO121" s="623"/>
      <c r="AP121" s="623"/>
      <c r="AQ121" s="623"/>
      <c r="AR121" s="623"/>
      <c r="AS121" s="623"/>
      <c r="AT121" s="623"/>
      <c r="AU121" s="623"/>
      <c r="AV121" s="623"/>
      <c r="AW121" s="623"/>
      <c r="AX121" s="623"/>
      <c r="AY121" s="623"/>
      <c r="AZ121" s="623"/>
      <c r="BA121" s="623"/>
      <c r="BB121" s="623"/>
      <c r="BC121" s="623"/>
      <c r="BD121" s="623"/>
      <c r="BE121" s="623"/>
      <c r="BF121" s="177"/>
      <c r="BG121" s="177"/>
      <c r="BW121" s="624" t="s">
        <v>260</v>
      </c>
      <c r="BX121" s="625"/>
      <c r="BY121" s="625"/>
      <c r="BZ121" s="625"/>
      <c r="CA121" s="626"/>
      <c r="CB121" s="627">
        <f t="shared" ca="1" si="38"/>
        <v>0</v>
      </c>
      <c r="CC121" s="628"/>
      <c r="CD121" s="628"/>
      <c r="CE121" s="628"/>
      <c r="CF121" s="629"/>
      <c r="CG121" s="44"/>
      <c r="CH121" s="44"/>
      <c r="CI121" s="44"/>
      <c r="CJ121" s="44"/>
      <c r="CK121" s="44"/>
      <c r="CL121" s="44"/>
      <c r="CM121" s="44"/>
      <c r="CN121" s="44"/>
      <c r="CO121" s="44"/>
      <c r="CP121" s="44"/>
      <c r="CQ121" s="44"/>
      <c r="CR121" s="44"/>
      <c r="CS121" s="44"/>
      <c r="CT121" s="44"/>
      <c r="CU121" s="44"/>
      <c r="CV121" s="44"/>
      <c r="CW121" s="44"/>
      <c r="CX121" s="44"/>
      <c r="CY121" s="44"/>
      <c r="CZ121" s="92"/>
    </row>
    <row r="122" spans="1:104" ht="14.5" thickBot="1">
      <c r="A122" s="623"/>
      <c r="B122" s="623"/>
      <c r="C122" s="623"/>
      <c r="D122" s="623"/>
      <c r="E122" s="623"/>
      <c r="F122" s="623"/>
      <c r="G122" s="623"/>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3"/>
      <c r="AL122" s="623"/>
      <c r="AM122" s="623"/>
      <c r="AN122" s="623"/>
      <c r="AO122" s="623"/>
      <c r="AP122" s="623"/>
      <c r="AQ122" s="623"/>
      <c r="AR122" s="623"/>
      <c r="AS122" s="623"/>
      <c r="AT122" s="623"/>
      <c r="AU122" s="623"/>
      <c r="AV122" s="623"/>
      <c r="AW122" s="623"/>
      <c r="AX122" s="623"/>
      <c r="AY122" s="623"/>
      <c r="AZ122" s="623"/>
      <c r="BA122" s="623"/>
      <c r="BB122" s="623"/>
      <c r="BC122" s="623"/>
      <c r="BD122" s="623"/>
      <c r="BE122" s="623"/>
      <c r="BF122" s="177"/>
      <c r="BG122" s="177"/>
      <c r="BW122" s="624" t="s">
        <v>261</v>
      </c>
      <c r="BX122" s="625"/>
      <c r="BY122" s="625"/>
      <c r="BZ122" s="625"/>
      <c r="CA122" s="626"/>
      <c r="CB122" s="627">
        <f t="shared" ca="1" si="38"/>
        <v>0</v>
      </c>
      <c r="CC122" s="628"/>
      <c r="CD122" s="628"/>
      <c r="CE122" s="628"/>
      <c r="CF122" s="629"/>
      <c r="CG122" s="44"/>
      <c r="CH122" s="44"/>
      <c r="CI122" s="44"/>
      <c r="CJ122" s="44"/>
      <c r="CK122" s="44"/>
      <c r="CL122" s="44"/>
      <c r="CM122" s="44"/>
      <c r="CN122" s="44"/>
      <c r="CO122" s="44"/>
      <c r="CP122" s="44"/>
      <c r="CQ122" s="44"/>
      <c r="CR122" s="44"/>
      <c r="CS122" s="44"/>
      <c r="CT122" s="44"/>
      <c r="CU122" s="44"/>
      <c r="CV122" s="44"/>
      <c r="CW122" s="44"/>
      <c r="CX122" s="44"/>
      <c r="CY122" s="44"/>
      <c r="CZ122" s="92"/>
    </row>
    <row r="123" spans="1:104" ht="14">
      <c r="A123" s="623" t="s">
        <v>262</v>
      </c>
      <c r="B123" s="623"/>
      <c r="C123" s="623"/>
      <c r="D123" s="623"/>
      <c r="E123" s="623"/>
      <c r="F123" s="623"/>
      <c r="G123" s="623"/>
      <c r="H123" s="623"/>
      <c r="I123" s="623"/>
      <c r="J123" s="623"/>
      <c r="K123" s="623"/>
      <c r="L123" s="623"/>
      <c r="M123" s="623"/>
      <c r="N123" s="623"/>
      <c r="O123" s="623"/>
      <c r="P123" s="623"/>
      <c r="Q123" s="623"/>
      <c r="R123" s="623"/>
      <c r="S123" s="623"/>
      <c r="T123" s="623"/>
      <c r="U123" s="623"/>
      <c r="V123" s="623"/>
      <c r="W123" s="623"/>
      <c r="X123" s="623"/>
      <c r="Y123" s="623"/>
      <c r="Z123" s="623"/>
      <c r="AA123" s="623"/>
      <c r="AB123" s="623"/>
      <c r="AC123" s="623"/>
      <c r="AD123" s="623"/>
      <c r="AE123" s="623"/>
      <c r="AF123" s="623"/>
      <c r="AG123" s="623"/>
      <c r="AH123" s="623"/>
      <c r="AI123" s="623"/>
      <c r="AJ123" s="623"/>
      <c r="AK123" s="623"/>
      <c r="AL123" s="623"/>
      <c r="AM123" s="623"/>
      <c r="AN123" s="623"/>
      <c r="AO123" s="623"/>
      <c r="AP123" s="623"/>
      <c r="AQ123" s="623"/>
      <c r="AR123" s="623"/>
      <c r="AS123" s="623"/>
      <c r="AT123" s="623"/>
      <c r="AU123" s="623"/>
      <c r="AV123" s="623"/>
      <c r="AW123" s="623"/>
      <c r="AX123" s="623"/>
      <c r="AY123" s="623"/>
      <c r="AZ123" s="623"/>
      <c r="BA123" s="623"/>
      <c r="BB123" s="623"/>
      <c r="BC123" s="623"/>
      <c r="BD123" s="623"/>
      <c r="BE123" s="623"/>
      <c r="BF123" s="177"/>
      <c r="BG123" s="177"/>
    </row>
    <row r="124" spans="1:104" ht="14"/>
  </sheetData>
  <sheetProtection sheet="1" selectLockedCells="1"/>
  <mergeCells count="681">
    <mergeCell ref="A2:BE2"/>
    <mergeCell ref="BI2:BU3"/>
    <mergeCell ref="BW2:CD3"/>
    <mergeCell ref="CE2:CK3"/>
    <mergeCell ref="CL2:CR3"/>
    <mergeCell ref="CS2:CZ3"/>
    <mergeCell ref="A4:S4"/>
    <mergeCell ref="T4:AF4"/>
    <mergeCell ref="AG4:AN4"/>
    <mergeCell ref="AO4:BE4"/>
    <mergeCell ref="BI4:BU4"/>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Y10:BA10"/>
    <mergeCell ref="BF7:BF9"/>
    <mergeCell ref="BG7:BG9"/>
    <mergeCell ref="BJ7:BL7"/>
    <mergeCell ref="BN7:BP7"/>
    <mergeCell ref="AH7:AN7"/>
    <mergeCell ref="AO7:AU7"/>
    <mergeCell ref="AV7:AX9"/>
    <mergeCell ref="AY7:BA9"/>
    <mergeCell ref="BB7:BD9"/>
    <mergeCell ref="BE7:BE9"/>
    <mergeCell ref="BB10:BD10"/>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18"/>
  <dataValidations count="8">
    <dataValidation type="list" errorStyle="warning" allowBlank="1" showInputMessage="1" showErrorMessage="1" sqref="B10:G10" xr:uid="{C6187BB4-F4E6-46EB-B5F4-F85B42183F41}">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E4FA8241-8453-4650-B224-2A9C828A01D8}">
      <formula1>"　,＊,月,火,水,木,金,土,日"</formula1>
    </dataValidation>
    <dataValidation imeMode="halfAlpha" allowBlank="1" showInputMessage="1" showErrorMessage="1" sqref="T111:AU111 BX109:CY109 T109:AU109" xr:uid="{70C392E5-5CEF-460E-80B3-D8A0376B6A92}"/>
    <dataValidation type="list" errorStyle="warning" allowBlank="1" showInputMessage="1" showErrorMessage="1" sqref="T4:AF4" xr:uid="{E37E6FAF-90BD-47B5-98CF-3856EA63E047}">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F412D277-44A9-4417-888A-2A0219EBC24F}">
      <formula1>"　,常勤・専従,常勤・兼務,非常勤・専従,非常勤・兼務"</formula1>
    </dataValidation>
    <dataValidation type="list" imeMode="halfAlpha" allowBlank="1" showInputMessage="1" showErrorMessage="1" sqref="T10:AU108" xr:uid="{27B330CC-19B2-4CE0-B86A-4EEAE7233223}">
      <formula1>$BI$10:$BI$108</formula1>
    </dataValidation>
    <dataValidation type="list" errorStyle="warning" allowBlank="1" showInputMessage="1" showErrorMessage="1" sqref="B11:G108" xr:uid="{B66221FB-C765-4E1B-8392-21D0904AA020}">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D54D4978-7225-4E8A-8105-11D1FBCE337F}">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385C-3F4D-467A-B917-B8E4B65EFEFE}">
  <sheetPr>
    <tabColor theme="0"/>
    <pageSetUpPr fitToPage="1"/>
  </sheetPr>
  <dimension ref="A1:AK62"/>
  <sheetViews>
    <sheetView showGridLines="0" view="pageBreakPreview" zoomScaleNormal="75" zoomScaleSheetLayoutView="100" workbookViewId="0">
      <selection activeCell="A2" sqref="A2:AK2"/>
    </sheetView>
  </sheetViews>
  <sheetFormatPr defaultColWidth="9" defaultRowHeight="21" customHeight="1"/>
  <cols>
    <col min="1" max="13" width="2.58203125" style="44" customWidth="1"/>
    <col min="14" max="14" width="1.58203125" style="44" customWidth="1"/>
    <col min="15" max="17" width="2.58203125" style="44" hidden="1" customWidth="1"/>
    <col min="18" max="22" width="2.58203125" style="44" customWidth="1"/>
    <col min="23" max="23" width="3.33203125" style="44" customWidth="1"/>
    <col min="24" max="29" width="2.58203125" style="44" customWidth="1"/>
    <col min="30" max="30" width="1.5" style="44" customWidth="1"/>
    <col min="31" max="34" width="2.58203125" style="44" customWidth="1"/>
    <col min="35" max="35" width="4.5" style="44" customWidth="1"/>
    <col min="36" max="36" width="19.33203125" style="44" customWidth="1"/>
    <col min="37" max="37" width="16" style="44" customWidth="1"/>
    <col min="38" max="16384" width="9" style="44"/>
  </cols>
  <sheetData>
    <row r="1" spans="1:37" ht="21" customHeight="1">
      <c r="A1" s="178" t="s">
        <v>263</v>
      </c>
    </row>
    <row r="2" spans="1:37" ht="21" customHeight="1">
      <c r="A2" s="768" t="s">
        <v>264</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9"/>
      <c r="AK2" s="769"/>
    </row>
    <row r="3" spans="1:37" ht="21" customHeight="1" thickBot="1"/>
    <row r="4" spans="1:37" ht="21" customHeight="1">
      <c r="A4" s="770" t="s">
        <v>265</v>
      </c>
      <c r="B4" s="771"/>
      <c r="C4" s="771"/>
      <c r="D4" s="771"/>
      <c r="E4" s="771"/>
      <c r="F4" s="771"/>
      <c r="G4" s="771"/>
      <c r="H4" s="771"/>
      <c r="I4" s="771"/>
      <c r="J4" s="771"/>
      <c r="K4" s="771"/>
      <c r="L4" s="771"/>
      <c r="M4" s="771"/>
      <c r="N4" s="771"/>
      <c r="O4" s="771"/>
      <c r="P4" s="771"/>
      <c r="Q4" s="771"/>
      <c r="R4" s="772" t="s">
        <v>266</v>
      </c>
      <c r="S4" s="772"/>
      <c r="T4" s="772"/>
      <c r="U4" s="772"/>
      <c r="V4" s="772"/>
      <c r="W4" s="772"/>
      <c r="X4" s="772"/>
      <c r="Y4" s="772"/>
      <c r="Z4" s="772"/>
      <c r="AA4" s="772"/>
      <c r="AB4" s="772"/>
      <c r="AC4" s="772"/>
      <c r="AD4" s="772"/>
      <c r="AE4" s="772"/>
      <c r="AF4" s="772"/>
      <c r="AG4" s="772"/>
      <c r="AH4" s="772"/>
      <c r="AI4" s="772"/>
      <c r="AJ4" s="773"/>
      <c r="AK4" s="774"/>
    </row>
    <row r="5" spans="1:37" ht="21" customHeight="1">
      <c r="A5" s="775" t="s">
        <v>267</v>
      </c>
      <c r="B5" s="776"/>
      <c r="C5" s="776"/>
      <c r="D5" s="776"/>
      <c r="E5" s="776"/>
      <c r="F5" s="776"/>
      <c r="G5" s="776"/>
      <c r="H5" s="776"/>
      <c r="I5" s="776"/>
      <c r="J5" s="776"/>
      <c r="K5" s="776"/>
      <c r="L5" s="776"/>
      <c r="M5" s="776"/>
      <c r="N5" s="776"/>
      <c r="O5" s="776"/>
      <c r="P5" s="776"/>
      <c r="Q5" s="776"/>
      <c r="R5" s="777" t="e">
        <f>+AK54/X54</f>
        <v>#DIV/0!</v>
      </c>
      <c r="S5" s="777"/>
      <c r="T5" s="777"/>
      <c r="U5" s="777"/>
      <c r="V5" s="777"/>
      <c r="W5" s="777"/>
      <c r="X5" s="777"/>
      <c r="Y5" s="777"/>
      <c r="Z5" s="777"/>
      <c r="AA5" s="777"/>
      <c r="AB5" s="777"/>
      <c r="AC5" s="777"/>
      <c r="AD5" s="777"/>
      <c r="AE5" s="777"/>
      <c r="AF5" s="777"/>
      <c r="AG5" s="777"/>
      <c r="AH5" s="777"/>
      <c r="AI5" s="777"/>
      <c r="AJ5" s="778"/>
      <c r="AK5" s="779"/>
    </row>
    <row r="6" spans="1:37" ht="21" customHeight="1">
      <c r="A6" s="775" t="s">
        <v>268</v>
      </c>
      <c r="B6" s="780"/>
      <c r="C6" s="780"/>
      <c r="D6" s="780"/>
      <c r="E6" s="780"/>
      <c r="F6" s="780"/>
      <c r="G6" s="780"/>
      <c r="H6" s="780"/>
      <c r="I6" s="780"/>
      <c r="J6" s="780"/>
      <c r="K6" s="780"/>
      <c r="L6" s="780"/>
      <c r="M6" s="780"/>
      <c r="N6" s="780"/>
      <c r="O6" s="780"/>
      <c r="P6" s="780"/>
      <c r="Q6" s="780"/>
      <c r="R6" s="777" t="e">
        <f>+AJ54/X54</f>
        <v>#DIV/0!</v>
      </c>
      <c r="S6" s="777"/>
      <c r="T6" s="777"/>
      <c r="U6" s="777"/>
      <c r="V6" s="777"/>
      <c r="W6" s="777"/>
      <c r="X6" s="777"/>
      <c r="Y6" s="777"/>
      <c r="Z6" s="777"/>
      <c r="AA6" s="777"/>
      <c r="AB6" s="777"/>
      <c r="AC6" s="777"/>
      <c r="AD6" s="777"/>
      <c r="AE6" s="777"/>
      <c r="AF6" s="777"/>
      <c r="AG6" s="777"/>
      <c r="AH6" s="777"/>
      <c r="AI6" s="777"/>
      <c r="AJ6" s="778"/>
      <c r="AK6" s="779"/>
    </row>
    <row r="7" spans="1:37" ht="21" customHeight="1" thickBot="1">
      <c r="A7" s="736" t="s">
        <v>269</v>
      </c>
      <c r="B7" s="737"/>
      <c r="C7" s="737"/>
      <c r="D7" s="737"/>
      <c r="E7" s="737"/>
      <c r="F7" s="737"/>
      <c r="G7" s="737"/>
      <c r="H7" s="737"/>
      <c r="I7" s="737"/>
      <c r="J7" s="737"/>
      <c r="K7" s="737"/>
      <c r="L7" s="737"/>
      <c r="M7" s="737"/>
      <c r="N7" s="737"/>
      <c r="O7" s="737"/>
      <c r="P7" s="737"/>
      <c r="Q7" s="737"/>
      <c r="R7" s="738" t="e">
        <f>ROUND(AE54/X54,1)</f>
        <v>#DIV/0!</v>
      </c>
      <c r="S7" s="738"/>
      <c r="T7" s="738"/>
      <c r="U7" s="738"/>
      <c r="V7" s="738"/>
      <c r="W7" s="738"/>
      <c r="X7" s="738"/>
      <c r="Y7" s="738"/>
      <c r="Z7" s="738"/>
      <c r="AA7" s="738"/>
      <c r="AB7" s="738"/>
      <c r="AC7" s="738"/>
      <c r="AD7" s="738"/>
      <c r="AE7" s="738"/>
      <c r="AF7" s="738"/>
      <c r="AG7" s="738"/>
      <c r="AH7" s="738"/>
      <c r="AI7" s="738"/>
      <c r="AJ7" s="739"/>
      <c r="AK7" s="740"/>
    </row>
    <row r="8" spans="1:37" ht="21" customHeight="1" thickBot="1">
      <c r="A8" s="741"/>
      <c r="B8" s="741"/>
      <c r="C8" s="741"/>
      <c r="D8" s="741"/>
      <c r="E8" s="741"/>
      <c r="F8" s="741"/>
      <c r="G8" s="741"/>
      <c r="H8" s="741"/>
      <c r="I8" s="741"/>
      <c r="J8" s="741"/>
      <c r="K8" s="741"/>
      <c r="L8" s="741"/>
      <c r="M8" s="741"/>
      <c r="N8" s="741"/>
      <c r="O8" s="741"/>
      <c r="P8" s="741"/>
      <c r="Q8" s="741"/>
      <c r="R8" s="742"/>
      <c r="S8" s="742"/>
      <c r="T8" s="742"/>
      <c r="U8" s="742"/>
      <c r="V8" s="742"/>
      <c r="W8" s="742"/>
      <c r="X8" s="742"/>
      <c r="Y8" s="742"/>
      <c r="Z8" s="742"/>
      <c r="AA8" s="742"/>
      <c r="AB8" s="742"/>
      <c r="AC8" s="742"/>
      <c r="AD8" s="742"/>
      <c r="AE8" s="742"/>
      <c r="AF8" s="742"/>
      <c r="AG8" s="742"/>
      <c r="AH8" s="742"/>
      <c r="AI8" s="742"/>
    </row>
    <row r="9" spans="1:37" ht="21" customHeight="1">
      <c r="A9" s="743" t="s">
        <v>164</v>
      </c>
      <c r="B9" s="744"/>
      <c r="C9" s="744"/>
      <c r="D9" s="744"/>
      <c r="E9" s="744"/>
      <c r="F9" s="744"/>
      <c r="G9" s="744"/>
      <c r="H9" s="744"/>
      <c r="I9" s="744"/>
      <c r="J9" s="744"/>
      <c r="K9" s="744"/>
      <c r="L9" s="744"/>
      <c r="M9" s="744"/>
      <c r="N9" s="744"/>
      <c r="O9" s="744"/>
      <c r="P9" s="744"/>
      <c r="Q9" s="744"/>
      <c r="R9" s="747" t="s">
        <v>270</v>
      </c>
      <c r="S9" s="744"/>
      <c r="T9" s="744"/>
      <c r="U9" s="744"/>
      <c r="V9" s="744"/>
      <c r="W9" s="748"/>
      <c r="X9" s="749" t="s">
        <v>271</v>
      </c>
      <c r="Y9" s="750"/>
      <c r="Z9" s="750"/>
      <c r="AA9" s="750"/>
      <c r="AB9" s="750"/>
      <c r="AC9" s="750"/>
      <c r="AD9" s="751"/>
      <c r="AE9" s="749" t="s">
        <v>272</v>
      </c>
      <c r="AF9" s="758"/>
      <c r="AG9" s="758"/>
      <c r="AH9" s="758"/>
      <c r="AI9" s="758"/>
      <c r="AJ9" s="763" t="s">
        <v>273</v>
      </c>
      <c r="AK9" s="765" t="s">
        <v>274</v>
      </c>
    </row>
    <row r="10" spans="1:37" ht="21" customHeight="1">
      <c r="A10" s="704"/>
      <c r="B10" s="745"/>
      <c r="C10" s="745"/>
      <c r="D10" s="745"/>
      <c r="E10" s="745"/>
      <c r="F10" s="745"/>
      <c r="G10" s="745"/>
      <c r="H10" s="745"/>
      <c r="I10" s="745"/>
      <c r="J10" s="745"/>
      <c r="K10" s="745"/>
      <c r="L10" s="745"/>
      <c r="M10" s="745"/>
      <c r="N10" s="745"/>
      <c r="O10" s="745"/>
      <c r="P10" s="745"/>
      <c r="Q10" s="745"/>
      <c r="R10" s="734"/>
      <c r="S10" s="734"/>
      <c r="T10" s="734"/>
      <c r="U10" s="734"/>
      <c r="V10" s="734"/>
      <c r="W10" s="735"/>
      <c r="X10" s="752"/>
      <c r="Y10" s="753"/>
      <c r="Z10" s="753"/>
      <c r="AA10" s="753"/>
      <c r="AB10" s="753"/>
      <c r="AC10" s="753"/>
      <c r="AD10" s="754"/>
      <c r="AE10" s="759"/>
      <c r="AF10" s="760"/>
      <c r="AG10" s="760"/>
      <c r="AH10" s="760"/>
      <c r="AI10" s="760"/>
      <c r="AJ10" s="764"/>
      <c r="AK10" s="766"/>
    </row>
    <row r="11" spans="1:37" ht="21" customHeight="1">
      <c r="A11" s="704"/>
      <c r="B11" s="745"/>
      <c r="C11" s="745"/>
      <c r="D11" s="745"/>
      <c r="E11" s="745"/>
      <c r="F11" s="745"/>
      <c r="G11" s="745"/>
      <c r="H11" s="745"/>
      <c r="I11" s="745"/>
      <c r="J11" s="745"/>
      <c r="K11" s="745"/>
      <c r="L11" s="745"/>
      <c r="M11" s="745"/>
      <c r="N11" s="745"/>
      <c r="O11" s="745"/>
      <c r="P11" s="745"/>
      <c r="Q11" s="745"/>
      <c r="R11" s="734"/>
      <c r="S11" s="734"/>
      <c r="T11" s="734"/>
      <c r="U11" s="734"/>
      <c r="V11" s="734"/>
      <c r="W11" s="735"/>
      <c r="X11" s="752"/>
      <c r="Y11" s="753"/>
      <c r="Z11" s="753"/>
      <c r="AA11" s="753"/>
      <c r="AB11" s="753"/>
      <c r="AC11" s="753"/>
      <c r="AD11" s="754"/>
      <c r="AE11" s="759"/>
      <c r="AF11" s="760"/>
      <c r="AG11" s="760"/>
      <c r="AH11" s="760"/>
      <c r="AI11" s="760"/>
      <c r="AJ11" s="764"/>
      <c r="AK11" s="766"/>
    </row>
    <row r="12" spans="1:37" ht="21" customHeight="1">
      <c r="A12" s="704"/>
      <c r="B12" s="745"/>
      <c r="C12" s="745"/>
      <c r="D12" s="745"/>
      <c r="E12" s="745"/>
      <c r="F12" s="745"/>
      <c r="G12" s="745"/>
      <c r="H12" s="745"/>
      <c r="I12" s="745"/>
      <c r="J12" s="745"/>
      <c r="K12" s="745"/>
      <c r="L12" s="745"/>
      <c r="M12" s="745"/>
      <c r="N12" s="745"/>
      <c r="O12" s="745"/>
      <c r="P12" s="745"/>
      <c r="Q12" s="745"/>
      <c r="R12" s="734"/>
      <c r="S12" s="734"/>
      <c r="T12" s="734"/>
      <c r="U12" s="734"/>
      <c r="V12" s="734"/>
      <c r="W12" s="735"/>
      <c r="X12" s="752"/>
      <c r="Y12" s="753"/>
      <c r="Z12" s="753"/>
      <c r="AA12" s="753"/>
      <c r="AB12" s="753"/>
      <c r="AC12" s="753"/>
      <c r="AD12" s="754"/>
      <c r="AE12" s="759"/>
      <c r="AF12" s="760"/>
      <c r="AG12" s="760"/>
      <c r="AH12" s="760"/>
      <c r="AI12" s="760"/>
      <c r="AJ12" s="764"/>
      <c r="AK12" s="766"/>
    </row>
    <row r="13" spans="1:37" ht="21" customHeight="1">
      <c r="A13" s="746"/>
      <c r="B13" s="734"/>
      <c r="C13" s="734"/>
      <c r="D13" s="734"/>
      <c r="E13" s="734"/>
      <c r="F13" s="734"/>
      <c r="G13" s="734"/>
      <c r="H13" s="734"/>
      <c r="I13" s="734"/>
      <c r="J13" s="734"/>
      <c r="K13" s="734"/>
      <c r="L13" s="734"/>
      <c r="M13" s="734"/>
      <c r="N13" s="734"/>
      <c r="O13" s="734"/>
      <c r="P13" s="734"/>
      <c r="Q13" s="734"/>
      <c r="R13" s="734"/>
      <c r="S13" s="734"/>
      <c r="T13" s="734"/>
      <c r="U13" s="734"/>
      <c r="V13" s="734"/>
      <c r="W13" s="735"/>
      <c r="X13" s="755"/>
      <c r="Y13" s="756"/>
      <c r="Z13" s="756"/>
      <c r="AA13" s="756"/>
      <c r="AB13" s="756"/>
      <c r="AC13" s="756"/>
      <c r="AD13" s="757"/>
      <c r="AE13" s="761"/>
      <c r="AF13" s="762"/>
      <c r="AG13" s="762"/>
      <c r="AH13" s="762"/>
      <c r="AI13" s="762"/>
      <c r="AJ13" s="745"/>
      <c r="AK13" s="767"/>
    </row>
    <row r="14" spans="1:37" ht="21" customHeight="1">
      <c r="A14" s="179">
        <v>1</v>
      </c>
      <c r="B14" s="732"/>
      <c r="C14" s="732"/>
      <c r="D14" s="732"/>
      <c r="E14" s="732"/>
      <c r="F14" s="732"/>
      <c r="G14" s="732"/>
      <c r="H14" s="732"/>
      <c r="I14" s="732"/>
      <c r="J14" s="732"/>
      <c r="K14" s="732"/>
      <c r="L14" s="732"/>
      <c r="M14" s="732"/>
      <c r="N14" s="732"/>
      <c r="O14" s="732"/>
      <c r="P14" s="732"/>
      <c r="Q14" s="733"/>
      <c r="R14" s="732"/>
      <c r="S14" s="732"/>
      <c r="T14" s="732"/>
      <c r="U14" s="732"/>
      <c r="V14" s="732"/>
      <c r="W14" s="733"/>
      <c r="X14" s="732"/>
      <c r="Y14" s="732"/>
      <c r="Z14" s="732"/>
      <c r="AA14" s="732"/>
      <c r="AB14" s="732"/>
      <c r="AC14" s="732"/>
      <c r="AD14" s="732"/>
      <c r="AE14" s="734">
        <f t="shared" ref="AE14:AE53" si="0">+R14*X14</f>
        <v>0</v>
      </c>
      <c r="AF14" s="734"/>
      <c r="AG14" s="734"/>
      <c r="AH14" s="734"/>
      <c r="AI14" s="735"/>
      <c r="AJ14" s="180">
        <f t="shared" ref="AJ14:AJ53" si="1">IF(R14=5,+X14,IF(R14=6,+X14,0))</f>
        <v>0</v>
      </c>
      <c r="AK14" s="140">
        <f t="shared" ref="AK14:AK53" si="2">IF(R14=6,+X14,0)</f>
        <v>0</v>
      </c>
    </row>
    <row r="15" spans="1:37" ht="21" customHeight="1">
      <c r="A15" s="179">
        <v>2</v>
      </c>
      <c r="B15" s="732"/>
      <c r="C15" s="732"/>
      <c r="D15" s="732"/>
      <c r="E15" s="732"/>
      <c r="F15" s="732"/>
      <c r="G15" s="732"/>
      <c r="H15" s="732"/>
      <c r="I15" s="732"/>
      <c r="J15" s="732"/>
      <c r="K15" s="732"/>
      <c r="L15" s="732"/>
      <c r="M15" s="732"/>
      <c r="N15" s="732"/>
      <c r="O15" s="732"/>
      <c r="P15" s="732"/>
      <c r="Q15" s="733"/>
      <c r="R15" s="732"/>
      <c r="S15" s="732"/>
      <c r="T15" s="732"/>
      <c r="U15" s="732"/>
      <c r="V15" s="732"/>
      <c r="W15" s="733"/>
      <c r="X15" s="732"/>
      <c r="Y15" s="732"/>
      <c r="Z15" s="732"/>
      <c r="AA15" s="732"/>
      <c r="AB15" s="732"/>
      <c r="AC15" s="732"/>
      <c r="AD15" s="732"/>
      <c r="AE15" s="734">
        <f t="shared" si="0"/>
        <v>0</v>
      </c>
      <c r="AF15" s="734"/>
      <c r="AG15" s="734"/>
      <c r="AH15" s="734"/>
      <c r="AI15" s="735"/>
      <c r="AJ15" s="180">
        <f t="shared" si="1"/>
        <v>0</v>
      </c>
      <c r="AK15" s="140">
        <f t="shared" si="2"/>
        <v>0</v>
      </c>
    </row>
    <row r="16" spans="1:37" ht="21" customHeight="1">
      <c r="A16" s="179">
        <v>3</v>
      </c>
      <c r="B16" s="732"/>
      <c r="C16" s="732"/>
      <c r="D16" s="732"/>
      <c r="E16" s="732"/>
      <c r="F16" s="732"/>
      <c r="G16" s="732"/>
      <c r="H16" s="732"/>
      <c r="I16" s="732"/>
      <c r="J16" s="732"/>
      <c r="K16" s="732"/>
      <c r="L16" s="732"/>
      <c r="M16" s="732"/>
      <c r="N16" s="732"/>
      <c r="O16" s="732"/>
      <c r="P16" s="732"/>
      <c r="Q16" s="733"/>
      <c r="R16" s="732"/>
      <c r="S16" s="732"/>
      <c r="T16" s="732"/>
      <c r="U16" s="732"/>
      <c r="V16" s="732"/>
      <c r="W16" s="733"/>
      <c r="X16" s="732"/>
      <c r="Y16" s="732"/>
      <c r="Z16" s="732"/>
      <c r="AA16" s="732"/>
      <c r="AB16" s="732"/>
      <c r="AC16" s="732"/>
      <c r="AD16" s="732"/>
      <c r="AE16" s="734">
        <f t="shared" si="0"/>
        <v>0</v>
      </c>
      <c r="AF16" s="734"/>
      <c r="AG16" s="734"/>
      <c r="AH16" s="734"/>
      <c r="AI16" s="735"/>
      <c r="AJ16" s="180">
        <f t="shared" si="1"/>
        <v>0</v>
      </c>
      <c r="AK16" s="140">
        <f t="shared" si="2"/>
        <v>0</v>
      </c>
    </row>
    <row r="17" spans="1:37" ht="21" customHeight="1">
      <c r="A17" s="179">
        <v>4</v>
      </c>
      <c r="B17" s="732"/>
      <c r="C17" s="732"/>
      <c r="D17" s="732"/>
      <c r="E17" s="732"/>
      <c r="F17" s="732"/>
      <c r="G17" s="732"/>
      <c r="H17" s="732"/>
      <c r="I17" s="732"/>
      <c r="J17" s="732"/>
      <c r="K17" s="732"/>
      <c r="L17" s="732"/>
      <c r="M17" s="732"/>
      <c r="N17" s="732"/>
      <c r="O17" s="732"/>
      <c r="P17" s="732"/>
      <c r="Q17" s="733"/>
      <c r="R17" s="732"/>
      <c r="S17" s="732"/>
      <c r="T17" s="732"/>
      <c r="U17" s="732"/>
      <c r="V17" s="732"/>
      <c r="W17" s="733"/>
      <c r="X17" s="732"/>
      <c r="Y17" s="732"/>
      <c r="Z17" s="732"/>
      <c r="AA17" s="732"/>
      <c r="AB17" s="732"/>
      <c r="AC17" s="732"/>
      <c r="AD17" s="732"/>
      <c r="AE17" s="734">
        <f t="shared" si="0"/>
        <v>0</v>
      </c>
      <c r="AF17" s="734"/>
      <c r="AG17" s="734"/>
      <c r="AH17" s="734"/>
      <c r="AI17" s="735"/>
      <c r="AJ17" s="180">
        <f t="shared" si="1"/>
        <v>0</v>
      </c>
      <c r="AK17" s="140">
        <f t="shared" si="2"/>
        <v>0</v>
      </c>
    </row>
    <row r="18" spans="1:37" ht="21" customHeight="1">
      <c r="A18" s="179">
        <v>5</v>
      </c>
      <c r="B18" s="732"/>
      <c r="C18" s="732"/>
      <c r="D18" s="732"/>
      <c r="E18" s="732"/>
      <c r="F18" s="732"/>
      <c r="G18" s="732"/>
      <c r="H18" s="732"/>
      <c r="I18" s="732"/>
      <c r="J18" s="732"/>
      <c r="K18" s="732"/>
      <c r="L18" s="732"/>
      <c r="M18" s="732"/>
      <c r="N18" s="732"/>
      <c r="O18" s="732"/>
      <c r="P18" s="732"/>
      <c r="Q18" s="733"/>
      <c r="R18" s="732"/>
      <c r="S18" s="732"/>
      <c r="T18" s="732"/>
      <c r="U18" s="732"/>
      <c r="V18" s="732"/>
      <c r="W18" s="733"/>
      <c r="X18" s="732"/>
      <c r="Y18" s="732"/>
      <c r="Z18" s="732"/>
      <c r="AA18" s="732"/>
      <c r="AB18" s="732"/>
      <c r="AC18" s="732"/>
      <c r="AD18" s="732"/>
      <c r="AE18" s="734">
        <f t="shared" si="0"/>
        <v>0</v>
      </c>
      <c r="AF18" s="734"/>
      <c r="AG18" s="734"/>
      <c r="AH18" s="734"/>
      <c r="AI18" s="735"/>
      <c r="AJ18" s="180">
        <f t="shared" si="1"/>
        <v>0</v>
      </c>
      <c r="AK18" s="140">
        <f t="shared" si="2"/>
        <v>0</v>
      </c>
    </row>
    <row r="19" spans="1:37" ht="21" customHeight="1">
      <c r="A19" s="179">
        <v>6</v>
      </c>
      <c r="B19" s="732"/>
      <c r="C19" s="732"/>
      <c r="D19" s="732"/>
      <c r="E19" s="732"/>
      <c r="F19" s="732"/>
      <c r="G19" s="732"/>
      <c r="H19" s="732"/>
      <c r="I19" s="732"/>
      <c r="J19" s="732"/>
      <c r="K19" s="732"/>
      <c r="L19" s="732"/>
      <c r="M19" s="732"/>
      <c r="N19" s="732"/>
      <c r="O19" s="732"/>
      <c r="P19" s="732"/>
      <c r="Q19" s="733"/>
      <c r="R19" s="732"/>
      <c r="S19" s="732"/>
      <c r="T19" s="732"/>
      <c r="U19" s="732"/>
      <c r="V19" s="732"/>
      <c r="W19" s="733"/>
      <c r="X19" s="732"/>
      <c r="Y19" s="732"/>
      <c r="Z19" s="732"/>
      <c r="AA19" s="732"/>
      <c r="AB19" s="732"/>
      <c r="AC19" s="732"/>
      <c r="AD19" s="732"/>
      <c r="AE19" s="734">
        <f t="shared" si="0"/>
        <v>0</v>
      </c>
      <c r="AF19" s="734"/>
      <c r="AG19" s="734"/>
      <c r="AH19" s="734"/>
      <c r="AI19" s="735"/>
      <c r="AJ19" s="180">
        <f t="shared" si="1"/>
        <v>0</v>
      </c>
      <c r="AK19" s="140">
        <f t="shared" si="2"/>
        <v>0</v>
      </c>
    </row>
    <row r="20" spans="1:37" ht="21" customHeight="1">
      <c r="A20" s="179">
        <v>7</v>
      </c>
      <c r="B20" s="732"/>
      <c r="C20" s="732"/>
      <c r="D20" s="732"/>
      <c r="E20" s="732"/>
      <c r="F20" s="732"/>
      <c r="G20" s="732"/>
      <c r="H20" s="732"/>
      <c r="I20" s="732"/>
      <c r="J20" s="732"/>
      <c r="K20" s="732"/>
      <c r="L20" s="732"/>
      <c r="M20" s="732"/>
      <c r="N20" s="732"/>
      <c r="O20" s="732"/>
      <c r="P20" s="732"/>
      <c r="Q20" s="733"/>
      <c r="R20" s="732"/>
      <c r="S20" s="732"/>
      <c r="T20" s="732"/>
      <c r="U20" s="732"/>
      <c r="V20" s="732"/>
      <c r="W20" s="733"/>
      <c r="X20" s="732"/>
      <c r="Y20" s="732"/>
      <c r="Z20" s="732"/>
      <c r="AA20" s="732"/>
      <c r="AB20" s="732"/>
      <c r="AC20" s="732"/>
      <c r="AD20" s="732"/>
      <c r="AE20" s="734">
        <f t="shared" si="0"/>
        <v>0</v>
      </c>
      <c r="AF20" s="734"/>
      <c r="AG20" s="734"/>
      <c r="AH20" s="734"/>
      <c r="AI20" s="735"/>
      <c r="AJ20" s="180">
        <f t="shared" si="1"/>
        <v>0</v>
      </c>
      <c r="AK20" s="140">
        <f t="shared" si="2"/>
        <v>0</v>
      </c>
    </row>
    <row r="21" spans="1:37" ht="21" customHeight="1">
      <c r="A21" s="179">
        <v>8</v>
      </c>
      <c r="B21" s="732"/>
      <c r="C21" s="732"/>
      <c r="D21" s="732"/>
      <c r="E21" s="732"/>
      <c r="F21" s="732"/>
      <c r="G21" s="732"/>
      <c r="H21" s="732"/>
      <c r="I21" s="732"/>
      <c r="J21" s="732"/>
      <c r="K21" s="732"/>
      <c r="L21" s="732"/>
      <c r="M21" s="732"/>
      <c r="N21" s="732"/>
      <c r="O21" s="732"/>
      <c r="P21" s="732"/>
      <c r="Q21" s="733"/>
      <c r="R21" s="732"/>
      <c r="S21" s="732"/>
      <c r="T21" s="732"/>
      <c r="U21" s="732"/>
      <c r="V21" s="732"/>
      <c r="W21" s="733"/>
      <c r="X21" s="732"/>
      <c r="Y21" s="732"/>
      <c r="Z21" s="732"/>
      <c r="AA21" s="732"/>
      <c r="AB21" s="732"/>
      <c r="AC21" s="732"/>
      <c r="AD21" s="732"/>
      <c r="AE21" s="734">
        <f t="shared" si="0"/>
        <v>0</v>
      </c>
      <c r="AF21" s="734"/>
      <c r="AG21" s="734"/>
      <c r="AH21" s="734"/>
      <c r="AI21" s="735"/>
      <c r="AJ21" s="180">
        <f t="shared" si="1"/>
        <v>0</v>
      </c>
      <c r="AK21" s="140">
        <f t="shared" si="2"/>
        <v>0</v>
      </c>
    </row>
    <row r="22" spans="1:37" ht="21" customHeight="1">
      <c r="A22" s="179">
        <v>9</v>
      </c>
      <c r="B22" s="732"/>
      <c r="C22" s="732"/>
      <c r="D22" s="732"/>
      <c r="E22" s="732"/>
      <c r="F22" s="732"/>
      <c r="G22" s="732"/>
      <c r="H22" s="732"/>
      <c r="I22" s="732"/>
      <c r="J22" s="732"/>
      <c r="K22" s="732"/>
      <c r="L22" s="732"/>
      <c r="M22" s="732"/>
      <c r="N22" s="732"/>
      <c r="O22" s="732"/>
      <c r="P22" s="732"/>
      <c r="Q22" s="733"/>
      <c r="R22" s="732"/>
      <c r="S22" s="732"/>
      <c r="T22" s="732"/>
      <c r="U22" s="732"/>
      <c r="V22" s="732"/>
      <c r="W22" s="733"/>
      <c r="X22" s="732"/>
      <c r="Y22" s="732"/>
      <c r="Z22" s="732"/>
      <c r="AA22" s="732"/>
      <c r="AB22" s="732"/>
      <c r="AC22" s="732"/>
      <c r="AD22" s="732"/>
      <c r="AE22" s="734">
        <f t="shared" si="0"/>
        <v>0</v>
      </c>
      <c r="AF22" s="734"/>
      <c r="AG22" s="734"/>
      <c r="AH22" s="734"/>
      <c r="AI22" s="735"/>
      <c r="AJ22" s="180">
        <f t="shared" si="1"/>
        <v>0</v>
      </c>
      <c r="AK22" s="140">
        <f t="shared" si="2"/>
        <v>0</v>
      </c>
    </row>
    <row r="23" spans="1:37" ht="21" customHeight="1">
      <c r="A23" s="179">
        <v>10</v>
      </c>
      <c r="B23" s="732"/>
      <c r="C23" s="732"/>
      <c r="D23" s="732"/>
      <c r="E23" s="732"/>
      <c r="F23" s="732"/>
      <c r="G23" s="732"/>
      <c r="H23" s="732"/>
      <c r="I23" s="732"/>
      <c r="J23" s="732"/>
      <c r="K23" s="732"/>
      <c r="L23" s="732"/>
      <c r="M23" s="732"/>
      <c r="N23" s="732"/>
      <c r="O23" s="732"/>
      <c r="P23" s="732"/>
      <c r="Q23" s="733"/>
      <c r="R23" s="732"/>
      <c r="S23" s="732"/>
      <c r="T23" s="732"/>
      <c r="U23" s="732"/>
      <c r="V23" s="732"/>
      <c r="W23" s="733"/>
      <c r="X23" s="732"/>
      <c r="Y23" s="732"/>
      <c r="Z23" s="732"/>
      <c r="AA23" s="732"/>
      <c r="AB23" s="732"/>
      <c r="AC23" s="732"/>
      <c r="AD23" s="732"/>
      <c r="AE23" s="734">
        <f t="shared" si="0"/>
        <v>0</v>
      </c>
      <c r="AF23" s="734"/>
      <c r="AG23" s="734"/>
      <c r="AH23" s="734"/>
      <c r="AI23" s="735"/>
      <c r="AJ23" s="180">
        <f t="shared" si="1"/>
        <v>0</v>
      </c>
      <c r="AK23" s="140">
        <f t="shared" si="2"/>
        <v>0</v>
      </c>
    </row>
    <row r="24" spans="1:37" ht="21" customHeight="1">
      <c r="A24" s="179">
        <v>11</v>
      </c>
      <c r="B24" s="732"/>
      <c r="C24" s="732"/>
      <c r="D24" s="732"/>
      <c r="E24" s="732"/>
      <c r="F24" s="732"/>
      <c r="G24" s="732"/>
      <c r="H24" s="732"/>
      <c r="I24" s="732"/>
      <c r="J24" s="732"/>
      <c r="K24" s="732"/>
      <c r="L24" s="732"/>
      <c r="M24" s="732"/>
      <c r="N24" s="732"/>
      <c r="O24" s="732"/>
      <c r="P24" s="732"/>
      <c r="Q24" s="733"/>
      <c r="R24" s="732"/>
      <c r="S24" s="732"/>
      <c r="T24" s="732"/>
      <c r="U24" s="732"/>
      <c r="V24" s="732"/>
      <c r="W24" s="733"/>
      <c r="X24" s="732"/>
      <c r="Y24" s="732"/>
      <c r="Z24" s="732"/>
      <c r="AA24" s="732"/>
      <c r="AB24" s="732"/>
      <c r="AC24" s="732"/>
      <c r="AD24" s="732"/>
      <c r="AE24" s="734">
        <f t="shared" si="0"/>
        <v>0</v>
      </c>
      <c r="AF24" s="734"/>
      <c r="AG24" s="734"/>
      <c r="AH24" s="734"/>
      <c r="AI24" s="735"/>
      <c r="AJ24" s="180">
        <f t="shared" si="1"/>
        <v>0</v>
      </c>
      <c r="AK24" s="140">
        <f t="shared" si="2"/>
        <v>0</v>
      </c>
    </row>
    <row r="25" spans="1:37" ht="21" customHeight="1">
      <c r="A25" s="179">
        <v>12</v>
      </c>
      <c r="B25" s="732"/>
      <c r="C25" s="732"/>
      <c r="D25" s="732"/>
      <c r="E25" s="732"/>
      <c r="F25" s="732"/>
      <c r="G25" s="732"/>
      <c r="H25" s="732"/>
      <c r="I25" s="732"/>
      <c r="J25" s="732"/>
      <c r="K25" s="732"/>
      <c r="L25" s="732"/>
      <c r="M25" s="732"/>
      <c r="N25" s="732"/>
      <c r="O25" s="732"/>
      <c r="P25" s="732"/>
      <c r="Q25" s="733"/>
      <c r="R25" s="732"/>
      <c r="S25" s="732"/>
      <c r="T25" s="732"/>
      <c r="U25" s="732"/>
      <c r="V25" s="732"/>
      <c r="W25" s="733"/>
      <c r="X25" s="732"/>
      <c r="Y25" s="732"/>
      <c r="Z25" s="732"/>
      <c r="AA25" s="732"/>
      <c r="AB25" s="732"/>
      <c r="AC25" s="732"/>
      <c r="AD25" s="732"/>
      <c r="AE25" s="734">
        <f t="shared" si="0"/>
        <v>0</v>
      </c>
      <c r="AF25" s="734"/>
      <c r="AG25" s="734"/>
      <c r="AH25" s="734"/>
      <c r="AI25" s="735"/>
      <c r="AJ25" s="180">
        <f t="shared" si="1"/>
        <v>0</v>
      </c>
      <c r="AK25" s="140">
        <f t="shared" si="2"/>
        <v>0</v>
      </c>
    </row>
    <row r="26" spans="1:37" ht="21" customHeight="1">
      <c r="A26" s="179">
        <v>13</v>
      </c>
      <c r="B26" s="732"/>
      <c r="C26" s="732"/>
      <c r="D26" s="732"/>
      <c r="E26" s="732"/>
      <c r="F26" s="732"/>
      <c r="G26" s="732"/>
      <c r="H26" s="732"/>
      <c r="I26" s="732"/>
      <c r="J26" s="732"/>
      <c r="K26" s="732"/>
      <c r="L26" s="732"/>
      <c r="M26" s="732"/>
      <c r="N26" s="732"/>
      <c r="O26" s="732"/>
      <c r="P26" s="732"/>
      <c r="Q26" s="733"/>
      <c r="R26" s="732"/>
      <c r="S26" s="732"/>
      <c r="T26" s="732"/>
      <c r="U26" s="732"/>
      <c r="V26" s="732"/>
      <c r="W26" s="733"/>
      <c r="X26" s="732"/>
      <c r="Y26" s="732"/>
      <c r="Z26" s="732"/>
      <c r="AA26" s="732"/>
      <c r="AB26" s="732"/>
      <c r="AC26" s="732"/>
      <c r="AD26" s="732"/>
      <c r="AE26" s="734">
        <f t="shared" si="0"/>
        <v>0</v>
      </c>
      <c r="AF26" s="734"/>
      <c r="AG26" s="734"/>
      <c r="AH26" s="734"/>
      <c r="AI26" s="735"/>
      <c r="AJ26" s="180">
        <f t="shared" si="1"/>
        <v>0</v>
      </c>
      <c r="AK26" s="140">
        <f t="shared" si="2"/>
        <v>0</v>
      </c>
    </row>
    <row r="27" spans="1:37" ht="21" customHeight="1">
      <c r="A27" s="179">
        <v>14</v>
      </c>
      <c r="B27" s="732"/>
      <c r="C27" s="732"/>
      <c r="D27" s="732"/>
      <c r="E27" s="732"/>
      <c r="F27" s="732"/>
      <c r="G27" s="732"/>
      <c r="H27" s="732"/>
      <c r="I27" s="732"/>
      <c r="J27" s="732"/>
      <c r="K27" s="732"/>
      <c r="L27" s="732"/>
      <c r="M27" s="732"/>
      <c r="N27" s="732"/>
      <c r="O27" s="732"/>
      <c r="P27" s="732"/>
      <c r="Q27" s="733"/>
      <c r="R27" s="732"/>
      <c r="S27" s="732"/>
      <c r="T27" s="732"/>
      <c r="U27" s="732"/>
      <c r="V27" s="732"/>
      <c r="W27" s="733"/>
      <c r="X27" s="732"/>
      <c r="Y27" s="732"/>
      <c r="Z27" s="732"/>
      <c r="AA27" s="732"/>
      <c r="AB27" s="732"/>
      <c r="AC27" s="732"/>
      <c r="AD27" s="732"/>
      <c r="AE27" s="734">
        <f t="shared" si="0"/>
        <v>0</v>
      </c>
      <c r="AF27" s="734"/>
      <c r="AG27" s="734"/>
      <c r="AH27" s="734"/>
      <c r="AI27" s="735"/>
      <c r="AJ27" s="180">
        <f t="shared" si="1"/>
        <v>0</v>
      </c>
      <c r="AK27" s="140">
        <f t="shared" si="2"/>
        <v>0</v>
      </c>
    </row>
    <row r="28" spans="1:37" ht="21" customHeight="1">
      <c r="A28" s="179">
        <v>15</v>
      </c>
      <c r="B28" s="732"/>
      <c r="C28" s="732"/>
      <c r="D28" s="732"/>
      <c r="E28" s="732"/>
      <c r="F28" s="732"/>
      <c r="G28" s="732"/>
      <c r="H28" s="732"/>
      <c r="I28" s="732"/>
      <c r="J28" s="732"/>
      <c r="K28" s="732"/>
      <c r="L28" s="732"/>
      <c r="M28" s="732"/>
      <c r="N28" s="732"/>
      <c r="O28" s="732"/>
      <c r="P28" s="732"/>
      <c r="Q28" s="733"/>
      <c r="R28" s="732"/>
      <c r="S28" s="732"/>
      <c r="T28" s="732"/>
      <c r="U28" s="732"/>
      <c r="V28" s="732"/>
      <c r="W28" s="733"/>
      <c r="X28" s="732"/>
      <c r="Y28" s="732"/>
      <c r="Z28" s="732"/>
      <c r="AA28" s="732"/>
      <c r="AB28" s="732"/>
      <c r="AC28" s="732"/>
      <c r="AD28" s="732"/>
      <c r="AE28" s="734">
        <f t="shared" si="0"/>
        <v>0</v>
      </c>
      <c r="AF28" s="734"/>
      <c r="AG28" s="734"/>
      <c r="AH28" s="734"/>
      <c r="AI28" s="735"/>
      <c r="AJ28" s="180">
        <f t="shared" si="1"/>
        <v>0</v>
      </c>
      <c r="AK28" s="140">
        <f t="shared" si="2"/>
        <v>0</v>
      </c>
    </row>
    <row r="29" spans="1:37" ht="21" customHeight="1">
      <c r="A29" s="179">
        <v>16</v>
      </c>
      <c r="B29" s="732"/>
      <c r="C29" s="732"/>
      <c r="D29" s="732"/>
      <c r="E29" s="732"/>
      <c r="F29" s="732"/>
      <c r="G29" s="732"/>
      <c r="H29" s="732"/>
      <c r="I29" s="732"/>
      <c r="J29" s="732"/>
      <c r="K29" s="732"/>
      <c r="L29" s="732"/>
      <c r="M29" s="732"/>
      <c r="N29" s="732"/>
      <c r="O29" s="732"/>
      <c r="P29" s="732"/>
      <c r="Q29" s="733"/>
      <c r="R29" s="732"/>
      <c r="S29" s="732"/>
      <c r="T29" s="732"/>
      <c r="U29" s="732"/>
      <c r="V29" s="732"/>
      <c r="W29" s="733"/>
      <c r="X29" s="732"/>
      <c r="Y29" s="732"/>
      <c r="Z29" s="732"/>
      <c r="AA29" s="732"/>
      <c r="AB29" s="732"/>
      <c r="AC29" s="732"/>
      <c r="AD29" s="732"/>
      <c r="AE29" s="734">
        <f t="shared" si="0"/>
        <v>0</v>
      </c>
      <c r="AF29" s="734"/>
      <c r="AG29" s="734"/>
      <c r="AH29" s="734"/>
      <c r="AI29" s="735"/>
      <c r="AJ29" s="180">
        <f t="shared" si="1"/>
        <v>0</v>
      </c>
      <c r="AK29" s="140">
        <f t="shared" si="2"/>
        <v>0</v>
      </c>
    </row>
    <row r="30" spans="1:37" ht="21" customHeight="1">
      <c r="A30" s="179">
        <v>17</v>
      </c>
      <c r="B30" s="732"/>
      <c r="C30" s="732"/>
      <c r="D30" s="732"/>
      <c r="E30" s="732"/>
      <c r="F30" s="732"/>
      <c r="G30" s="732"/>
      <c r="H30" s="732"/>
      <c r="I30" s="732"/>
      <c r="J30" s="732"/>
      <c r="K30" s="732"/>
      <c r="L30" s="732"/>
      <c r="M30" s="732"/>
      <c r="N30" s="732"/>
      <c r="O30" s="732"/>
      <c r="P30" s="732"/>
      <c r="Q30" s="733"/>
      <c r="R30" s="732"/>
      <c r="S30" s="732"/>
      <c r="T30" s="732"/>
      <c r="U30" s="732"/>
      <c r="V30" s="732"/>
      <c r="W30" s="733"/>
      <c r="X30" s="732"/>
      <c r="Y30" s="732"/>
      <c r="Z30" s="732"/>
      <c r="AA30" s="732"/>
      <c r="AB30" s="732"/>
      <c r="AC30" s="732"/>
      <c r="AD30" s="732"/>
      <c r="AE30" s="734">
        <f t="shared" si="0"/>
        <v>0</v>
      </c>
      <c r="AF30" s="734"/>
      <c r="AG30" s="734"/>
      <c r="AH30" s="734"/>
      <c r="AI30" s="735"/>
      <c r="AJ30" s="180">
        <f t="shared" si="1"/>
        <v>0</v>
      </c>
      <c r="AK30" s="140">
        <f t="shared" si="2"/>
        <v>0</v>
      </c>
    </row>
    <row r="31" spans="1:37" ht="21" customHeight="1">
      <c r="A31" s="179">
        <v>18</v>
      </c>
      <c r="B31" s="732"/>
      <c r="C31" s="732"/>
      <c r="D31" s="732"/>
      <c r="E31" s="732"/>
      <c r="F31" s="732"/>
      <c r="G31" s="732"/>
      <c r="H31" s="732"/>
      <c r="I31" s="732"/>
      <c r="J31" s="732"/>
      <c r="K31" s="732"/>
      <c r="L31" s="732"/>
      <c r="M31" s="732"/>
      <c r="N31" s="732"/>
      <c r="O31" s="732"/>
      <c r="P31" s="732"/>
      <c r="Q31" s="733"/>
      <c r="R31" s="732"/>
      <c r="S31" s="732"/>
      <c r="T31" s="732"/>
      <c r="U31" s="732"/>
      <c r="V31" s="732"/>
      <c r="W31" s="733"/>
      <c r="X31" s="732"/>
      <c r="Y31" s="732"/>
      <c r="Z31" s="732"/>
      <c r="AA31" s="732"/>
      <c r="AB31" s="732"/>
      <c r="AC31" s="732"/>
      <c r="AD31" s="732"/>
      <c r="AE31" s="734">
        <f t="shared" si="0"/>
        <v>0</v>
      </c>
      <c r="AF31" s="734"/>
      <c r="AG31" s="734"/>
      <c r="AH31" s="734"/>
      <c r="AI31" s="735"/>
      <c r="AJ31" s="180">
        <f t="shared" si="1"/>
        <v>0</v>
      </c>
      <c r="AK31" s="140">
        <f t="shared" si="2"/>
        <v>0</v>
      </c>
    </row>
    <row r="32" spans="1:37" ht="21" customHeight="1">
      <c r="A32" s="179">
        <v>19</v>
      </c>
      <c r="B32" s="732"/>
      <c r="C32" s="732"/>
      <c r="D32" s="732"/>
      <c r="E32" s="732"/>
      <c r="F32" s="732"/>
      <c r="G32" s="732"/>
      <c r="H32" s="732"/>
      <c r="I32" s="732"/>
      <c r="J32" s="732"/>
      <c r="K32" s="732"/>
      <c r="L32" s="732"/>
      <c r="M32" s="732"/>
      <c r="N32" s="732"/>
      <c r="O32" s="732"/>
      <c r="P32" s="732"/>
      <c r="Q32" s="733"/>
      <c r="R32" s="732"/>
      <c r="S32" s="732"/>
      <c r="T32" s="732"/>
      <c r="U32" s="732"/>
      <c r="V32" s="732"/>
      <c r="W32" s="733"/>
      <c r="X32" s="732"/>
      <c r="Y32" s="732"/>
      <c r="Z32" s="732"/>
      <c r="AA32" s="732"/>
      <c r="AB32" s="732"/>
      <c r="AC32" s="732"/>
      <c r="AD32" s="732"/>
      <c r="AE32" s="734">
        <f t="shared" si="0"/>
        <v>0</v>
      </c>
      <c r="AF32" s="734"/>
      <c r="AG32" s="734"/>
      <c r="AH32" s="734"/>
      <c r="AI32" s="735"/>
      <c r="AJ32" s="180">
        <f t="shared" si="1"/>
        <v>0</v>
      </c>
      <c r="AK32" s="140">
        <f t="shared" si="2"/>
        <v>0</v>
      </c>
    </row>
    <row r="33" spans="1:37" ht="21" customHeight="1">
      <c r="A33" s="179">
        <v>20</v>
      </c>
      <c r="B33" s="732"/>
      <c r="C33" s="732"/>
      <c r="D33" s="732"/>
      <c r="E33" s="732"/>
      <c r="F33" s="732"/>
      <c r="G33" s="732"/>
      <c r="H33" s="732"/>
      <c r="I33" s="732"/>
      <c r="J33" s="732"/>
      <c r="K33" s="732"/>
      <c r="L33" s="732"/>
      <c r="M33" s="732"/>
      <c r="N33" s="732"/>
      <c r="O33" s="732"/>
      <c r="P33" s="732"/>
      <c r="Q33" s="733"/>
      <c r="R33" s="732"/>
      <c r="S33" s="732"/>
      <c r="T33" s="732"/>
      <c r="U33" s="732"/>
      <c r="V33" s="732"/>
      <c r="W33" s="733"/>
      <c r="X33" s="732"/>
      <c r="Y33" s="732"/>
      <c r="Z33" s="732"/>
      <c r="AA33" s="732"/>
      <c r="AB33" s="732"/>
      <c r="AC33" s="732"/>
      <c r="AD33" s="732"/>
      <c r="AE33" s="734">
        <f t="shared" si="0"/>
        <v>0</v>
      </c>
      <c r="AF33" s="734"/>
      <c r="AG33" s="734"/>
      <c r="AH33" s="734"/>
      <c r="AI33" s="735"/>
      <c r="AJ33" s="180">
        <f t="shared" si="1"/>
        <v>0</v>
      </c>
      <c r="AK33" s="140">
        <f t="shared" si="2"/>
        <v>0</v>
      </c>
    </row>
    <row r="34" spans="1:37" ht="21" customHeight="1">
      <c r="A34" s="179">
        <v>21</v>
      </c>
      <c r="B34" s="732"/>
      <c r="C34" s="732"/>
      <c r="D34" s="732"/>
      <c r="E34" s="732"/>
      <c r="F34" s="732"/>
      <c r="G34" s="732"/>
      <c r="H34" s="732"/>
      <c r="I34" s="732"/>
      <c r="J34" s="732"/>
      <c r="K34" s="732"/>
      <c r="L34" s="732"/>
      <c r="M34" s="732"/>
      <c r="N34" s="732"/>
      <c r="O34" s="732"/>
      <c r="P34" s="732"/>
      <c r="Q34" s="733"/>
      <c r="R34" s="732"/>
      <c r="S34" s="732"/>
      <c r="T34" s="732"/>
      <c r="U34" s="732"/>
      <c r="V34" s="732"/>
      <c r="W34" s="733"/>
      <c r="X34" s="732"/>
      <c r="Y34" s="732"/>
      <c r="Z34" s="732"/>
      <c r="AA34" s="732"/>
      <c r="AB34" s="732"/>
      <c r="AC34" s="732"/>
      <c r="AD34" s="732"/>
      <c r="AE34" s="734">
        <f t="shared" si="0"/>
        <v>0</v>
      </c>
      <c r="AF34" s="734"/>
      <c r="AG34" s="734"/>
      <c r="AH34" s="734"/>
      <c r="AI34" s="735"/>
      <c r="AJ34" s="180">
        <f t="shared" si="1"/>
        <v>0</v>
      </c>
      <c r="AK34" s="140">
        <f t="shared" si="2"/>
        <v>0</v>
      </c>
    </row>
    <row r="35" spans="1:37" ht="21" customHeight="1">
      <c r="A35" s="179">
        <v>22</v>
      </c>
      <c r="B35" s="732"/>
      <c r="C35" s="732"/>
      <c r="D35" s="732"/>
      <c r="E35" s="732"/>
      <c r="F35" s="732"/>
      <c r="G35" s="732"/>
      <c r="H35" s="732"/>
      <c r="I35" s="732"/>
      <c r="J35" s="732"/>
      <c r="K35" s="732"/>
      <c r="L35" s="732"/>
      <c r="M35" s="732"/>
      <c r="N35" s="732"/>
      <c r="O35" s="732"/>
      <c r="P35" s="732"/>
      <c r="Q35" s="733"/>
      <c r="R35" s="732"/>
      <c r="S35" s="732"/>
      <c r="T35" s="732"/>
      <c r="U35" s="732"/>
      <c r="V35" s="732"/>
      <c r="W35" s="733"/>
      <c r="X35" s="732"/>
      <c r="Y35" s="732"/>
      <c r="Z35" s="732"/>
      <c r="AA35" s="732"/>
      <c r="AB35" s="732"/>
      <c r="AC35" s="732"/>
      <c r="AD35" s="732"/>
      <c r="AE35" s="734">
        <f t="shared" si="0"/>
        <v>0</v>
      </c>
      <c r="AF35" s="734"/>
      <c r="AG35" s="734"/>
      <c r="AH35" s="734"/>
      <c r="AI35" s="735"/>
      <c r="AJ35" s="180">
        <f t="shared" si="1"/>
        <v>0</v>
      </c>
      <c r="AK35" s="140">
        <f t="shared" si="2"/>
        <v>0</v>
      </c>
    </row>
    <row r="36" spans="1:37" ht="21" customHeight="1">
      <c r="A36" s="179">
        <v>23</v>
      </c>
      <c r="B36" s="732"/>
      <c r="C36" s="732"/>
      <c r="D36" s="732"/>
      <c r="E36" s="732"/>
      <c r="F36" s="732"/>
      <c r="G36" s="732"/>
      <c r="H36" s="732"/>
      <c r="I36" s="732"/>
      <c r="J36" s="732"/>
      <c r="K36" s="732"/>
      <c r="L36" s="732"/>
      <c r="M36" s="732"/>
      <c r="N36" s="732"/>
      <c r="O36" s="732"/>
      <c r="P36" s="732"/>
      <c r="Q36" s="733"/>
      <c r="R36" s="732"/>
      <c r="S36" s="732"/>
      <c r="T36" s="732"/>
      <c r="U36" s="732"/>
      <c r="V36" s="732"/>
      <c r="W36" s="733"/>
      <c r="X36" s="732"/>
      <c r="Y36" s="732"/>
      <c r="Z36" s="732"/>
      <c r="AA36" s="732"/>
      <c r="AB36" s="732"/>
      <c r="AC36" s="732"/>
      <c r="AD36" s="732"/>
      <c r="AE36" s="734">
        <f t="shared" si="0"/>
        <v>0</v>
      </c>
      <c r="AF36" s="734"/>
      <c r="AG36" s="734"/>
      <c r="AH36" s="734"/>
      <c r="AI36" s="735"/>
      <c r="AJ36" s="180">
        <f t="shared" si="1"/>
        <v>0</v>
      </c>
      <c r="AK36" s="140">
        <f t="shared" si="2"/>
        <v>0</v>
      </c>
    </row>
    <row r="37" spans="1:37" ht="21" customHeight="1">
      <c r="A37" s="179">
        <v>24</v>
      </c>
      <c r="B37" s="732"/>
      <c r="C37" s="732"/>
      <c r="D37" s="732"/>
      <c r="E37" s="732"/>
      <c r="F37" s="732"/>
      <c r="G37" s="732"/>
      <c r="H37" s="732"/>
      <c r="I37" s="732"/>
      <c r="J37" s="732"/>
      <c r="K37" s="732"/>
      <c r="L37" s="732"/>
      <c r="M37" s="732"/>
      <c r="N37" s="732"/>
      <c r="O37" s="732"/>
      <c r="P37" s="732"/>
      <c r="Q37" s="733"/>
      <c r="R37" s="732"/>
      <c r="S37" s="732"/>
      <c r="T37" s="732"/>
      <c r="U37" s="732"/>
      <c r="V37" s="732"/>
      <c r="W37" s="733"/>
      <c r="X37" s="732"/>
      <c r="Y37" s="732"/>
      <c r="Z37" s="732"/>
      <c r="AA37" s="732"/>
      <c r="AB37" s="732"/>
      <c r="AC37" s="732"/>
      <c r="AD37" s="732"/>
      <c r="AE37" s="734">
        <f t="shared" si="0"/>
        <v>0</v>
      </c>
      <c r="AF37" s="734"/>
      <c r="AG37" s="734"/>
      <c r="AH37" s="734"/>
      <c r="AI37" s="735"/>
      <c r="AJ37" s="180">
        <f t="shared" si="1"/>
        <v>0</v>
      </c>
      <c r="AK37" s="140">
        <f t="shared" si="2"/>
        <v>0</v>
      </c>
    </row>
    <row r="38" spans="1:37" ht="21" customHeight="1">
      <c r="A38" s="179">
        <v>25</v>
      </c>
      <c r="B38" s="732"/>
      <c r="C38" s="732"/>
      <c r="D38" s="732"/>
      <c r="E38" s="732"/>
      <c r="F38" s="732"/>
      <c r="G38" s="732"/>
      <c r="H38" s="732"/>
      <c r="I38" s="732"/>
      <c r="J38" s="732"/>
      <c r="K38" s="732"/>
      <c r="L38" s="732"/>
      <c r="M38" s="732"/>
      <c r="N38" s="732"/>
      <c r="O38" s="732"/>
      <c r="P38" s="732"/>
      <c r="Q38" s="733"/>
      <c r="R38" s="732"/>
      <c r="S38" s="732"/>
      <c r="T38" s="732"/>
      <c r="U38" s="732"/>
      <c r="V38" s="732"/>
      <c r="W38" s="733"/>
      <c r="X38" s="732"/>
      <c r="Y38" s="732"/>
      <c r="Z38" s="732"/>
      <c r="AA38" s="732"/>
      <c r="AB38" s="732"/>
      <c r="AC38" s="732"/>
      <c r="AD38" s="732"/>
      <c r="AE38" s="734">
        <f t="shared" si="0"/>
        <v>0</v>
      </c>
      <c r="AF38" s="734"/>
      <c r="AG38" s="734"/>
      <c r="AH38" s="734"/>
      <c r="AI38" s="735"/>
      <c r="AJ38" s="180">
        <f t="shared" si="1"/>
        <v>0</v>
      </c>
      <c r="AK38" s="140">
        <f t="shared" si="2"/>
        <v>0</v>
      </c>
    </row>
    <row r="39" spans="1:37" ht="21" customHeight="1">
      <c r="A39" s="179">
        <v>26</v>
      </c>
      <c r="B39" s="732"/>
      <c r="C39" s="732"/>
      <c r="D39" s="732"/>
      <c r="E39" s="732"/>
      <c r="F39" s="732"/>
      <c r="G39" s="732"/>
      <c r="H39" s="732"/>
      <c r="I39" s="732"/>
      <c r="J39" s="732"/>
      <c r="K39" s="732"/>
      <c r="L39" s="732"/>
      <c r="M39" s="732"/>
      <c r="N39" s="732"/>
      <c r="O39" s="732"/>
      <c r="P39" s="732"/>
      <c r="Q39" s="733"/>
      <c r="R39" s="732"/>
      <c r="S39" s="732"/>
      <c r="T39" s="732"/>
      <c r="U39" s="732"/>
      <c r="V39" s="732"/>
      <c r="W39" s="733"/>
      <c r="X39" s="732"/>
      <c r="Y39" s="732"/>
      <c r="Z39" s="732"/>
      <c r="AA39" s="732"/>
      <c r="AB39" s="732"/>
      <c r="AC39" s="732"/>
      <c r="AD39" s="732"/>
      <c r="AE39" s="734">
        <f t="shared" si="0"/>
        <v>0</v>
      </c>
      <c r="AF39" s="734"/>
      <c r="AG39" s="734"/>
      <c r="AH39" s="734"/>
      <c r="AI39" s="735"/>
      <c r="AJ39" s="180">
        <f t="shared" si="1"/>
        <v>0</v>
      </c>
      <c r="AK39" s="140">
        <f t="shared" si="2"/>
        <v>0</v>
      </c>
    </row>
    <row r="40" spans="1:37" ht="21" customHeight="1">
      <c r="A40" s="179">
        <v>27</v>
      </c>
      <c r="B40" s="732"/>
      <c r="C40" s="732"/>
      <c r="D40" s="732"/>
      <c r="E40" s="732"/>
      <c r="F40" s="732"/>
      <c r="G40" s="732"/>
      <c r="H40" s="732"/>
      <c r="I40" s="732"/>
      <c r="J40" s="732"/>
      <c r="K40" s="732"/>
      <c r="L40" s="732"/>
      <c r="M40" s="732"/>
      <c r="N40" s="732"/>
      <c r="O40" s="732"/>
      <c r="P40" s="732"/>
      <c r="Q40" s="733"/>
      <c r="R40" s="732"/>
      <c r="S40" s="732"/>
      <c r="T40" s="732"/>
      <c r="U40" s="732"/>
      <c r="V40" s="732"/>
      <c r="W40" s="733"/>
      <c r="X40" s="732"/>
      <c r="Y40" s="732"/>
      <c r="Z40" s="732"/>
      <c r="AA40" s="732"/>
      <c r="AB40" s="732"/>
      <c r="AC40" s="732"/>
      <c r="AD40" s="732"/>
      <c r="AE40" s="734">
        <f t="shared" si="0"/>
        <v>0</v>
      </c>
      <c r="AF40" s="734"/>
      <c r="AG40" s="734"/>
      <c r="AH40" s="734"/>
      <c r="AI40" s="735"/>
      <c r="AJ40" s="180">
        <f t="shared" si="1"/>
        <v>0</v>
      </c>
      <c r="AK40" s="140">
        <f t="shared" si="2"/>
        <v>0</v>
      </c>
    </row>
    <row r="41" spans="1:37" ht="21" customHeight="1">
      <c r="A41" s="179">
        <v>28</v>
      </c>
      <c r="B41" s="732"/>
      <c r="C41" s="732"/>
      <c r="D41" s="732"/>
      <c r="E41" s="732"/>
      <c r="F41" s="732"/>
      <c r="G41" s="732"/>
      <c r="H41" s="732"/>
      <c r="I41" s="732"/>
      <c r="J41" s="732"/>
      <c r="K41" s="732"/>
      <c r="L41" s="732"/>
      <c r="M41" s="732"/>
      <c r="N41" s="732"/>
      <c r="O41" s="732"/>
      <c r="P41" s="732"/>
      <c r="Q41" s="733"/>
      <c r="R41" s="732"/>
      <c r="S41" s="732"/>
      <c r="T41" s="732"/>
      <c r="U41" s="732"/>
      <c r="V41" s="732"/>
      <c r="W41" s="733"/>
      <c r="X41" s="732"/>
      <c r="Y41" s="732"/>
      <c r="Z41" s="732"/>
      <c r="AA41" s="732"/>
      <c r="AB41" s="732"/>
      <c r="AC41" s="732"/>
      <c r="AD41" s="732"/>
      <c r="AE41" s="734">
        <f t="shared" si="0"/>
        <v>0</v>
      </c>
      <c r="AF41" s="734"/>
      <c r="AG41" s="734"/>
      <c r="AH41" s="734"/>
      <c r="AI41" s="735"/>
      <c r="AJ41" s="180">
        <f t="shared" si="1"/>
        <v>0</v>
      </c>
      <c r="AK41" s="140">
        <f t="shared" si="2"/>
        <v>0</v>
      </c>
    </row>
    <row r="42" spans="1:37" ht="21" customHeight="1">
      <c r="A42" s="179">
        <v>29</v>
      </c>
      <c r="B42" s="732"/>
      <c r="C42" s="732"/>
      <c r="D42" s="732"/>
      <c r="E42" s="732"/>
      <c r="F42" s="732"/>
      <c r="G42" s="732"/>
      <c r="H42" s="732"/>
      <c r="I42" s="732"/>
      <c r="J42" s="732"/>
      <c r="K42" s="732"/>
      <c r="L42" s="732"/>
      <c r="M42" s="732"/>
      <c r="N42" s="732"/>
      <c r="O42" s="732"/>
      <c r="P42" s="732"/>
      <c r="Q42" s="733"/>
      <c r="R42" s="732"/>
      <c r="S42" s="732"/>
      <c r="T42" s="732"/>
      <c r="U42" s="732"/>
      <c r="V42" s="732"/>
      <c r="W42" s="733"/>
      <c r="X42" s="732"/>
      <c r="Y42" s="732"/>
      <c r="Z42" s="732"/>
      <c r="AA42" s="732"/>
      <c r="AB42" s="732"/>
      <c r="AC42" s="732"/>
      <c r="AD42" s="732"/>
      <c r="AE42" s="734">
        <f t="shared" si="0"/>
        <v>0</v>
      </c>
      <c r="AF42" s="734"/>
      <c r="AG42" s="734"/>
      <c r="AH42" s="734"/>
      <c r="AI42" s="735"/>
      <c r="AJ42" s="180">
        <f t="shared" si="1"/>
        <v>0</v>
      </c>
      <c r="AK42" s="140">
        <f t="shared" si="2"/>
        <v>0</v>
      </c>
    </row>
    <row r="43" spans="1:37" ht="21" customHeight="1">
      <c r="A43" s="179">
        <v>30</v>
      </c>
      <c r="B43" s="732"/>
      <c r="C43" s="732"/>
      <c r="D43" s="732"/>
      <c r="E43" s="732"/>
      <c r="F43" s="732"/>
      <c r="G43" s="732"/>
      <c r="H43" s="732"/>
      <c r="I43" s="732"/>
      <c r="J43" s="732"/>
      <c r="K43" s="732"/>
      <c r="L43" s="732"/>
      <c r="M43" s="732"/>
      <c r="N43" s="732"/>
      <c r="O43" s="732"/>
      <c r="P43" s="732"/>
      <c r="Q43" s="733"/>
      <c r="R43" s="732"/>
      <c r="S43" s="732"/>
      <c r="T43" s="732"/>
      <c r="U43" s="732"/>
      <c r="V43" s="732"/>
      <c r="W43" s="733"/>
      <c r="X43" s="732"/>
      <c r="Y43" s="732"/>
      <c r="Z43" s="732"/>
      <c r="AA43" s="732"/>
      <c r="AB43" s="732"/>
      <c r="AC43" s="732"/>
      <c r="AD43" s="732"/>
      <c r="AE43" s="734">
        <f t="shared" si="0"/>
        <v>0</v>
      </c>
      <c r="AF43" s="734"/>
      <c r="AG43" s="734"/>
      <c r="AH43" s="734"/>
      <c r="AI43" s="735"/>
      <c r="AJ43" s="180">
        <f t="shared" si="1"/>
        <v>0</v>
      </c>
      <c r="AK43" s="140">
        <f t="shared" si="2"/>
        <v>0</v>
      </c>
    </row>
    <row r="44" spans="1:37" ht="21" customHeight="1">
      <c r="A44" s="179">
        <v>31</v>
      </c>
      <c r="B44" s="732"/>
      <c r="C44" s="732"/>
      <c r="D44" s="732"/>
      <c r="E44" s="732"/>
      <c r="F44" s="732"/>
      <c r="G44" s="732"/>
      <c r="H44" s="732"/>
      <c r="I44" s="732"/>
      <c r="J44" s="732"/>
      <c r="K44" s="732"/>
      <c r="L44" s="732"/>
      <c r="M44" s="732"/>
      <c r="N44" s="732"/>
      <c r="O44" s="732"/>
      <c r="P44" s="732"/>
      <c r="Q44" s="733"/>
      <c r="R44" s="732"/>
      <c r="S44" s="732"/>
      <c r="T44" s="732"/>
      <c r="U44" s="732"/>
      <c r="V44" s="732"/>
      <c r="W44" s="733"/>
      <c r="X44" s="732"/>
      <c r="Y44" s="732"/>
      <c r="Z44" s="732"/>
      <c r="AA44" s="732"/>
      <c r="AB44" s="732"/>
      <c r="AC44" s="732"/>
      <c r="AD44" s="732"/>
      <c r="AE44" s="734">
        <f t="shared" si="0"/>
        <v>0</v>
      </c>
      <c r="AF44" s="734"/>
      <c r="AG44" s="734"/>
      <c r="AH44" s="734"/>
      <c r="AI44" s="735"/>
      <c r="AJ44" s="180">
        <f t="shared" si="1"/>
        <v>0</v>
      </c>
      <c r="AK44" s="140">
        <f t="shared" si="2"/>
        <v>0</v>
      </c>
    </row>
    <row r="45" spans="1:37" ht="21" customHeight="1">
      <c r="A45" s="179">
        <v>32</v>
      </c>
      <c r="B45" s="732"/>
      <c r="C45" s="732"/>
      <c r="D45" s="732"/>
      <c r="E45" s="732"/>
      <c r="F45" s="732"/>
      <c r="G45" s="732"/>
      <c r="H45" s="732"/>
      <c r="I45" s="732"/>
      <c r="J45" s="732"/>
      <c r="K45" s="732"/>
      <c r="L45" s="732"/>
      <c r="M45" s="732"/>
      <c r="N45" s="732"/>
      <c r="O45" s="732"/>
      <c r="P45" s="732"/>
      <c r="Q45" s="733"/>
      <c r="R45" s="732"/>
      <c r="S45" s="732"/>
      <c r="T45" s="732"/>
      <c r="U45" s="732"/>
      <c r="V45" s="732"/>
      <c r="W45" s="733"/>
      <c r="X45" s="732"/>
      <c r="Y45" s="732"/>
      <c r="Z45" s="732"/>
      <c r="AA45" s="732"/>
      <c r="AB45" s="732"/>
      <c r="AC45" s="732"/>
      <c r="AD45" s="732"/>
      <c r="AE45" s="734">
        <f t="shared" si="0"/>
        <v>0</v>
      </c>
      <c r="AF45" s="734"/>
      <c r="AG45" s="734"/>
      <c r="AH45" s="734"/>
      <c r="AI45" s="735"/>
      <c r="AJ45" s="180">
        <f t="shared" si="1"/>
        <v>0</v>
      </c>
      <c r="AK45" s="140">
        <f t="shared" si="2"/>
        <v>0</v>
      </c>
    </row>
    <row r="46" spans="1:37" ht="21" customHeight="1">
      <c r="A46" s="179">
        <v>33</v>
      </c>
      <c r="B46" s="732"/>
      <c r="C46" s="732"/>
      <c r="D46" s="732"/>
      <c r="E46" s="732"/>
      <c r="F46" s="732"/>
      <c r="G46" s="732"/>
      <c r="H46" s="732"/>
      <c r="I46" s="732"/>
      <c r="J46" s="732"/>
      <c r="K46" s="732"/>
      <c r="L46" s="732"/>
      <c r="M46" s="732"/>
      <c r="N46" s="732"/>
      <c r="O46" s="732"/>
      <c r="P46" s="732"/>
      <c r="Q46" s="733"/>
      <c r="R46" s="732"/>
      <c r="S46" s="732"/>
      <c r="T46" s="732"/>
      <c r="U46" s="732"/>
      <c r="V46" s="732"/>
      <c r="W46" s="733"/>
      <c r="X46" s="732"/>
      <c r="Y46" s="732"/>
      <c r="Z46" s="732"/>
      <c r="AA46" s="732"/>
      <c r="AB46" s="732"/>
      <c r="AC46" s="732"/>
      <c r="AD46" s="732"/>
      <c r="AE46" s="734">
        <f t="shared" si="0"/>
        <v>0</v>
      </c>
      <c r="AF46" s="734"/>
      <c r="AG46" s="734"/>
      <c r="AH46" s="734"/>
      <c r="AI46" s="735"/>
      <c r="AJ46" s="180">
        <f t="shared" si="1"/>
        <v>0</v>
      </c>
      <c r="AK46" s="140">
        <f t="shared" si="2"/>
        <v>0</v>
      </c>
    </row>
    <row r="47" spans="1:37" ht="21" customHeight="1">
      <c r="A47" s="179">
        <v>34</v>
      </c>
      <c r="B47" s="732"/>
      <c r="C47" s="732"/>
      <c r="D47" s="732"/>
      <c r="E47" s="732"/>
      <c r="F47" s="732"/>
      <c r="G47" s="732"/>
      <c r="H47" s="732"/>
      <c r="I47" s="732"/>
      <c r="J47" s="732"/>
      <c r="K47" s="732"/>
      <c r="L47" s="732"/>
      <c r="M47" s="732"/>
      <c r="N47" s="732"/>
      <c r="O47" s="732"/>
      <c r="P47" s="732"/>
      <c r="Q47" s="733"/>
      <c r="R47" s="732"/>
      <c r="S47" s="732"/>
      <c r="T47" s="732"/>
      <c r="U47" s="732"/>
      <c r="V47" s="732"/>
      <c r="W47" s="733"/>
      <c r="X47" s="732"/>
      <c r="Y47" s="732"/>
      <c r="Z47" s="732"/>
      <c r="AA47" s="732"/>
      <c r="AB47" s="732"/>
      <c r="AC47" s="732"/>
      <c r="AD47" s="732"/>
      <c r="AE47" s="734">
        <f t="shared" si="0"/>
        <v>0</v>
      </c>
      <c r="AF47" s="734"/>
      <c r="AG47" s="734"/>
      <c r="AH47" s="734"/>
      <c r="AI47" s="735"/>
      <c r="AJ47" s="180">
        <f t="shared" si="1"/>
        <v>0</v>
      </c>
      <c r="AK47" s="140">
        <f t="shared" si="2"/>
        <v>0</v>
      </c>
    </row>
    <row r="48" spans="1:37" ht="21" customHeight="1">
      <c r="A48" s="179">
        <v>35</v>
      </c>
      <c r="B48" s="732"/>
      <c r="C48" s="732"/>
      <c r="D48" s="732"/>
      <c r="E48" s="732"/>
      <c r="F48" s="732"/>
      <c r="G48" s="732"/>
      <c r="H48" s="732"/>
      <c r="I48" s="732"/>
      <c r="J48" s="732"/>
      <c r="K48" s="732"/>
      <c r="L48" s="732"/>
      <c r="M48" s="732"/>
      <c r="N48" s="732"/>
      <c r="O48" s="732"/>
      <c r="P48" s="732"/>
      <c r="Q48" s="733"/>
      <c r="R48" s="732"/>
      <c r="S48" s="732"/>
      <c r="T48" s="732"/>
      <c r="U48" s="732"/>
      <c r="V48" s="732"/>
      <c r="W48" s="733"/>
      <c r="X48" s="732"/>
      <c r="Y48" s="732"/>
      <c r="Z48" s="732"/>
      <c r="AA48" s="732"/>
      <c r="AB48" s="732"/>
      <c r="AC48" s="732"/>
      <c r="AD48" s="732"/>
      <c r="AE48" s="734">
        <f t="shared" si="0"/>
        <v>0</v>
      </c>
      <c r="AF48" s="734"/>
      <c r="AG48" s="734"/>
      <c r="AH48" s="734"/>
      <c r="AI48" s="735"/>
      <c r="AJ48" s="180">
        <f t="shared" si="1"/>
        <v>0</v>
      </c>
      <c r="AK48" s="140">
        <f t="shared" si="2"/>
        <v>0</v>
      </c>
    </row>
    <row r="49" spans="1:37" ht="21" customHeight="1">
      <c r="A49" s="179">
        <v>36</v>
      </c>
      <c r="B49" s="732"/>
      <c r="C49" s="732"/>
      <c r="D49" s="732"/>
      <c r="E49" s="732"/>
      <c r="F49" s="732"/>
      <c r="G49" s="732"/>
      <c r="H49" s="732"/>
      <c r="I49" s="732"/>
      <c r="J49" s="732"/>
      <c r="K49" s="732"/>
      <c r="L49" s="732"/>
      <c r="M49" s="732"/>
      <c r="N49" s="732"/>
      <c r="O49" s="732"/>
      <c r="P49" s="732"/>
      <c r="Q49" s="733"/>
      <c r="R49" s="732"/>
      <c r="S49" s="732"/>
      <c r="T49" s="732"/>
      <c r="U49" s="732"/>
      <c r="V49" s="732"/>
      <c r="W49" s="733"/>
      <c r="X49" s="732"/>
      <c r="Y49" s="732"/>
      <c r="Z49" s="732"/>
      <c r="AA49" s="732"/>
      <c r="AB49" s="732"/>
      <c r="AC49" s="732"/>
      <c r="AD49" s="732"/>
      <c r="AE49" s="734">
        <f t="shared" si="0"/>
        <v>0</v>
      </c>
      <c r="AF49" s="734"/>
      <c r="AG49" s="734"/>
      <c r="AH49" s="734"/>
      <c r="AI49" s="735"/>
      <c r="AJ49" s="180">
        <f t="shared" si="1"/>
        <v>0</v>
      </c>
      <c r="AK49" s="140">
        <f t="shared" si="2"/>
        <v>0</v>
      </c>
    </row>
    <row r="50" spans="1:37" ht="21" customHeight="1">
      <c r="A50" s="179">
        <v>37</v>
      </c>
      <c r="B50" s="732"/>
      <c r="C50" s="732"/>
      <c r="D50" s="732"/>
      <c r="E50" s="732"/>
      <c r="F50" s="732"/>
      <c r="G50" s="732"/>
      <c r="H50" s="732"/>
      <c r="I50" s="732"/>
      <c r="J50" s="732"/>
      <c r="K50" s="732"/>
      <c r="L50" s="732"/>
      <c r="M50" s="732"/>
      <c r="N50" s="732"/>
      <c r="O50" s="732"/>
      <c r="P50" s="732"/>
      <c r="Q50" s="733"/>
      <c r="R50" s="732"/>
      <c r="S50" s="732"/>
      <c r="T50" s="732"/>
      <c r="U50" s="732"/>
      <c r="V50" s="732"/>
      <c r="W50" s="733"/>
      <c r="X50" s="732"/>
      <c r="Y50" s="732"/>
      <c r="Z50" s="732"/>
      <c r="AA50" s="732"/>
      <c r="AB50" s="732"/>
      <c r="AC50" s="732"/>
      <c r="AD50" s="732"/>
      <c r="AE50" s="734">
        <f t="shared" si="0"/>
        <v>0</v>
      </c>
      <c r="AF50" s="734"/>
      <c r="AG50" s="734"/>
      <c r="AH50" s="734"/>
      <c r="AI50" s="735"/>
      <c r="AJ50" s="180">
        <f t="shared" si="1"/>
        <v>0</v>
      </c>
      <c r="AK50" s="140">
        <f t="shared" si="2"/>
        <v>0</v>
      </c>
    </row>
    <row r="51" spans="1:37" ht="21" customHeight="1">
      <c r="A51" s="179">
        <v>38</v>
      </c>
      <c r="B51" s="732"/>
      <c r="C51" s="732"/>
      <c r="D51" s="732"/>
      <c r="E51" s="732"/>
      <c r="F51" s="732"/>
      <c r="G51" s="732"/>
      <c r="H51" s="732"/>
      <c r="I51" s="732"/>
      <c r="J51" s="732"/>
      <c r="K51" s="732"/>
      <c r="L51" s="732"/>
      <c r="M51" s="732"/>
      <c r="N51" s="732"/>
      <c r="O51" s="732"/>
      <c r="P51" s="732"/>
      <c r="Q51" s="733"/>
      <c r="R51" s="732"/>
      <c r="S51" s="732"/>
      <c r="T51" s="732"/>
      <c r="U51" s="732"/>
      <c r="V51" s="732"/>
      <c r="W51" s="733"/>
      <c r="X51" s="732"/>
      <c r="Y51" s="732"/>
      <c r="Z51" s="732"/>
      <c r="AA51" s="732"/>
      <c r="AB51" s="732"/>
      <c r="AC51" s="732"/>
      <c r="AD51" s="732"/>
      <c r="AE51" s="734">
        <f t="shared" si="0"/>
        <v>0</v>
      </c>
      <c r="AF51" s="734"/>
      <c r="AG51" s="734"/>
      <c r="AH51" s="734"/>
      <c r="AI51" s="735"/>
      <c r="AJ51" s="180">
        <f t="shared" si="1"/>
        <v>0</v>
      </c>
      <c r="AK51" s="140">
        <f t="shared" si="2"/>
        <v>0</v>
      </c>
    </row>
    <row r="52" spans="1:37" ht="21" customHeight="1">
      <c r="A52" s="179">
        <v>39</v>
      </c>
      <c r="B52" s="732"/>
      <c r="C52" s="732"/>
      <c r="D52" s="732"/>
      <c r="E52" s="732"/>
      <c r="F52" s="732"/>
      <c r="G52" s="732"/>
      <c r="H52" s="732"/>
      <c r="I52" s="732"/>
      <c r="J52" s="732"/>
      <c r="K52" s="732"/>
      <c r="L52" s="732"/>
      <c r="M52" s="732"/>
      <c r="N52" s="732"/>
      <c r="O52" s="732"/>
      <c r="P52" s="732"/>
      <c r="Q52" s="733"/>
      <c r="R52" s="732"/>
      <c r="S52" s="732"/>
      <c r="T52" s="732"/>
      <c r="U52" s="732"/>
      <c r="V52" s="732"/>
      <c r="W52" s="733"/>
      <c r="X52" s="732"/>
      <c r="Y52" s="732"/>
      <c r="Z52" s="732"/>
      <c r="AA52" s="732"/>
      <c r="AB52" s="732"/>
      <c r="AC52" s="732"/>
      <c r="AD52" s="732"/>
      <c r="AE52" s="734">
        <f t="shared" si="0"/>
        <v>0</v>
      </c>
      <c r="AF52" s="734"/>
      <c r="AG52" s="734"/>
      <c r="AH52" s="734"/>
      <c r="AI52" s="735"/>
      <c r="AJ52" s="180">
        <f t="shared" si="1"/>
        <v>0</v>
      </c>
      <c r="AK52" s="140">
        <f t="shared" si="2"/>
        <v>0</v>
      </c>
    </row>
    <row r="53" spans="1:37" ht="21" customHeight="1" thickBot="1">
      <c r="A53" s="179">
        <v>40</v>
      </c>
      <c r="B53" s="732"/>
      <c r="C53" s="732"/>
      <c r="D53" s="732"/>
      <c r="E53" s="732"/>
      <c r="F53" s="732"/>
      <c r="G53" s="732"/>
      <c r="H53" s="732"/>
      <c r="I53" s="732"/>
      <c r="J53" s="732"/>
      <c r="K53" s="732"/>
      <c r="L53" s="732"/>
      <c r="M53" s="732"/>
      <c r="N53" s="732"/>
      <c r="O53" s="732"/>
      <c r="P53" s="732"/>
      <c r="Q53" s="733"/>
      <c r="R53" s="732"/>
      <c r="S53" s="732"/>
      <c r="T53" s="732"/>
      <c r="U53" s="732"/>
      <c r="V53" s="732"/>
      <c r="W53" s="733"/>
      <c r="X53" s="732"/>
      <c r="Y53" s="732"/>
      <c r="Z53" s="732"/>
      <c r="AA53" s="732"/>
      <c r="AB53" s="732"/>
      <c r="AC53" s="732"/>
      <c r="AD53" s="732"/>
      <c r="AE53" s="734">
        <f t="shared" si="0"/>
        <v>0</v>
      </c>
      <c r="AF53" s="734"/>
      <c r="AG53" s="734"/>
      <c r="AH53" s="734"/>
      <c r="AI53" s="735"/>
      <c r="AJ53" s="180">
        <f t="shared" si="1"/>
        <v>0</v>
      </c>
      <c r="AK53" s="140">
        <f t="shared" si="2"/>
        <v>0</v>
      </c>
    </row>
    <row r="54" spans="1:37" ht="21" customHeight="1" thickBot="1">
      <c r="A54" s="624" t="s">
        <v>238</v>
      </c>
      <c r="B54" s="727"/>
      <c r="C54" s="727"/>
      <c r="D54" s="727"/>
      <c r="E54" s="727"/>
      <c r="F54" s="727"/>
      <c r="G54" s="727"/>
      <c r="H54" s="727"/>
      <c r="I54" s="727"/>
      <c r="J54" s="727"/>
      <c r="K54" s="727"/>
      <c r="L54" s="727"/>
      <c r="M54" s="727"/>
      <c r="N54" s="727"/>
      <c r="O54" s="727"/>
      <c r="P54" s="727"/>
      <c r="Q54" s="728"/>
      <c r="R54" s="729"/>
      <c r="S54" s="729"/>
      <c r="T54" s="729"/>
      <c r="U54" s="729"/>
      <c r="V54" s="729"/>
      <c r="W54" s="729"/>
      <c r="X54" s="730">
        <f>SUM(X14:AD53)</f>
        <v>0</v>
      </c>
      <c r="Y54" s="730"/>
      <c r="Z54" s="730"/>
      <c r="AA54" s="730"/>
      <c r="AB54" s="730"/>
      <c r="AC54" s="730"/>
      <c r="AD54" s="730"/>
      <c r="AE54" s="730">
        <f>SUM(AE14:AI53)</f>
        <v>0</v>
      </c>
      <c r="AF54" s="730"/>
      <c r="AG54" s="730"/>
      <c r="AH54" s="730"/>
      <c r="AI54" s="730"/>
      <c r="AJ54" s="181">
        <f>SUM(AJ14:AJ53)</f>
        <v>0</v>
      </c>
      <c r="AK54" s="182">
        <f>SUM(AK14:AK53)</f>
        <v>0</v>
      </c>
    </row>
    <row r="55" spans="1:37" ht="21" customHeight="1">
      <c r="A55" s="731"/>
      <c r="B55" s="731"/>
      <c r="C55" s="731"/>
      <c r="D55" s="731"/>
      <c r="E55" s="731"/>
      <c r="F55" s="731"/>
      <c r="G55" s="731"/>
      <c r="H55" s="731"/>
      <c r="I55" s="731"/>
      <c r="J55" s="731"/>
      <c r="K55" s="731"/>
      <c r="L55" s="731"/>
      <c r="M55" s="731"/>
      <c r="N55" s="731"/>
      <c r="O55" s="731"/>
      <c r="P55" s="731"/>
      <c r="Q55" s="731"/>
      <c r="R55" s="731"/>
      <c r="S55" s="731"/>
      <c r="T55" s="731"/>
      <c r="U55" s="731"/>
      <c r="V55" s="731"/>
      <c r="W55" s="731"/>
      <c r="X55" s="731"/>
      <c r="Y55" s="731"/>
      <c r="Z55" s="731"/>
      <c r="AA55" s="731"/>
      <c r="AB55" s="731"/>
      <c r="AC55" s="731"/>
      <c r="AD55" s="731"/>
      <c r="AE55" s="731"/>
      <c r="AF55" s="731"/>
      <c r="AG55" s="731"/>
      <c r="AH55" s="731"/>
      <c r="AI55" s="731"/>
    </row>
    <row r="56" spans="1:37" ht="21" customHeight="1">
      <c r="A56" s="731"/>
      <c r="B56" s="731"/>
      <c r="C56" s="731"/>
      <c r="D56" s="731"/>
      <c r="E56" s="731"/>
      <c r="F56" s="731"/>
      <c r="G56" s="731"/>
      <c r="H56" s="731"/>
      <c r="I56" s="731"/>
      <c r="J56" s="731"/>
      <c r="K56" s="731"/>
      <c r="L56" s="731"/>
      <c r="M56" s="731"/>
      <c r="N56" s="731"/>
      <c r="O56" s="731"/>
      <c r="P56" s="731"/>
      <c r="Q56" s="731"/>
      <c r="R56" s="731"/>
      <c r="S56" s="731"/>
      <c r="T56" s="731"/>
      <c r="U56" s="731"/>
      <c r="V56" s="731"/>
      <c r="W56" s="731"/>
      <c r="X56" s="731"/>
      <c r="Y56" s="731"/>
      <c r="Z56" s="731"/>
      <c r="AA56" s="731"/>
      <c r="AB56" s="731"/>
      <c r="AC56" s="731"/>
      <c r="AD56" s="731"/>
      <c r="AE56" s="731"/>
      <c r="AF56" s="731"/>
      <c r="AG56" s="731"/>
      <c r="AH56" s="731"/>
      <c r="AI56" s="731"/>
    </row>
    <row r="57" spans="1:37" ht="21" customHeight="1">
      <c r="A57" s="731"/>
      <c r="B57" s="731"/>
      <c r="C57" s="731"/>
      <c r="D57" s="731"/>
      <c r="E57" s="731"/>
      <c r="F57" s="731"/>
      <c r="G57" s="731"/>
      <c r="H57" s="731"/>
      <c r="I57" s="731"/>
      <c r="J57" s="731"/>
      <c r="K57" s="731"/>
      <c r="L57" s="731"/>
      <c r="M57" s="731"/>
      <c r="N57" s="731"/>
      <c r="O57" s="731"/>
      <c r="P57" s="731"/>
      <c r="Q57" s="731"/>
      <c r="R57" s="731"/>
      <c r="S57" s="731"/>
      <c r="T57" s="731"/>
      <c r="U57" s="731"/>
      <c r="V57" s="731"/>
      <c r="W57" s="731"/>
      <c r="X57" s="731"/>
      <c r="Y57" s="731"/>
      <c r="Z57" s="731"/>
      <c r="AA57" s="731"/>
      <c r="AB57" s="731"/>
      <c r="AC57" s="731"/>
      <c r="AD57" s="731"/>
      <c r="AE57" s="731"/>
      <c r="AF57" s="731"/>
      <c r="AG57" s="731"/>
      <c r="AH57" s="731"/>
      <c r="AI57" s="731"/>
    </row>
    <row r="62" spans="1:37" ht="21" customHeight="1">
      <c r="AE62" s="44" t="s">
        <v>275</v>
      </c>
    </row>
  </sheetData>
  <mergeCells count="182">
    <mergeCell ref="A2:AK2"/>
    <mergeCell ref="A4:Q4"/>
    <mergeCell ref="R4:AK4"/>
    <mergeCell ref="A5:Q5"/>
    <mergeCell ref="R5:AK5"/>
    <mergeCell ref="A6:Q6"/>
    <mergeCell ref="R6:AK6"/>
    <mergeCell ref="B14:Q14"/>
    <mergeCell ref="R14:W14"/>
    <mergeCell ref="X14:AD14"/>
    <mergeCell ref="AE14:AI14"/>
    <mergeCell ref="B15:Q15"/>
    <mergeCell ref="R15:W15"/>
    <mergeCell ref="X15:AD15"/>
    <mergeCell ref="AE15:AI15"/>
    <mergeCell ref="A7:Q7"/>
    <mergeCell ref="R7:AK7"/>
    <mergeCell ref="A8:Q8"/>
    <mergeCell ref="R8:AI8"/>
    <mergeCell ref="A9:Q13"/>
    <mergeCell ref="R9:W13"/>
    <mergeCell ref="X9:AD13"/>
    <mergeCell ref="AE9:AI13"/>
    <mergeCell ref="AJ9:AJ13"/>
    <mergeCell ref="AK9:AK13"/>
    <mergeCell ref="B18:Q18"/>
    <mergeCell ref="R18:W18"/>
    <mergeCell ref="X18:AD18"/>
    <mergeCell ref="AE18:AI18"/>
    <mergeCell ref="B19:Q19"/>
    <mergeCell ref="R19:W19"/>
    <mergeCell ref="X19:AD19"/>
    <mergeCell ref="AE19:AI19"/>
    <mergeCell ref="B16:Q16"/>
    <mergeCell ref="R16:W16"/>
    <mergeCell ref="X16:AD16"/>
    <mergeCell ref="AE16:AI16"/>
    <mergeCell ref="B17:Q17"/>
    <mergeCell ref="R17:W17"/>
    <mergeCell ref="X17:AD17"/>
    <mergeCell ref="AE17:AI17"/>
    <mergeCell ref="B22:Q22"/>
    <mergeCell ref="R22:W22"/>
    <mergeCell ref="X22:AD22"/>
    <mergeCell ref="AE22:AI22"/>
    <mergeCell ref="B23:Q23"/>
    <mergeCell ref="R23:W23"/>
    <mergeCell ref="X23:AD23"/>
    <mergeCell ref="AE23:AI23"/>
    <mergeCell ref="B20:Q20"/>
    <mergeCell ref="R20:W20"/>
    <mergeCell ref="X20:AD20"/>
    <mergeCell ref="AE20:AI20"/>
    <mergeCell ref="B21:Q21"/>
    <mergeCell ref="R21:W21"/>
    <mergeCell ref="X21:AD21"/>
    <mergeCell ref="AE21:AI21"/>
    <mergeCell ref="B26:Q26"/>
    <mergeCell ref="R26:W26"/>
    <mergeCell ref="X26:AD26"/>
    <mergeCell ref="AE26:AI26"/>
    <mergeCell ref="B27:Q27"/>
    <mergeCell ref="R27:W27"/>
    <mergeCell ref="X27:AD27"/>
    <mergeCell ref="AE27:AI27"/>
    <mergeCell ref="B24:Q24"/>
    <mergeCell ref="R24:W24"/>
    <mergeCell ref="X24:AD24"/>
    <mergeCell ref="AE24:AI24"/>
    <mergeCell ref="B25:Q25"/>
    <mergeCell ref="R25:W25"/>
    <mergeCell ref="X25:AD25"/>
    <mergeCell ref="AE25:AI25"/>
    <mergeCell ref="B30:Q30"/>
    <mergeCell ref="R30:W30"/>
    <mergeCell ref="X30:AD30"/>
    <mergeCell ref="AE30:AI30"/>
    <mergeCell ref="B31:Q31"/>
    <mergeCell ref="R31:W31"/>
    <mergeCell ref="X31:AD31"/>
    <mergeCell ref="AE31:AI31"/>
    <mergeCell ref="B28:Q28"/>
    <mergeCell ref="R28:W28"/>
    <mergeCell ref="X28:AD28"/>
    <mergeCell ref="AE28:AI28"/>
    <mergeCell ref="B29:Q29"/>
    <mergeCell ref="R29:W29"/>
    <mergeCell ref="X29:AD29"/>
    <mergeCell ref="AE29:AI29"/>
    <mergeCell ref="B34:Q34"/>
    <mergeCell ref="R34:W34"/>
    <mergeCell ref="X34:AD34"/>
    <mergeCell ref="AE34:AI34"/>
    <mergeCell ref="B35:Q35"/>
    <mergeCell ref="R35:W35"/>
    <mergeCell ref="X35:AD35"/>
    <mergeCell ref="AE35:AI35"/>
    <mergeCell ref="B32:Q32"/>
    <mergeCell ref="R32:W32"/>
    <mergeCell ref="X32:AD32"/>
    <mergeCell ref="AE32:AI32"/>
    <mergeCell ref="B33:Q33"/>
    <mergeCell ref="R33:W33"/>
    <mergeCell ref="X33:AD33"/>
    <mergeCell ref="AE33:AI33"/>
    <mergeCell ref="B38:Q38"/>
    <mergeCell ref="R38:W38"/>
    <mergeCell ref="X38:AD38"/>
    <mergeCell ref="AE38:AI38"/>
    <mergeCell ref="B39:Q39"/>
    <mergeCell ref="R39:W39"/>
    <mergeCell ref="X39:AD39"/>
    <mergeCell ref="AE39:AI39"/>
    <mergeCell ref="B36:Q36"/>
    <mergeCell ref="R36:W36"/>
    <mergeCell ref="X36:AD36"/>
    <mergeCell ref="AE36:AI36"/>
    <mergeCell ref="B37:Q37"/>
    <mergeCell ref="R37:W37"/>
    <mergeCell ref="X37:AD37"/>
    <mergeCell ref="AE37:AI37"/>
    <mergeCell ref="B42:Q42"/>
    <mergeCell ref="R42:W42"/>
    <mergeCell ref="X42:AD42"/>
    <mergeCell ref="AE42:AI42"/>
    <mergeCell ref="B43:Q43"/>
    <mergeCell ref="R43:W43"/>
    <mergeCell ref="X43:AD43"/>
    <mergeCell ref="AE43:AI43"/>
    <mergeCell ref="B40:Q40"/>
    <mergeCell ref="R40:W40"/>
    <mergeCell ref="X40:AD40"/>
    <mergeCell ref="AE40:AI40"/>
    <mergeCell ref="B41:Q41"/>
    <mergeCell ref="R41:W41"/>
    <mergeCell ref="X41:AD41"/>
    <mergeCell ref="AE41:AI41"/>
    <mergeCell ref="B46:Q46"/>
    <mergeCell ref="R46:W46"/>
    <mergeCell ref="X46:AD46"/>
    <mergeCell ref="AE46:AI46"/>
    <mergeCell ref="B47:Q47"/>
    <mergeCell ref="R47:W47"/>
    <mergeCell ref="X47:AD47"/>
    <mergeCell ref="AE47:AI47"/>
    <mergeCell ref="B44:Q44"/>
    <mergeCell ref="R44:W44"/>
    <mergeCell ref="X44:AD44"/>
    <mergeCell ref="AE44:AI44"/>
    <mergeCell ref="B45:Q45"/>
    <mergeCell ref="R45:W45"/>
    <mergeCell ref="X45:AD45"/>
    <mergeCell ref="AE45:AI45"/>
    <mergeCell ref="B50:Q50"/>
    <mergeCell ref="R50:W50"/>
    <mergeCell ref="X50:AD50"/>
    <mergeCell ref="AE50:AI50"/>
    <mergeCell ref="B51:Q51"/>
    <mergeCell ref="R51:W51"/>
    <mergeCell ref="X51:AD51"/>
    <mergeCell ref="AE51:AI51"/>
    <mergeCell ref="B48:Q48"/>
    <mergeCell ref="R48:W48"/>
    <mergeCell ref="X48:AD48"/>
    <mergeCell ref="AE48:AI48"/>
    <mergeCell ref="B49:Q49"/>
    <mergeCell ref="R49:W49"/>
    <mergeCell ref="X49:AD49"/>
    <mergeCell ref="AE49:AI49"/>
    <mergeCell ref="A54:Q54"/>
    <mergeCell ref="R54:W54"/>
    <mergeCell ref="X54:AD54"/>
    <mergeCell ref="AE54:AI54"/>
    <mergeCell ref="A55:AI57"/>
    <mergeCell ref="B52:Q52"/>
    <mergeCell ref="R52:W52"/>
    <mergeCell ref="X52:AD52"/>
    <mergeCell ref="AE52:AI52"/>
    <mergeCell ref="B53:Q53"/>
    <mergeCell ref="R53:W53"/>
    <mergeCell ref="X53:AD53"/>
    <mergeCell ref="AE53:AI53"/>
  </mergeCells>
  <phoneticPr fontId="18"/>
  <printOptions horizontalCentered="1"/>
  <pageMargins left="0.39370078740157483" right="0.39370078740157483" top="0.39370078740157483" bottom="0.35433070866141736" header="0.31496062992125984" footer="0.27559055118110237"/>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DC62-DF7B-4426-A905-2EE6EA764E4E}">
  <sheetPr>
    <tabColor theme="4"/>
  </sheetPr>
  <dimension ref="A1:H25"/>
  <sheetViews>
    <sheetView showGridLines="0" view="pageBreakPreview" zoomScaleNormal="100" zoomScaleSheetLayoutView="100" workbookViewId="0">
      <selection activeCell="A4" sqref="A4:H4"/>
    </sheetView>
  </sheetViews>
  <sheetFormatPr defaultRowHeight="13"/>
  <cols>
    <col min="1" max="1" width="2.25" style="184" customWidth="1"/>
    <col min="2" max="2" width="24.25" style="184" customWidth="1"/>
    <col min="3" max="3" width="4" style="184" customWidth="1"/>
    <col min="4" max="6" width="20.08203125" style="184" customWidth="1"/>
    <col min="7" max="7" width="3.08203125" style="184" customWidth="1"/>
    <col min="8" max="8" width="1.83203125" style="184" customWidth="1"/>
    <col min="9" max="9" width="2.5" style="184" customWidth="1"/>
    <col min="10" max="256" width="9" style="184"/>
    <col min="257" max="257" width="2.25" style="184" customWidth="1"/>
    <col min="258" max="258" width="24.25" style="184" customWidth="1"/>
    <col min="259" max="259" width="4" style="184" customWidth="1"/>
    <col min="260" max="262" width="20.08203125" style="184" customWidth="1"/>
    <col min="263" max="263" width="3.08203125" style="184" customWidth="1"/>
    <col min="264" max="264" width="4.33203125" style="184" customWidth="1"/>
    <col min="265" max="265" width="2.5" style="184" customWidth="1"/>
    <col min="266" max="512" width="9" style="184"/>
    <col min="513" max="513" width="2.25" style="184" customWidth="1"/>
    <col min="514" max="514" width="24.25" style="184" customWidth="1"/>
    <col min="515" max="515" width="4" style="184" customWidth="1"/>
    <col min="516" max="518" width="20.08203125" style="184" customWidth="1"/>
    <col min="519" max="519" width="3.08203125" style="184" customWidth="1"/>
    <col min="520" max="520" width="4.33203125" style="184" customWidth="1"/>
    <col min="521" max="521" width="2.5" style="184" customWidth="1"/>
    <col min="522" max="768" width="9" style="184"/>
    <col min="769" max="769" width="2.25" style="184" customWidth="1"/>
    <col min="770" max="770" width="24.25" style="184" customWidth="1"/>
    <col min="771" max="771" width="4" style="184" customWidth="1"/>
    <col min="772" max="774" width="20.08203125" style="184" customWidth="1"/>
    <col min="775" max="775" width="3.08203125" style="184" customWidth="1"/>
    <col min="776" max="776" width="4.33203125" style="184" customWidth="1"/>
    <col min="777" max="777" width="2.5" style="184" customWidth="1"/>
    <col min="778" max="1024" width="9" style="184"/>
    <col min="1025" max="1025" width="2.25" style="184" customWidth="1"/>
    <col min="1026" max="1026" width="24.25" style="184" customWidth="1"/>
    <col min="1027" max="1027" width="4" style="184" customWidth="1"/>
    <col min="1028" max="1030" width="20.08203125" style="184" customWidth="1"/>
    <col min="1031" max="1031" width="3.08203125" style="184" customWidth="1"/>
    <col min="1032" max="1032" width="4.33203125" style="184" customWidth="1"/>
    <col min="1033" max="1033" width="2.5" style="184" customWidth="1"/>
    <col min="1034" max="1280" width="9" style="184"/>
    <col min="1281" max="1281" width="2.25" style="184" customWidth="1"/>
    <col min="1282" max="1282" width="24.25" style="184" customWidth="1"/>
    <col min="1283" max="1283" width="4" style="184" customWidth="1"/>
    <col min="1284" max="1286" width="20.08203125" style="184" customWidth="1"/>
    <col min="1287" max="1287" width="3.08203125" style="184" customWidth="1"/>
    <col min="1288" max="1288" width="4.33203125" style="184" customWidth="1"/>
    <col min="1289" max="1289" width="2.5" style="184" customWidth="1"/>
    <col min="1290" max="1536" width="9" style="184"/>
    <col min="1537" max="1537" width="2.25" style="184" customWidth="1"/>
    <col min="1538" max="1538" width="24.25" style="184" customWidth="1"/>
    <col min="1539" max="1539" width="4" style="184" customWidth="1"/>
    <col min="1540" max="1542" width="20.08203125" style="184" customWidth="1"/>
    <col min="1543" max="1543" width="3.08203125" style="184" customWidth="1"/>
    <col min="1544" max="1544" width="4.33203125" style="184" customWidth="1"/>
    <col min="1545" max="1545" width="2.5" style="184" customWidth="1"/>
    <col min="1546" max="1792" width="9" style="184"/>
    <col min="1793" max="1793" width="2.25" style="184" customWidth="1"/>
    <col min="1794" max="1794" width="24.25" style="184" customWidth="1"/>
    <col min="1795" max="1795" width="4" style="184" customWidth="1"/>
    <col min="1796" max="1798" width="20.08203125" style="184" customWidth="1"/>
    <col min="1799" max="1799" width="3.08203125" style="184" customWidth="1"/>
    <col min="1800" max="1800" width="4.33203125" style="184" customWidth="1"/>
    <col min="1801" max="1801" width="2.5" style="184" customWidth="1"/>
    <col min="1802" max="2048" width="9" style="184"/>
    <col min="2049" max="2049" width="2.25" style="184" customWidth="1"/>
    <col min="2050" max="2050" width="24.25" style="184" customWidth="1"/>
    <col min="2051" max="2051" width="4" style="184" customWidth="1"/>
    <col min="2052" max="2054" width="20.08203125" style="184" customWidth="1"/>
    <col min="2055" max="2055" width="3.08203125" style="184" customWidth="1"/>
    <col min="2056" max="2056" width="4.33203125" style="184" customWidth="1"/>
    <col min="2057" max="2057" width="2.5" style="184" customWidth="1"/>
    <col min="2058" max="2304" width="9" style="184"/>
    <col min="2305" max="2305" width="2.25" style="184" customWidth="1"/>
    <col min="2306" max="2306" width="24.25" style="184" customWidth="1"/>
    <col min="2307" max="2307" width="4" style="184" customWidth="1"/>
    <col min="2308" max="2310" width="20.08203125" style="184" customWidth="1"/>
    <col min="2311" max="2311" width="3.08203125" style="184" customWidth="1"/>
    <col min="2312" max="2312" width="4.33203125" style="184" customWidth="1"/>
    <col min="2313" max="2313" width="2.5" style="184" customWidth="1"/>
    <col min="2314" max="2560" width="9" style="184"/>
    <col min="2561" max="2561" width="2.25" style="184" customWidth="1"/>
    <col min="2562" max="2562" width="24.25" style="184" customWidth="1"/>
    <col min="2563" max="2563" width="4" style="184" customWidth="1"/>
    <col min="2564" max="2566" width="20.08203125" style="184" customWidth="1"/>
    <col min="2567" max="2567" width="3.08203125" style="184" customWidth="1"/>
    <col min="2568" max="2568" width="4.33203125" style="184" customWidth="1"/>
    <col min="2569" max="2569" width="2.5" style="184" customWidth="1"/>
    <col min="2570" max="2816" width="9" style="184"/>
    <col min="2817" max="2817" width="2.25" style="184" customWidth="1"/>
    <col min="2818" max="2818" width="24.25" style="184" customWidth="1"/>
    <col min="2819" max="2819" width="4" style="184" customWidth="1"/>
    <col min="2820" max="2822" width="20.08203125" style="184" customWidth="1"/>
    <col min="2823" max="2823" width="3.08203125" style="184" customWidth="1"/>
    <col min="2824" max="2824" width="4.33203125" style="184" customWidth="1"/>
    <col min="2825" max="2825" width="2.5" style="184" customWidth="1"/>
    <col min="2826" max="3072" width="9" style="184"/>
    <col min="3073" max="3073" width="2.25" style="184" customWidth="1"/>
    <col min="3074" max="3074" width="24.25" style="184" customWidth="1"/>
    <col min="3075" max="3075" width="4" style="184" customWidth="1"/>
    <col min="3076" max="3078" width="20.08203125" style="184" customWidth="1"/>
    <col min="3079" max="3079" width="3.08203125" style="184" customWidth="1"/>
    <col min="3080" max="3080" width="4.33203125" style="184" customWidth="1"/>
    <col min="3081" max="3081" width="2.5" style="184" customWidth="1"/>
    <col min="3082" max="3328" width="9" style="184"/>
    <col min="3329" max="3329" width="2.25" style="184" customWidth="1"/>
    <col min="3330" max="3330" width="24.25" style="184" customWidth="1"/>
    <col min="3331" max="3331" width="4" style="184" customWidth="1"/>
    <col min="3332" max="3334" width="20.08203125" style="184" customWidth="1"/>
    <col min="3335" max="3335" width="3.08203125" style="184" customWidth="1"/>
    <col min="3336" max="3336" width="4.33203125" style="184" customWidth="1"/>
    <col min="3337" max="3337" width="2.5" style="184" customWidth="1"/>
    <col min="3338" max="3584" width="9" style="184"/>
    <col min="3585" max="3585" width="2.25" style="184" customWidth="1"/>
    <col min="3586" max="3586" width="24.25" style="184" customWidth="1"/>
    <col min="3587" max="3587" width="4" style="184" customWidth="1"/>
    <col min="3588" max="3590" width="20.08203125" style="184" customWidth="1"/>
    <col min="3591" max="3591" width="3.08203125" style="184" customWidth="1"/>
    <col min="3592" max="3592" width="4.33203125" style="184" customWidth="1"/>
    <col min="3593" max="3593" width="2.5" style="184" customWidth="1"/>
    <col min="3594" max="3840" width="9" style="184"/>
    <col min="3841" max="3841" width="2.25" style="184" customWidth="1"/>
    <col min="3842" max="3842" width="24.25" style="184" customWidth="1"/>
    <col min="3843" max="3843" width="4" style="184" customWidth="1"/>
    <col min="3844" max="3846" width="20.08203125" style="184" customWidth="1"/>
    <col min="3847" max="3847" width="3.08203125" style="184" customWidth="1"/>
    <col min="3848" max="3848" width="4.33203125" style="184" customWidth="1"/>
    <col min="3849" max="3849" width="2.5" style="184" customWidth="1"/>
    <col min="3850" max="4096" width="9" style="184"/>
    <col min="4097" max="4097" width="2.25" style="184" customWidth="1"/>
    <col min="4098" max="4098" width="24.25" style="184" customWidth="1"/>
    <col min="4099" max="4099" width="4" style="184" customWidth="1"/>
    <col min="4100" max="4102" width="20.08203125" style="184" customWidth="1"/>
    <col min="4103" max="4103" width="3.08203125" style="184" customWidth="1"/>
    <col min="4104" max="4104" width="4.33203125" style="184" customWidth="1"/>
    <col min="4105" max="4105" width="2.5" style="184" customWidth="1"/>
    <col min="4106" max="4352" width="9" style="184"/>
    <col min="4353" max="4353" width="2.25" style="184" customWidth="1"/>
    <col min="4354" max="4354" width="24.25" style="184" customWidth="1"/>
    <col min="4355" max="4355" width="4" style="184" customWidth="1"/>
    <col min="4356" max="4358" width="20.08203125" style="184" customWidth="1"/>
    <col min="4359" max="4359" width="3.08203125" style="184" customWidth="1"/>
    <col min="4360" max="4360" width="4.33203125" style="184" customWidth="1"/>
    <col min="4361" max="4361" width="2.5" style="184" customWidth="1"/>
    <col min="4362" max="4608" width="9" style="184"/>
    <col min="4609" max="4609" width="2.25" style="184" customWidth="1"/>
    <col min="4610" max="4610" width="24.25" style="184" customWidth="1"/>
    <col min="4611" max="4611" width="4" style="184" customWidth="1"/>
    <col min="4612" max="4614" width="20.08203125" style="184" customWidth="1"/>
    <col min="4615" max="4615" width="3.08203125" style="184" customWidth="1"/>
    <col min="4616" max="4616" width="4.33203125" style="184" customWidth="1"/>
    <col min="4617" max="4617" width="2.5" style="184" customWidth="1"/>
    <col min="4618" max="4864" width="9" style="184"/>
    <col min="4865" max="4865" width="2.25" style="184" customWidth="1"/>
    <col min="4866" max="4866" width="24.25" style="184" customWidth="1"/>
    <col min="4867" max="4867" width="4" style="184" customWidth="1"/>
    <col min="4868" max="4870" width="20.08203125" style="184" customWidth="1"/>
    <col min="4871" max="4871" width="3.08203125" style="184" customWidth="1"/>
    <col min="4872" max="4872" width="4.33203125" style="184" customWidth="1"/>
    <col min="4873" max="4873" width="2.5" style="184" customWidth="1"/>
    <col min="4874" max="5120" width="9" style="184"/>
    <col min="5121" max="5121" width="2.25" style="184" customWidth="1"/>
    <col min="5122" max="5122" width="24.25" style="184" customWidth="1"/>
    <col min="5123" max="5123" width="4" style="184" customWidth="1"/>
    <col min="5124" max="5126" width="20.08203125" style="184" customWidth="1"/>
    <col min="5127" max="5127" width="3.08203125" style="184" customWidth="1"/>
    <col min="5128" max="5128" width="4.33203125" style="184" customWidth="1"/>
    <col min="5129" max="5129" width="2.5" style="184" customWidth="1"/>
    <col min="5130" max="5376" width="9" style="184"/>
    <col min="5377" max="5377" width="2.25" style="184" customWidth="1"/>
    <col min="5378" max="5378" width="24.25" style="184" customWidth="1"/>
    <col min="5379" max="5379" width="4" style="184" customWidth="1"/>
    <col min="5380" max="5382" width="20.08203125" style="184" customWidth="1"/>
    <col min="5383" max="5383" width="3.08203125" style="184" customWidth="1"/>
    <col min="5384" max="5384" width="4.33203125" style="184" customWidth="1"/>
    <col min="5385" max="5385" width="2.5" style="184" customWidth="1"/>
    <col min="5386" max="5632" width="9" style="184"/>
    <col min="5633" max="5633" width="2.25" style="184" customWidth="1"/>
    <col min="5634" max="5634" width="24.25" style="184" customWidth="1"/>
    <col min="5635" max="5635" width="4" style="184" customWidth="1"/>
    <col min="5636" max="5638" width="20.08203125" style="184" customWidth="1"/>
    <col min="5639" max="5639" width="3.08203125" style="184" customWidth="1"/>
    <col min="5640" max="5640" width="4.33203125" style="184" customWidth="1"/>
    <col min="5641" max="5641" width="2.5" style="184" customWidth="1"/>
    <col min="5642" max="5888" width="9" style="184"/>
    <col min="5889" max="5889" width="2.25" style="184" customWidth="1"/>
    <col min="5890" max="5890" width="24.25" style="184" customWidth="1"/>
    <col min="5891" max="5891" width="4" style="184" customWidth="1"/>
    <col min="5892" max="5894" width="20.08203125" style="184" customWidth="1"/>
    <col min="5895" max="5895" width="3.08203125" style="184" customWidth="1"/>
    <col min="5896" max="5896" width="4.33203125" style="184" customWidth="1"/>
    <col min="5897" max="5897" width="2.5" style="184" customWidth="1"/>
    <col min="5898" max="6144" width="9" style="184"/>
    <col min="6145" max="6145" width="2.25" style="184" customWidth="1"/>
    <col min="6146" max="6146" width="24.25" style="184" customWidth="1"/>
    <col min="6147" max="6147" width="4" style="184" customWidth="1"/>
    <col min="6148" max="6150" width="20.08203125" style="184" customWidth="1"/>
    <col min="6151" max="6151" width="3.08203125" style="184" customWidth="1"/>
    <col min="6152" max="6152" width="4.33203125" style="184" customWidth="1"/>
    <col min="6153" max="6153" width="2.5" style="184" customWidth="1"/>
    <col min="6154" max="6400" width="9" style="184"/>
    <col min="6401" max="6401" width="2.25" style="184" customWidth="1"/>
    <col min="6402" max="6402" width="24.25" style="184" customWidth="1"/>
    <col min="6403" max="6403" width="4" style="184" customWidth="1"/>
    <col min="6404" max="6406" width="20.08203125" style="184" customWidth="1"/>
    <col min="6407" max="6407" width="3.08203125" style="184" customWidth="1"/>
    <col min="6408" max="6408" width="4.33203125" style="184" customWidth="1"/>
    <col min="6409" max="6409" width="2.5" style="184" customWidth="1"/>
    <col min="6410" max="6656" width="9" style="184"/>
    <col min="6657" max="6657" width="2.25" style="184" customWidth="1"/>
    <col min="6658" max="6658" width="24.25" style="184" customWidth="1"/>
    <col min="6659" max="6659" width="4" style="184" customWidth="1"/>
    <col min="6660" max="6662" width="20.08203125" style="184" customWidth="1"/>
    <col min="6663" max="6663" width="3.08203125" style="184" customWidth="1"/>
    <col min="6664" max="6664" width="4.33203125" style="184" customWidth="1"/>
    <col min="6665" max="6665" width="2.5" style="184" customWidth="1"/>
    <col min="6666" max="6912" width="9" style="184"/>
    <col min="6913" max="6913" width="2.25" style="184" customWidth="1"/>
    <col min="6914" max="6914" width="24.25" style="184" customWidth="1"/>
    <col min="6915" max="6915" width="4" style="184" customWidth="1"/>
    <col min="6916" max="6918" width="20.08203125" style="184" customWidth="1"/>
    <col min="6919" max="6919" width="3.08203125" style="184" customWidth="1"/>
    <col min="6920" max="6920" width="4.33203125" style="184" customWidth="1"/>
    <col min="6921" max="6921" width="2.5" style="184" customWidth="1"/>
    <col min="6922" max="7168" width="9" style="184"/>
    <col min="7169" max="7169" width="2.25" style="184" customWidth="1"/>
    <col min="7170" max="7170" width="24.25" style="184" customWidth="1"/>
    <col min="7171" max="7171" width="4" style="184" customWidth="1"/>
    <col min="7172" max="7174" width="20.08203125" style="184" customWidth="1"/>
    <col min="7175" max="7175" width="3.08203125" style="184" customWidth="1"/>
    <col min="7176" max="7176" width="4.33203125" style="184" customWidth="1"/>
    <col min="7177" max="7177" width="2.5" style="184" customWidth="1"/>
    <col min="7178" max="7424" width="9" style="184"/>
    <col min="7425" max="7425" width="2.25" style="184" customWidth="1"/>
    <col min="7426" max="7426" width="24.25" style="184" customWidth="1"/>
    <col min="7427" max="7427" width="4" style="184" customWidth="1"/>
    <col min="7428" max="7430" width="20.08203125" style="184" customWidth="1"/>
    <col min="7431" max="7431" width="3.08203125" style="184" customWidth="1"/>
    <col min="7432" max="7432" width="4.33203125" style="184" customWidth="1"/>
    <col min="7433" max="7433" width="2.5" style="184" customWidth="1"/>
    <col min="7434" max="7680" width="9" style="184"/>
    <col min="7681" max="7681" width="2.25" style="184" customWidth="1"/>
    <col min="7682" max="7682" width="24.25" style="184" customWidth="1"/>
    <col min="7683" max="7683" width="4" style="184" customWidth="1"/>
    <col min="7684" max="7686" width="20.08203125" style="184" customWidth="1"/>
    <col min="7687" max="7687" width="3.08203125" style="184" customWidth="1"/>
    <col min="7688" max="7688" width="4.33203125" style="184" customWidth="1"/>
    <col min="7689" max="7689" width="2.5" style="184" customWidth="1"/>
    <col min="7690" max="7936" width="9" style="184"/>
    <col min="7937" max="7937" width="2.25" style="184" customWidth="1"/>
    <col min="7938" max="7938" width="24.25" style="184" customWidth="1"/>
    <col min="7939" max="7939" width="4" style="184" customWidth="1"/>
    <col min="7940" max="7942" width="20.08203125" style="184" customWidth="1"/>
    <col min="7943" max="7943" width="3.08203125" style="184" customWidth="1"/>
    <col min="7944" max="7944" width="4.33203125" style="184" customWidth="1"/>
    <col min="7945" max="7945" width="2.5" style="184" customWidth="1"/>
    <col min="7946" max="8192" width="9" style="184"/>
    <col min="8193" max="8193" width="2.25" style="184" customWidth="1"/>
    <col min="8194" max="8194" width="24.25" style="184" customWidth="1"/>
    <col min="8195" max="8195" width="4" style="184" customWidth="1"/>
    <col min="8196" max="8198" width="20.08203125" style="184" customWidth="1"/>
    <col min="8199" max="8199" width="3.08203125" style="184" customWidth="1"/>
    <col min="8200" max="8200" width="4.33203125" style="184" customWidth="1"/>
    <col min="8201" max="8201" width="2.5" style="184" customWidth="1"/>
    <col min="8202" max="8448" width="9" style="184"/>
    <col min="8449" max="8449" width="2.25" style="184" customWidth="1"/>
    <col min="8450" max="8450" width="24.25" style="184" customWidth="1"/>
    <col min="8451" max="8451" width="4" style="184" customWidth="1"/>
    <col min="8452" max="8454" width="20.08203125" style="184" customWidth="1"/>
    <col min="8455" max="8455" width="3.08203125" style="184" customWidth="1"/>
    <col min="8456" max="8456" width="4.33203125" style="184" customWidth="1"/>
    <col min="8457" max="8457" width="2.5" style="184" customWidth="1"/>
    <col min="8458" max="8704" width="9" style="184"/>
    <col min="8705" max="8705" width="2.25" style="184" customWidth="1"/>
    <col min="8706" max="8706" width="24.25" style="184" customWidth="1"/>
    <col min="8707" max="8707" width="4" style="184" customWidth="1"/>
    <col min="8708" max="8710" width="20.08203125" style="184" customWidth="1"/>
    <col min="8711" max="8711" width="3.08203125" style="184" customWidth="1"/>
    <col min="8712" max="8712" width="4.33203125" style="184" customWidth="1"/>
    <col min="8713" max="8713" width="2.5" style="184" customWidth="1"/>
    <col min="8714" max="8960" width="9" style="184"/>
    <col min="8961" max="8961" width="2.25" style="184" customWidth="1"/>
    <col min="8962" max="8962" width="24.25" style="184" customWidth="1"/>
    <col min="8963" max="8963" width="4" style="184" customWidth="1"/>
    <col min="8964" max="8966" width="20.08203125" style="184" customWidth="1"/>
    <col min="8967" max="8967" width="3.08203125" style="184" customWidth="1"/>
    <col min="8968" max="8968" width="4.33203125" style="184" customWidth="1"/>
    <col min="8969" max="8969" width="2.5" style="184" customWidth="1"/>
    <col min="8970" max="9216" width="9" style="184"/>
    <col min="9217" max="9217" width="2.25" style="184" customWidth="1"/>
    <col min="9218" max="9218" width="24.25" style="184" customWidth="1"/>
    <col min="9219" max="9219" width="4" style="184" customWidth="1"/>
    <col min="9220" max="9222" width="20.08203125" style="184" customWidth="1"/>
    <col min="9223" max="9223" width="3.08203125" style="184" customWidth="1"/>
    <col min="9224" max="9224" width="4.33203125" style="184" customWidth="1"/>
    <col min="9225" max="9225" width="2.5" style="184" customWidth="1"/>
    <col min="9226" max="9472" width="9" style="184"/>
    <col min="9473" max="9473" width="2.25" style="184" customWidth="1"/>
    <col min="9474" max="9474" width="24.25" style="184" customWidth="1"/>
    <col min="9475" max="9475" width="4" style="184" customWidth="1"/>
    <col min="9476" max="9478" width="20.08203125" style="184" customWidth="1"/>
    <col min="9479" max="9479" width="3.08203125" style="184" customWidth="1"/>
    <col min="9480" max="9480" width="4.33203125" style="184" customWidth="1"/>
    <col min="9481" max="9481" width="2.5" style="184" customWidth="1"/>
    <col min="9482" max="9728" width="9" style="184"/>
    <col min="9729" max="9729" width="2.25" style="184" customWidth="1"/>
    <col min="9730" max="9730" width="24.25" style="184" customWidth="1"/>
    <col min="9731" max="9731" width="4" style="184" customWidth="1"/>
    <col min="9732" max="9734" width="20.08203125" style="184" customWidth="1"/>
    <col min="9735" max="9735" width="3.08203125" style="184" customWidth="1"/>
    <col min="9736" max="9736" width="4.33203125" style="184" customWidth="1"/>
    <col min="9737" max="9737" width="2.5" style="184" customWidth="1"/>
    <col min="9738" max="9984" width="9" style="184"/>
    <col min="9985" max="9985" width="2.25" style="184" customWidth="1"/>
    <col min="9986" max="9986" width="24.25" style="184" customWidth="1"/>
    <col min="9987" max="9987" width="4" style="184" customWidth="1"/>
    <col min="9988" max="9990" width="20.08203125" style="184" customWidth="1"/>
    <col min="9991" max="9991" width="3.08203125" style="184" customWidth="1"/>
    <col min="9992" max="9992" width="4.33203125" style="184" customWidth="1"/>
    <col min="9993" max="9993" width="2.5" style="184" customWidth="1"/>
    <col min="9994" max="10240" width="9" style="184"/>
    <col min="10241" max="10241" width="2.25" style="184" customWidth="1"/>
    <col min="10242" max="10242" width="24.25" style="184" customWidth="1"/>
    <col min="10243" max="10243" width="4" style="184" customWidth="1"/>
    <col min="10244" max="10246" width="20.08203125" style="184" customWidth="1"/>
    <col min="10247" max="10247" width="3.08203125" style="184" customWidth="1"/>
    <col min="10248" max="10248" width="4.33203125" style="184" customWidth="1"/>
    <col min="10249" max="10249" width="2.5" style="184" customWidth="1"/>
    <col min="10250" max="10496" width="9" style="184"/>
    <col min="10497" max="10497" width="2.25" style="184" customWidth="1"/>
    <col min="10498" max="10498" width="24.25" style="184" customWidth="1"/>
    <col min="10499" max="10499" width="4" style="184" customWidth="1"/>
    <col min="10500" max="10502" width="20.08203125" style="184" customWidth="1"/>
    <col min="10503" max="10503" width="3.08203125" style="184" customWidth="1"/>
    <col min="10504" max="10504" width="4.33203125" style="184" customWidth="1"/>
    <col min="10505" max="10505" width="2.5" style="184" customWidth="1"/>
    <col min="10506" max="10752" width="9" style="184"/>
    <col min="10753" max="10753" width="2.25" style="184" customWidth="1"/>
    <col min="10754" max="10754" width="24.25" style="184" customWidth="1"/>
    <col min="10755" max="10755" width="4" style="184" customWidth="1"/>
    <col min="10756" max="10758" width="20.08203125" style="184" customWidth="1"/>
    <col min="10759" max="10759" width="3.08203125" style="184" customWidth="1"/>
    <col min="10760" max="10760" width="4.33203125" style="184" customWidth="1"/>
    <col min="10761" max="10761" width="2.5" style="184" customWidth="1"/>
    <col min="10762" max="11008" width="9" style="184"/>
    <col min="11009" max="11009" width="2.25" style="184" customWidth="1"/>
    <col min="11010" max="11010" width="24.25" style="184" customWidth="1"/>
    <col min="11011" max="11011" width="4" style="184" customWidth="1"/>
    <col min="11012" max="11014" width="20.08203125" style="184" customWidth="1"/>
    <col min="11015" max="11015" width="3.08203125" style="184" customWidth="1"/>
    <col min="11016" max="11016" width="4.33203125" style="184" customWidth="1"/>
    <col min="11017" max="11017" width="2.5" style="184" customWidth="1"/>
    <col min="11018" max="11264" width="9" style="184"/>
    <col min="11265" max="11265" width="2.25" style="184" customWidth="1"/>
    <col min="11266" max="11266" width="24.25" style="184" customWidth="1"/>
    <col min="11267" max="11267" width="4" style="184" customWidth="1"/>
    <col min="11268" max="11270" width="20.08203125" style="184" customWidth="1"/>
    <col min="11271" max="11271" width="3.08203125" style="184" customWidth="1"/>
    <col min="11272" max="11272" width="4.33203125" style="184" customWidth="1"/>
    <col min="11273" max="11273" width="2.5" style="184" customWidth="1"/>
    <col min="11274" max="11520" width="9" style="184"/>
    <col min="11521" max="11521" width="2.25" style="184" customWidth="1"/>
    <col min="11522" max="11522" width="24.25" style="184" customWidth="1"/>
    <col min="11523" max="11523" width="4" style="184" customWidth="1"/>
    <col min="11524" max="11526" width="20.08203125" style="184" customWidth="1"/>
    <col min="11527" max="11527" width="3.08203125" style="184" customWidth="1"/>
    <col min="11528" max="11528" width="4.33203125" style="184" customWidth="1"/>
    <col min="11529" max="11529" width="2.5" style="184" customWidth="1"/>
    <col min="11530" max="11776" width="9" style="184"/>
    <col min="11777" max="11777" width="2.25" style="184" customWidth="1"/>
    <col min="11778" max="11778" width="24.25" style="184" customWidth="1"/>
    <col min="11779" max="11779" width="4" style="184" customWidth="1"/>
    <col min="11780" max="11782" width="20.08203125" style="184" customWidth="1"/>
    <col min="11783" max="11783" width="3.08203125" style="184" customWidth="1"/>
    <col min="11784" max="11784" width="4.33203125" style="184" customWidth="1"/>
    <col min="11785" max="11785" width="2.5" style="184" customWidth="1"/>
    <col min="11786" max="12032" width="9" style="184"/>
    <col min="12033" max="12033" width="2.25" style="184" customWidth="1"/>
    <col min="12034" max="12034" width="24.25" style="184" customWidth="1"/>
    <col min="12035" max="12035" width="4" style="184" customWidth="1"/>
    <col min="12036" max="12038" width="20.08203125" style="184" customWidth="1"/>
    <col min="12039" max="12039" width="3.08203125" style="184" customWidth="1"/>
    <col min="12040" max="12040" width="4.33203125" style="184" customWidth="1"/>
    <col min="12041" max="12041" width="2.5" style="184" customWidth="1"/>
    <col min="12042" max="12288" width="9" style="184"/>
    <col min="12289" max="12289" width="2.25" style="184" customWidth="1"/>
    <col min="12290" max="12290" width="24.25" style="184" customWidth="1"/>
    <col min="12291" max="12291" width="4" style="184" customWidth="1"/>
    <col min="12292" max="12294" width="20.08203125" style="184" customWidth="1"/>
    <col min="12295" max="12295" width="3.08203125" style="184" customWidth="1"/>
    <col min="12296" max="12296" width="4.33203125" style="184" customWidth="1"/>
    <col min="12297" max="12297" width="2.5" style="184" customWidth="1"/>
    <col min="12298" max="12544" width="9" style="184"/>
    <col min="12545" max="12545" width="2.25" style="184" customWidth="1"/>
    <col min="12546" max="12546" width="24.25" style="184" customWidth="1"/>
    <col min="12547" max="12547" width="4" style="184" customWidth="1"/>
    <col min="12548" max="12550" width="20.08203125" style="184" customWidth="1"/>
    <col min="12551" max="12551" width="3.08203125" style="184" customWidth="1"/>
    <col min="12552" max="12552" width="4.33203125" style="184" customWidth="1"/>
    <col min="12553" max="12553" width="2.5" style="184" customWidth="1"/>
    <col min="12554" max="12800" width="9" style="184"/>
    <col min="12801" max="12801" width="2.25" style="184" customWidth="1"/>
    <col min="12802" max="12802" width="24.25" style="184" customWidth="1"/>
    <col min="12803" max="12803" width="4" style="184" customWidth="1"/>
    <col min="12804" max="12806" width="20.08203125" style="184" customWidth="1"/>
    <col min="12807" max="12807" width="3.08203125" style="184" customWidth="1"/>
    <col min="12808" max="12808" width="4.33203125" style="184" customWidth="1"/>
    <col min="12809" max="12809" width="2.5" style="184" customWidth="1"/>
    <col min="12810" max="13056" width="9" style="184"/>
    <col min="13057" max="13057" width="2.25" style="184" customWidth="1"/>
    <col min="13058" max="13058" width="24.25" style="184" customWidth="1"/>
    <col min="13059" max="13059" width="4" style="184" customWidth="1"/>
    <col min="13060" max="13062" width="20.08203125" style="184" customWidth="1"/>
    <col min="13063" max="13063" width="3.08203125" style="184" customWidth="1"/>
    <col min="13064" max="13064" width="4.33203125" style="184" customWidth="1"/>
    <col min="13065" max="13065" width="2.5" style="184" customWidth="1"/>
    <col min="13066" max="13312" width="9" style="184"/>
    <col min="13313" max="13313" width="2.25" style="184" customWidth="1"/>
    <col min="13314" max="13314" width="24.25" style="184" customWidth="1"/>
    <col min="13315" max="13315" width="4" style="184" customWidth="1"/>
    <col min="13316" max="13318" width="20.08203125" style="184" customWidth="1"/>
    <col min="13319" max="13319" width="3.08203125" style="184" customWidth="1"/>
    <col min="13320" max="13320" width="4.33203125" style="184" customWidth="1"/>
    <col min="13321" max="13321" width="2.5" style="184" customWidth="1"/>
    <col min="13322" max="13568" width="9" style="184"/>
    <col min="13569" max="13569" width="2.25" style="184" customWidth="1"/>
    <col min="13570" max="13570" width="24.25" style="184" customWidth="1"/>
    <col min="13571" max="13571" width="4" style="184" customWidth="1"/>
    <col min="13572" max="13574" width="20.08203125" style="184" customWidth="1"/>
    <col min="13575" max="13575" width="3.08203125" style="184" customWidth="1"/>
    <col min="13576" max="13576" width="4.33203125" style="184" customWidth="1"/>
    <col min="13577" max="13577" width="2.5" style="184" customWidth="1"/>
    <col min="13578" max="13824" width="9" style="184"/>
    <col min="13825" max="13825" width="2.25" style="184" customWidth="1"/>
    <col min="13826" max="13826" width="24.25" style="184" customWidth="1"/>
    <col min="13827" max="13827" width="4" style="184" customWidth="1"/>
    <col min="13828" max="13830" width="20.08203125" style="184" customWidth="1"/>
    <col min="13831" max="13831" width="3.08203125" style="184" customWidth="1"/>
    <col min="13832" max="13832" width="4.33203125" style="184" customWidth="1"/>
    <col min="13833" max="13833" width="2.5" style="184" customWidth="1"/>
    <col min="13834" max="14080" width="9" style="184"/>
    <col min="14081" max="14081" width="2.25" style="184" customWidth="1"/>
    <col min="14082" max="14082" width="24.25" style="184" customWidth="1"/>
    <col min="14083" max="14083" width="4" style="184" customWidth="1"/>
    <col min="14084" max="14086" width="20.08203125" style="184" customWidth="1"/>
    <col min="14087" max="14087" width="3.08203125" style="184" customWidth="1"/>
    <col min="14088" max="14088" width="4.33203125" style="184" customWidth="1"/>
    <col min="14089" max="14089" width="2.5" style="184" customWidth="1"/>
    <col min="14090" max="14336" width="9" style="184"/>
    <col min="14337" max="14337" width="2.25" style="184" customWidth="1"/>
    <col min="14338" max="14338" width="24.25" style="184" customWidth="1"/>
    <col min="14339" max="14339" width="4" style="184" customWidth="1"/>
    <col min="14340" max="14342" width="20.08203125" style="184" customWidth="1"/>
    <col min="14343" max="14343" width="3.08203125" style="184" customWidth="1"/>
    <col min="14344" max="14344" width="4.33203125" style="184" customWidth="1"/>
    <col min="14345" max="14345" width="2.5" style="184" customWidth="1"/>
    <col min="14346" max="14592" width="9" style="184"/>
    <col min="14593" max="14593" width="2.25" style="184" customWidth="1"/>
    <col min="14594" max="14594" width="24.25" style="184" customWidth="1"/>
    <col min="14595" max="14595" width="4" style="184" customWidth="1"/>
    <col min="14596" max="14598" width="20.08203125" style="184" customWidth="1"/>
    <col min="14599" max="14599" width="3.08203125" style="184" customWidth="1"/>
    <col min="14600" max="14600" width="4.33203125" style="184" customWidth="1"/>
    <col min="14601" max="14601" width="2.5" style="184" customWidth="1"/>
    <col min="14602" max="14848" width="9" style="184"/>
    <col min="14849" max="14849" width="2.25" style="184" customWidth="1"/>
    <col min="14850" max="14850" width="24.25" style="184" customWidth="1"/>
    <col min="14851" max="14851" width="4" style="184" customWidth="1"/>
    <col min="14852" max="14854" width="20.08203125" style="184" customWidth="1"/>
    <col min="14855" max="14855" width="3.08203125" style="184" customWidth="1"/>
    <col min="14856" max="14856" width="4.33203125" style="184" customWidth="1"/>
    <col min="14857" max="14857" width="2.5" style="184" customWidth="1"/>
    <col min="14858" max="15104" width="9" style="184"/>
    <col min="15105" max="15105" width="2.25" style="184" customWidth="1"/>
    <col min="15106" max="15106" width="24.25" style="184" customWidth="1"/>
    <col min="15107" max="15107" width="4" style="184" customWidth="1"/>
    <col min="15108" max="15110" width="20.08203125" style="184" customWidth="1"/>
    <col min="15111" max="15111" width="3.08203125" style="184" customWidth="1"/>
    <col min="15112" max="15112" width="4.33203125" style="184" customWidth="1"/>
    <col min="15113" max="15113" width="2.5" style="184" customWidth="1"/>
    <col min="15114" max="15360" width="9" style="184"/>
    <col min="15361" max="15361" width="2.25" style="184" customWidth="1"/>
    <col min="15362" max="15362" width="24.25" style="184" customWidth="1"/>
    <col min="15363" max="15363" width="4" style="184" customWidth="1"/>
    <col min="15364" max="15366" width="20.08203125" style="184" customWidth="1"/>
    <col min="15367" max="15367" width="3.08203125" style="184" customWidth="1"/>
    <col min="15368" max="15368" width="4.33203125" style="184" customWidth="1"/>
    <col min="15369" max="15369" width="2.5" style="184" customWidth="1"/>
    <col min="15370" max="15616" width="9" style="184"/>
    <col min="15617" max="15617" width="2.25" style="184" customWidth="1"/>
    <col min="15618" max="15618" width="24.25" style="184" customWidth="1"/>
    <col min="15619" max="15619" width="4" style="184" customWidth="1"/>
    <col min="15620" max="15622" width="20.08203125" style="184" customWidth="1"/>
    <col min="15623" max="15623" width="3.08203125" style="184" customWidth="1"/>
    <col min="15624" max="15624" width="4.33203125" style="184" customWidth="1"/>
    <col min="15625" max="15625" width="2.5" style="184" customWidth="1"/>
    <col min="15626" max="15872" width="9" style="184"/>
    <col min="15873" max="15873" width="2.25" style="184" customWidth="1"/>
    <col min="15874" max="15874" width="24.25" style="184" customWidth="1"/>
    <col min="15875" max="15875" width="4" style="184" customWidth="1"/>
    <col min="15876" max="15878" width="20.08203125" style="184" customWidth="1"/>
    <col min="15879" max="15879" width="3.08203125" style="184" customWidth="1"/>
    <col min="15880" max="15880" width="4.33203125" style="184" customWidth="1"/>
    <col min="15881" max="15881" width="2.5" style="184" customWidth="1"/>
    <col min="15882" max="16128" width="9" style="184"/>
    <col min="16129" max="16129" width="2.25" style="184" customWidth="1"/>
    <col min="16130" max="16130" width="24.25" style="184" customWidth="1"/>
    <col min="16131" max="16131" width="4" style="184" customWidth="1"/>
    <col min="16132" max="16134" width="20.08203125" style="184" customWidth="1"/>
    <col min="16135" max="16135" width="3.08203125" style="184" customWidth="1"/>
    <col min="16136" max="16136" width="4.33203125" style="184" customWidth="1"/>
    <col min="16137" max="16137" width="2.5" style="184" customWidth="1"/>
    <col min="16138" max="16384" width="9" style="184"/>
  </cols>
  <sheetData>
    <row r="1" spans="1:8" ht="20.149999999999999" customHeight="1">
      <c r="A1" s="183"/>
      <c r="B1" s="184" t="s">
        <v>276</v>
      </c>
    </row>
    <row r="2" spans="1:8" ht="20.149999999999999" customHeight="1">
      <c r="A2" s="183"/>
      <c r="F2" s="782" t="s">
        <v>277</v>
      </c>
      <c r="G2" s="782"/>
    </row>
    <row r="3" spans="1:8" ht="20.149999999999999" customHeight="1">
      <c r="A3" s="183"/>
      <c r="F3" s="185"/>
      <c r="G3" s="185"/>
    </row>
    <row r="4" spans="1:8" ht="20.149999999999999" customHeight="1">
      <c r="A4" s="783" t="s">
        <v>278</v>
      </c>
      <c r="B4" s="783"/>
      <c r="C4" s="783"/>
      <c r="D4" s="783"/>
      <c r="E4" s="783"/>
      <c r="F4" s="783"/>
      <c r="G4" s="783"/>
      <c r="H4" s="783"/>
    </row>
    <row r="5" spans="1:8" ht="20.149999999999999" customHeight="1">
      <c r="A5" s="186"/>
      <c r="B5" s="186"/>
      <c r="C5" s="186"/>
      <c r="D5" s="186"/>
      <c r="E5" s="186"/>
      <c r="F5" s="186"/>
      <c r="G5" s="186"/>
    </row>
    <row r="6" spans="1:8" ht="40" customHeight="1">
      <c r="A6" s="186"/>
      <c r="B6" s="187" t="s">
        <v>279</v>
      </c>
      <c r="C6" s="784"/>
      <c r="D6" s="785"/>
      <c r="E6" s="785"/>
      <c r="F6" s="785"/>
      <c r="G6" s="786"/>
    </row>
    <row r="7" spans="1:8" ht="40" customHeight="1">
      <c r="B7" s="188" t="s">
        <v>280</v>
      </c>
      <c r="C7" s="787" t="s">
        <v>281</v>
      </c>
      <c r="D7" s="787"/>
      <c r="E7" s="787"/>
      <c r="F7" s="787"/>
      <c r="G7" s="788"/>
    </row>
    <row r="8" spans="1:8" ht="40" customHeight="1">
      <c r="B8" s="189" t="s">
        <v>282</v>
      </c>
      <c r="C8" s="789"/>
      <c r="D8" s="790"/>
      <c r="E8" s="790"/>
      <c r="F8" s="790"/>
      <c r="G8" s="791"/>
    </row>
    <row r="9" spans="1:8" ht="40" customHeight="1">
      <c r="B9" s="187" t="s">
        <v>283</v>
      </c>
      <c r="C9" s="789" t="s">
        <v>284</v>
      </c>
      <c r="D9" s="790"/>
      <c r="E9" s="790"/>
      <c r="F9" s="790"/>
      <c r="G9" s="791"/>
    </row>
    <row r="10" spans="1:8" ht="18.75" customHeight="1">
      <c r="B10" s="792" t="s">
        <v>285</v>
      </c>
      <c r="C10" s="190"/>
      <c r="G10" s="191"/>
    </row>
    <row r="11" spans="1:8" ht="40.5" customHeight="1">
      <c r="B11" s="792"/>
      <c r="C11" s="190"/>
      <c r="D11" s="192" t="s">
        <v>286</v>
      </c>
      <c r="E11" s="193" t="s">
        <v>287</v>
      </c>
      <c r="F11" s="194"/>
      <c r="G11" s="191"/>
    </row>
    <row r="12" spans="1:8" ht="25.5" customHeight="1">
      <c r="B12" s="793"/>
      <c r="C12" s="195"/>
      <c r="D12" s="196"/>
      <c r="E12" s="196"/>
      <c r="F12" s="196"/>
      <c r="G12" s="197"/>
    </row>
    <row r="13" spans="1:8">
      <c r="B13" s="794" t="s">
        <v>288</v>
      </c>
      <c r="C13" s="198"/>
      <c r="D13" s="198"/>
      <c r="E13" s="198"/>
      <c r="F13" s="198"/>
      <c r="G13" s="199"/>
    </row>
    <row r="14" spans="1:8" ht="29.25" customHeight="1">
      <c r="B14" s="795"/>
      <c r="D14" s="200" t="s">
        <v>289</v>
      </c>
      <c r="E14" s="200" t="s">
        <v>290</v>
      </c>
      <c r="F14" s="200" t="s">
        <v>238</v>
      </c>
      <c r="G14" s="191"/>
    </row>
    <row r="15" spans="1:8" ht="29.25" customHeight="1">
      <c r="B15" s="795"/>
      <c r="D15" s="193" t="s">
        <v>287</v>
      </c>
      <c r="E15" s="193" t="s">
        <v>287</v>
      </c>
      <c r="F15" s="193" t="s">
        <v>287</v>
      </c>
      <c r="G15" s="191"/>
    </row>
    <row r="16" spans="1:8">
      <c r="B16" s="796"/>
      <c r="C16" s="196"/>
      <c r="D16" s="196"/>
      <c r="E16" s="196"/>
      <c r="F16" s="196"/>
      <c r="G16" s="197"/>
    </row>
    <row r="17" spans="2:7" ht="38.25" customHeight="1">
      <c r="B17" s="189" t="s">
        <v>291</v>
      </c>
      <c r="C17" s="201"/>
      <c r="D17" s="797" t="s">
        <v>292</v>
      </c>
      <c r="E17" s="797"/>
      <c r="F17" s="797"/>
      <c r="G17" s="798"/>
    </row>
    <row r="20" spans="2:7" ht="17.25" customHeight="1">
      <c r="B20" s="184" t="s">
        <v>293</v>
      </c>
    </row>
    <row r="21" spans="2:7" ht="32.25" customHeight="1">
      <c r="B21" s="781" t="s">
        <v>294</v>
      </c>
      <c r="C21" s="781"/>
      <c r="D21" s="781"/>
      <c r="E21" s="781"/>
      <c r="F21" s="781"/>
      <c r="G21" s="781"/>
    </row>
    <row r="22" spans="2:7" ht="32.25" customHeight="1">
      <c r="B22" s="781" t="s">
        <v>295</v>
      </c>
      <c r="C22" s="781"/>
      <c r="D22" s="781"/>
      <c r="E22" s="781"/>
      <c r="F22" s="781"/>
      <c r="G22" s="781"/>
    </row>
    <row r="23" spans="2:7" ht="17.25" customHeight="1">
      <c r="B23" s="202" t="s">
        <v>296</v>
      </c>
    </row>
    <row r="24" spans="2:7" ht="17.25" customHeight="1">
      <c r="B24" s="184" t="s">
        <v>297</v>
      </c>
    </row>
    <row r="25" spans="2:7" ht="64.5" customHeight="1">
      <c r="B25" s="781" t="s">
        <v>298</v>
      </c>
      <c r="C25" s="781"/>
      <c r="D25" s="781"/>
      <c r="E25" s="781"/>
      <c r="F25" s="781"/>
      <c r="G25" s="781"/>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8"/>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8961B-29E8-466E-800D-1B981DBCCC62}">
  <sheetPr>
    <tabColor rgb="FFFF0000"/>
  </sheetPr>
  <dimension ref="A1:H61"/>
  <sheetViews>
    <sheetView showGridLines="0" view="pageBreakPreview" zoomScaleNormal="100" zoomScaleSheetLayoutView="100" workbookViewId="0">
      <selection activeCell="A4" sqref="A4:H4"/>
    </sheetView>
  </sheetViews>
  <sheetFormatPr defaultColWidth="9" defaultRowHeight="13"/>
  <cols>
    <col min="1" max="1" width="28.58203125" style="204" customWidth="1"/>
    <col min="2" max="3" width="3.08203125" style="204" customWidth="1"/>
    <col min="4" max="4" width="23.58203125" style="204" customWidth="1"/>
    <col min="5" max="5" width="10.33203125" style="204" customWidth="1"/>
    <col min="6" max="6" width="7.5" style="204" customWidth="1"/>
    <col min="7" max="7" width="23.83203125" style="204" customWidth="1"/>
    <col min="8" max="8" width="13.75" style="204" customWidth="1"/>
    <col min="9" max="16384" width="9" style="204"/>
  </cols>
  <sheetData>
    <row r="1" spans="1:8" ht="16.5">
      <c r="A1" s="203" t="s">
        <v>299</v>
      </c>
    </row>
    <row r="2" spans="1:8" ht="27.75" customHeight="1">
      <c r="A2" s="203"/>
      <c r="G2" s="814" t="s">
        <v>277</v>
      </c>
      <c r="H2" s="814"/>
    </row>
    <row r="3" spans="1:8" ht="15" customHeight="1">
      <c r="A3" s="203"/>
      <c r="G3" s="260"/>
      <c r="H3" s="260"/>
    </row>
    <row r="4" spans="1:8" ht="81" customHeight="1">
      <c r="A4" s="815" t="s">
        <v>300</v>
      </c>
      <c r="B4" s="816"/>
      <c r="C4" s="816"/>
      <c r="D4" s="816"/>
      <c r="E4" s="816"/>
      <c r="F4" s="816"/>
      <c r="G4" s="816"/>
      <c r="H4" s="816"/>
    </row>
    <row r="5" spans="1:8" ht="12" customHeight="1">
      <c r="A5" s="205"/>
      <c r="B5" s="205"/>
      <c r="C5" s="205"/>
      <c r="D5" s="205"/>
      <c r="E5" s="205"/>
      <c r="F5" s="205"/>
      <c r="G5" s="205"/>
      <c r="H5" s="205"/>
    </row>
    <row r="6" spans="1:8" ht="36" customHeight="1">
      <c r="A6" s="206" t="s">
        <v>301</v>
      </c>
      <c r="B6" s="817"/>
      <c r="C6" s="818"/>
      <c r="D6" s="818"/>
      <c r="E6" s="818"/>
      <c r="F6" s="818"/>
      <c r="G6" s="818"/>
      <c r="H6" s="819"/>
    </row>
    <row r="7" spans="1:8" ht="46.5" customHeight="1">
      <c r="A7" s="207" t="s">
        <v>280</v>
      </c>
      <c r="B7" s="820" t="s">
        <v>302</v>
      </c>
      <c r="C7" s="821"/>
      <c r="D7" s="821"/>
      <c r="E7" s="821"/>
      <c r="F7" s="821"/>
      <c r="G7" s="821"/>
      <c r="H7" s="822"/>
    </row>
    <row r="8" spans="1:8" ht="84" customHeight="1">
      <c r="A8" s="208" t="s">
        <v>303</v>
      </c>
      <c r="B8" s="823" t="s">
        <v>304</v>
      </c>
      <c r="C8" s="824"/>
      <c r="D8" s="824"/>
      <c r="E8" s="824"/>
      <c r="F8" s="824"/>
      <c r="G8" s="824"/>
      <c r="H8" s="825"/>
    </row>
    <row r="9" spans="1:8" ht="23.25" customHeight="1">
      <c r="A9" s="209"/>
      <c r="B9" s="210"/>
      <c r="C9" s="210"/>
      <c r="D9" s="210"/>
      <c r="E9" s="210"/>
      <c r="F9" s="210"/>
      <c r="G9" s="210"/>
    </row>
    <row r="10" spans="1:8">
      <c r="A10" s="808" t="s">
        <v>305</v>
      </c>
      <c r="B10" s="387"/>
      <c r="C10" s="388"/>
      <c r="D10" s="388"/>
      <c r="E10" s="388"/>
      <c r="F10" s="388"/>
      <c r="G10" s="388"/>
      <c r="H10" s="811" t="s">
        <v>306</v>
      </c>
    </row>
    <row r="11" spans="1:8">
      <c r="A11" s="809"/>
      <c r="B11" s="211"/>
      <c r="H11" s="812"/>
    </row>
    <row r="12" spans="1:8" ht="52.5" customHeight="1">
      <c r="A12" s="809"/>
      <c r="B12" s="211"/>
      <c r="C12" s="212" t="s">
        <v>187</v>
      </c>
      <c r="D12" s="213" t="s">
        <v>307</v>
      </c>
      <c r="E12" s="214" t="s">
        <v>154</v>
      </c>
      <c r="F12" s="215"/>
      <c r="H12" s="812"/>
    </row>
    <row r="13" spans="1:8" ht="52.5" customHeight="1">
      <c r="A13" s="809"/>
      <c r="B13" s="211"/>
      <c r="C13" s="212" t="s">
        <v>308</v>
      </c>
      <c r="D13" s="213" t="s">
        <v>309</v>
      </c>
      <c r="E13" s="214" t="s">
        <v>154</v>
      </c>
      <c r="F13" s="215"/>
      <c r="G13" s="216" t="s">
        <v>310</v>
      </c>
      <c r="H13" s="812"/>
    </row>
    <row r="14" spans="1:8" ht="13.5" customHeight="1">
      <c r="A14" s="809"/>
      <c r="B14" s="211"/>
      <c r="H14" s="812"/>
    </row>
    <row r="15" spans="1:8" ht="13.5" customHeight="1">
      <c r="A15" s="810"/>
      <c r="B15" s="217"/>
      <c r="C15" s="210"/>
      <c r="D15" s="210"/>
      <c r="E15" s="210"/>
      <c r="F15" s="210"/>
      <c r="G15" s="210"/>
      <c r="H15" s="813"/>
    </row>
    <row r="16" spans="1:8">
      <c r="A16" s="802" t="s">
        <v>311</v>
      </c>
      <c r="B16" s="387"/>
      <c r="C16" s="388"/>
      <c r="D16" s="388"/>
      <c r="E16" s="388"/>
      <c r="F16" s="388"/>
      <c r="G16" s="389"/>
      <c r="H16" s="805" t="s">
        <v>306</v>
      </c>
    </row>
    <row r="17" spans="1:8">
      <c r="A17" s="803"/>
      <c r="B17" s="211"/>
      <c r="G17" s="218"/>
      <c r="H17" s="806"/>
    </row>
    <row r="18" spans="1:8" ht="53.15" customHeight="1">
      <c r="A18" s="803"/>
      <c r="B18" s="211"/>
      <c r="C18" s="212" t="s">
        <v>187</v>
      </c>
      <c r="D18" s="213" t="s">
        <v>312</v>
      </c>
      <c r="E18" s="214" t="s">
        <v>154</v>
      </c>
      <c r="F18" s="215"/>
      <c r="G18" s="218"/>
      <c r="H18" s="806"/>
    </row>
    <row r="19" spans="1:8" ht="53.15" customHeight="1">
      <c r="A19" s="803"/>
      <c r="B19" s="211"/>
      <c r="C19" s="212" t="s">
        <v>308</v>
      </c>
      <c r="D19" s="213" t="s">
        <v>313</v>
      </c>
      <c r="E19" s="214" t="s">
        <v>154</v>
      </c>
      <c r="F19" s="215"/>
      <c r="G19" s="219" t="s">
        <v>314</v>
      </c>
      <c r="H19" s="806"/>
    </row>
    <row r="20" spans="1:8">
      <c r="A20" s="803"/>
      <c r="B20" s="211"/>
      <c r="G20" s="218"/>
      <c r="H20" s="806"/>
    </row>
    <row r="21" spans="1:8">
      <c r="A21" s="804"/>
      <c r="B21" s="217"/>
      <c r="C21" s="210"/>
      <c r="D21" s="210"/>
      <c r="E21" s="210"/>
      <c r="F21" s="210"/>
      <c r="G21" s="220"/>
      <c r="H21" s="806"/>
    </row>
    <row r="22" spans="1:8">
      <c r="A22" s="803" t="s">
        <v>315</v>
      </c>
      <c r="B22" s="211"/>
      <c r="H22" s="806"/>
    </row>
    <row r="23" spans="1:8">
      <c r="A23" s="803"/>
      <c r="B23" s="211"/>
      <c r="H23" s="806"/>
    </row>
    <row r="24" spans="1:8" ht="52.5" customHeight="1">
      <c r="A24" s="803"/>
      <c r="B24" s="211"/>
      <c r="C24" s="212" t="s">
        <v>187</v>
      </c>
      <c r="D24" s="213" t="s">
        <v>307</v>
      </c>
      <c r="E24" s="214" t="s">
        <v>154</v>
      </c>
      <c r="F24" s="215"/>
      <c r="H24" s="806"/>
    </row>
    <row r="25" spans="1:8" ht="52.5" customHeight="1">
      <c r="A25" s="803"/>
      <c r="B25" s="211"/>
      <c r="C25" s="212" t="s">
        <v>308</v>
      </c>
      <c r="D25" s="213" t="s">
        <v>316</v>
      </c>
      <c r="E25" s="214" t="s">
        <v>154</v>
      </c>
      <c r="F25" s="215"/>
      <c r="G25" s="216" t="s">
        <v>317</v>
      </c>
      <c r="H25" s="806"/>
    </row>
    <row r="26" spans="1:8">
      <c r="A26" s="803"/>
      <c r="B26" s="211"/>
      <c r="H26" s="806"/>
    </row>
    <row r="27" spans="1:8">
      <c r="A27" s="804"/>
      <c r="B27" s="217"/>
      <c r="C27" s="210"/>
      <c r="D27" s="210"/>
      <c r="E27" s="210"/>
      <c r="F27" s="210"/>
      <c r="G27" s="210"/>
      <c r="H27" s="807"/>
    </row>
    <row r="29" spans="1:8" ht="17.25" customHeight="1">
      <c r="A29" s="800" t="s">
        <v>318</v>
      </c>
      <c r="B29" s="800"/>
      <c r="C29" s="800"/>
      <c r="D29" s="800"/>
      <c r="E29" s="800"/>
      <c r="F29" s="800"/>
      <c r="G29" s="800"/>
      <c r="H29" s="800"/>
    </row>
    <row r="30" spans="1:8" ht="17.25" customHeight="1">
      <c r="A30" s="800" t="s">
        <v>319</v>
      </c>
      <c r="B30" s="800"/>
      <c r="C30" s="800"/>
      <c r="D30" s="800"/>
      <c r="E30" s="800"/>
      <c r="F30" s="800"/>
      <c r="G30" s="800"/>
      <c r="H30" s="800"/>
    </row>
    <row r="31" spans="1:8" ht="17.25" customHeight="1">
      <c r="A31" s="800" t="s">
        <v>320</v>
      </c>
      <c r="B31" s="800"/>
      <c r="C31" s="800"/>
      <c r="D31" s="800"/>
      <c r="E31" s="800"/>
      <c r="F31" s="800"/>
      <c r="G31" s="800"/>
      <c r="H31" s="800"/>
    </row>
    <row r="32" spans="1:8" ht="17.25" customHeight="1">
      <c r="A32" s="800" t="s">
        <v>321</v>
      </c>
      <c r="B32" s="800"/>
      <c r="C32" s="800"/>
      <c r="D32" s="800"/>
      <c r="E32" s="800"/>
      <c r="F32" s="800"/>
      <c r="G32" s="800"/>
      <c r="H32" s="800"/>
    </row>
    <row r="33" spans="1:8" ht="17.25" customHeight="1">
      <c r="A33" s="800" t="s">
        <v>322</v>
      </c>
      <c r="B33" s="800"/>
      <c r="C33" s="800"/>
      <c r="D33" s="800"/>
      <c r="E33" s="800"/>
      <c r="F33" s="800"/>
      <c r="G33" s="800"/>
      <c r="H33" s="800"/>
    </row>
    <row r="34" spans="1:8" ht="17.25" customHeight="1">
      <c r="A34" s="800" t="s">
        <v>323</v>
      </c>
      <c r="B34" s="800"/>
      <c r="C34" s="800"/>
      <c r="D34" s="800"/>
      <c r="E34" s="800"/>
      <c r="F34" s="800"/>
      <c r="G34" s="800"/>
      <c r="H34" s="800"/>
    </row>
    <row r="35" spans="1:8" ht="17.25" customHeight="1">
      <c r="A35" s="800" t="s">
        <v>324</v>
      </c>
      <c r="B35" s="800"/>
      <c r="C35" s="800"/>
      <c r="D35" s="800"/>
      <c r="E35" s="800"/>
      <c r="F35" s="800"/>
      <c r="G35" s="800"/>
      <c r="H35" s="800"/>
    </row>
    <row r="36" spans="1:8" ht="17.25" customHeight="1">
      <c r="A36" s="800" t="s">
        <v>325</v>
      </c>
      <c r="B36" s="800"/>
      <c r="C36" s="800"/>
      <c r="D36" s="800"/>
      <c r="E36" s="800"/>
      <c r="F36" s="800"/>
      <c r="G36" s="800"/>
      <c r="H36" s="800"/>
    </row>
    <row r="37" spans="1:8" ht="17.25" customHeight="1">
      <c r="A37" s="800" t="s">
        <v>326</v>
      </c>
      <c r="B37" s="800"/>
      <c r="C37" s="800"/>
      <c r="D37" s="800"/>
      <c r="E37" s="800"/>
      <c r="F37" s="800"/>
      <c r="G37" s="800"/>
      <c r="H37" s="800"/>
    </row>
    <row r="38" spans="1:8" ht="17.25" customHeight="1">
      <c r="A38" s="800" t="s">
        <v>327</v>
      </c>
      <c r="B38" s="800"/>
      <c r="C38" s="800"/>
      <c r="D38" s="800"/>
      <c r="E38" s="800"/>
      <c r="F38" s="800"/>
      <c r="G38" s="800"/>
      <c r="H38" s="800"/>
    </row>
    <row r="39" spans="1:8" ht="17.25" customHeight="1">
      <c r="A39" s="800" t="s">
        <v>328</v>
      </c>
      <c r="B39" s="800"/>
      <c r="C39" s="800"/>
      <c r="D39" s="800"/>
      <c r="E39" s="800"/>
      <c r="F39" s="800"/>
      <c r="G39" s="800"/>
      <c r="H39" s="800"/>
    </row>
    <row r="40" spans="1:8" ht="17.25" customHeight="1">
      <c r="A40" s="221" t="s">
        <v>329</v>
      </c>
      <c r="B40" s="221"/>
      <c r="C40" s="221"/>
      <c r="D40" s="221"/>
      <c r="E40" s="221"/>
      <c r="F40" s="221"/>
      <c r="G40" s="221"/>
      <c r="H40" s="221"/>
    </row>
    <row r="41" spans="1:8" ht="17.25" customHeight="1">
      <c r="A41" s="800" t="s">
        <v>330</v>
      </c>
      <c r="B41" s="800"/>
      <c r="C41" s="800"/>
      <c r="D41" s="800"/>
      <c r="E41" s="800"/>
      <c r="F41" s="800"/>
      <c r="G41" s="800"/>
      <c r="H41" s="800"/>
    </row>
    <row r="42" spans="1:8" ht="17.25" customHeight="1">
      <c r="A42" s="801" t="s">
        <v>331</v>
      </c>
      <c r="B42" s="800"/>
      <c r="C42" s="800"/>
      <c r="D42" s="800"/>
      <c r="E42" s="800"/>
      <c r="F42" s="800"/>
      <c r="G42" s="800"/>
      <c r="H42" s="800"/>
    </row>
    <row r="43" spans="1:8" ht="17.25" customHeight="1">
      <c r="A43" s="800" t="s">
        <v>332</v>
      </c>
      <c r="B43" s="800"/>
      <c r="C43" s="800"/>
      <c r="D43" s="800"/>
      <c r="E43" s="800"/>
      <c r="F43" s="800"/>
      <c r="G43" s="800"/>
      <c r="H43" s="800"/>
    </row>
    <row r="44" spans="1:8" ht="17.25" customHeight="1">
      <c r="A44" s="221" t="s">
        <v>333</v>
      </c>
      <c r="B44" s="221"/>
      <c r="C44" s="221"/>
      <c r="D44" s="221"/>
      <c r="E44" s="221"/>
      <c r="F44" s="221"/>
      <c r="G44" s="221"/>
      <c r="H44" s="221"/>
    </row>
    <row r="45" spans="1:8" ht="17.25" customHeight="1">
      <c r="A45" s="221" t="s">
        <v>334</v>
      </c>
      <c r="B45" s="221"/>
      <c r="C45" s="221"/>
      <c r="D45" s="221"/>
      <c r="E45" s="221"/>
      <c r="F45" s="221"/>
      <c r="G45" s="221"/>
      <c r="H45" s="221"/>
    </row>
    <row r="46" spans="1:8" ht="17.25" customHeight="1">
      <c r="A46" s="221" t="s">
        <v>335</v>
      </c>
      <c r="B46" s="221"/>
      <c r="C46" s="221"/>
      <c r="D46" s="221"/>
      <c r="E46" s="221"/>
      <c r="F46" s="221"/>
      <c r="G46" s="221"/>
      <c r="H46" s="221"/>
    </row>
    <row r="47" spans="1:8" ht="17.25" customHeight="1">
      <c r="A47" s="801" t="s">
        <v>336</v>
      </c>
      <c r="B47" s="800"/>
      <c r="C47" s="800"/>
      <c r="D47" s="800"/>
      <c r="E47" s="800"/>
      <c r="F47" s="800"/>
      <c r="G47" s="800"/>
      <c r="H47" s="800"/>
    </row>
    <row r="48" spans="1:8" ht="17.25" customHeight="1">
      <c r="A48" s="800" t="s">
        <v>337</v>
      </c>
      <c r="B48" s="800"/>
      <c r="C48" s="800"/>
      <c r="D48" s="800"/>
      <c r="E48" s="800"/>
      <c r="F48" s="800"/>
      <c r="G48" s="800"/>
      <c r="H48" s="800"/>
    </row>
    <row r="49" spans="1:8" ht="17.25" customHeight="1">
      <c r="A49" s="800" t="s">
        <v>338</v>
      </c>
      <c r="B49" s="800"/>
      <c r="C49" s="800"/>
      <c r="D49" s="800"/>
      <c r="E49" s="800"/>
      <c r="F49" s="800"/>
      <c r="G49" s="800"/>
      <c r="H49" s="800"/>
    </row>
    <row r="50" spans="1:8">
      <c r="A50" s="800" t="s">
        <v>339</v>
      </c>
      <c r="B50" s="800"/>
      <c r="C50" s="800"/>
      <c r="D50" s="800"/>
      <c r="E50" s="800"/>
      <c r="F50" s="800"/>
      <c r="G50" s="800"/>
      <c r="H50" s="800"/>
    </row>
    <row r="51" spans="1:8" ht="17.25" customHeight="1">
      <c r="A51" s="800" t="s">
        <v>340</v>
      </c>
      <c r="B51" s="800"/>
      <c r="C51" s="800"/>
      <c r="D51" s="800"/>
      <c r="E51" s="800"/>
      <c r="F51" s="800"/>
      <c r="G51" s="800"/>
      <c r="H51" s="800"/>
    </row>
    <row r="52" spans="1:8" ht="17.25" customHeight="1">
      <c r="A52" s="800" t="s">
        <v>341</v>
      </c>
      <c r="B52" s="800"/>
      <c r="C52" s="800"/>
      <c r="D52" s="800"/>
      <c r="E52" s="800"/>
      <c r="F52" s="800"/>
      <c r="G52" s="800"/>
      <c r="H52" s="800"/>
    </row>
    <row r="53" spans="1:8" ht="17.25" customHeight="1">
      <c r="A53" s="800" t="s">
        <v>342</v>
      </c>
      <c r="B53" s="800"/>
      <c r="C53" s="800"/>
      <c r="D53" s="800"/>
      <c r="E53" s="800"/>
      <c r="F53" s="800"/>
      <c r="G53" s="800"/>
      <c r="H53" s="800"/>
    </row>
    <row r="54" spans="1:8" ht="17.25" customHeight="1">
      <c r="A54" s="800" t="s">
        <v>343</v>
      </c>
      <c r="B54" s="800"/>
      <c r="C54" s="800"/>
      <c r="D54" s="800"/>
      <c r="E54" s="800"/>
      <c r="F54" s="800"/>
      <c r="G54" s="800"/>
      <c r="H54" s="800"/>
    </row>
    <row r="55" spans="1:8">
      <c r="A55" s="800" t="s">
        <v>344</v>
      </c>
      <c r="B55" s="800"/>
      <c r="C55" s="800"/>
      <c r="D55" s="800"/>
      <c r="E55" s="800"/>
      <c r="F55" s="800"/>
      <c r="G55" s="800"/>
      <c r="H55" s="800"/>
    </row>
    <row r="56" spans="1:8">
      <c r="A56" s="800" t="s">
        <v>345</v>
      </c>
      <c r="B56" s="800"/>
      <c r="C56" s="800"/>
      <c r="D56" s="800"/>
      <c r="E56" s="800"/>
      <c r="F56" s="800"/>
      <c r="G56" s="800"/>
      <c r="H56" s="800"/>
    </row>
    <row r="57" spans="1:8">
      <c r="A57" s="801" t="s">
        <v>346</v>
      </c>
      <c r="B57" s="800"/>
      <c r="C57" s="800"/>
      <c r="D57" s="800"/>
      <c r="E57" s="800"/>
      <c r="F57" s="800"/>
      <c r="G57" s="800"/>
      <c r="H57" s="800"/>
    </row>
    <row r="58" spans="1:8">
      <c r="A58" s="800" t="s">
        <v>347</v>
      </c>
      <c r="B58" s="800"/>
      <c r="C58" s="800"/>
      <c r="D58" s="800"/>
      <c r="E58" s="800"/>
      <c r="F58" s="800"/>
      <c r="G58" s="800"/>
      <c r="H58" s="800"/>
    </row>
    <row r="59" spans="1:8">
      <c r="A59" s="799"/>
      <c r="B59" s="799"/>
      <c r="C59" s="799"/>
      <c r="D59" s="799"/>
      <c r="E59" s="799"/>
      <c r="F59" s="799"/>
      <c r="G59" s="799"/>
      <c r="H59" s="799"/>
    </row>
    <row r="60" spans="1:8">
      <c r="A60" s="799"/>
      <c r="B60" s="799"/>
      <c r="C60" s="799"/>
      <c r="D60" s="799"/>
      <c r="E60" s="799"/>
      <c r="F60" s="799"/>
      <c r="G60" s="799"/>
      <c r="H60" s="799"/>
    </row>
    <row r="61" spans="1:8">
      <c r="A61" s="799"/>
      <c r="B61" s="799"/>
      <c r="C61" s="799"/>
      <c r="D61" s="799"/>
      <c r="E61" s="799"/>
      <c r="F61" s="799"/>
      <c r="G61" s="799"/>
      <c r="H61" s="799"/>
    </row>
  </sheetData>
  <mergeCells count="39">
    <mergeCell ref="A10:A15"/>
    <mergeCell ref="H10:H15"/>
    <mergeCell ref="G2:H2"/>
    <mergeCell ref="A4:H4"/>
    <mergeCell ref="B6:H6"/>
    <mergeCell ref="B7:H7"/>
    <mergeCell ref="B8:H8"/>
    <mergeCell ref="A37:H37"/>
    <mergeCell ref="A16:A21"/>
    <mergeCell ref="H16:H27"/>
    <mergeCell ref="A22:A27"/>
    <mergeCell ref="A29:H29"/>
    <mergeCell ref="A30:H30"/>
    <mergeCell ref="A31:H31"/>
    <mergeCell ref="A32:H32"/>
    <mergeCell ref="A33:H33"/>
    <mergeCell ref="A34:H34"/>
    <mergeCell ref="A35:H35"/>
    <mergeCell ref="A36:H36"/>
    <mergeCell ref="A53:H53"/>
    <mergeCell ref="A38:H38"/>
    <mergeCell ref="A39:H39"/>
    <mergeCell ref="A41:H41"/>
    <mergeCell ref="A42:H42"/>
    <mergeCell ref="A43:H43"/>
    <mergeCell ref="A47:H47"/>
    <mergeCell ref="A48:H48"/>
    <mergeCell ref="A49:H49"/>
    <mergeCell ref="A50:H50"/>
    <mergeCell ref="A51:H51"/>
    <mergeCell ref="A52:H52"/>
    <mergeCell ref="A60:H60"/>
    <mergeCell ref="A61:H61"/>
    <mergeCell ref="A54:H54"/>
    <mergeCell ref="A55:H55"/>
    <mergeCell ref="A56:H56"/>
    <mergeCell ref="A57:H57"/>
    <mergeCell ref="A58:H58"/>
    <mergeCell ref="A59:H59"/>
  </mergeCells>
  <phoneticPr fontId="18"/>
  <pageMargins left="0.7" right="0.7" top="0.75" bottom="0.75" header="0.3" footer="0.3"/>
  <pageSetup paperSize="9" scale="70" orientation="portrait" r:id="rId1"/>
  <rowBreaks count="1" manualBreakCount="1">
    <brk id="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6A132-393A-4436-B6D6-3EB39D7D8BD4}">
  <sheetPr>
    <tabColor theme="8"/>
  </sheetPr>
  <dimension ref="A1:H32"/>
  <sheetViews>
    <sheetView showGridLines="0" view="pageBreakPreview" zoomScaleNormal="100" zoomScaleSheetLayoutView="100" workbookViewId="0">
      <selection activeCell="A4" sqref="A4:H4"/>
    </sheetView>
  </sheetViews>
  <sheetFormatPr defaultColWidth="8.08203125" defaultRowHeight="13"/>
  <cols>
    <col min="1" max="1" width="10.08203125" style="184" customWidth="1"/>
    <col min="2" max="2" width="17.33203125" style="184" customWidth="1"/>
    <col min="3" max="3" width="11.58203125" style="184" customWidth="1"/>
    <col min="4" max="7" width="10.08203125" style="184" customWidth="1"/>
    <col min="8" max="8" width="16.25" style="184" customWidth="1"/>
    <col min="9" max="256" width="8.08203125" style="184"/>
    <col min="257" max="264" width="10.08203125" style="184" customWidth="1"/>
    <col min="265" max="512" width="8.08203125" style="184"/>
    <col min="513" max="520" width="10.08203125" style="184" customWidth="1"/>
    <col min="521" max="768" width="8.08203125" style="184"/>
    <col min="769" max="776" width="10.08203125" style="184" customWidth="1"/>
    <col min="777" max="1024" width="8.08203125" style="184"/>
    <col min="1025" max="1032" width="10.08203125" style="184" customWidth="1"/>
    <col min="1033" max="1280" width="8.08203125" style="184"/>
    <col min="1281" max="1288" width="10.08203125" style="184" customWidth="1"/>
    <col min="1289" max="1536" width="8.08203125" style="184"/>
    <col min="1537" max="1544" width="10.08203125" style="184" customWidth="1"/>
    <col min="1545" max="1792" width="8.08203125" style="184"/>
    <col min="1793" max="1800" width="10.08203125" style="184" customWidth="1"/>
    <col min="1801" max="2048" width="8.08203125" style="184"/>
    <col min="2049" max="2056" width="10.08203125" style="184" customWidth="1"/>
    <col min="2057" max="2304" width="8.08203125" style="184"/>
    <col min="2305" max="2312" width="10.08203125" style="184" customWidth="1"/>
    <col min="2313" max="2560" width="8.08203125" style="184"/>
    <col min="2561" max="2568" width="10.08203125" style="184" customWidth="1"/>
    <col min="2569" max="2816" width="8.08203125" style="184"/>
    <col min="2817" max="2824" width="10.08203125" style="184" customWidth="1"/>
    <col min="2825" max="3072" width="8.08203125" style="184"/>
    <col min="3073" max="3080" width="10.08203125" style="184" customWidth="1"/>
    <col min="3081" max="3328" width="8.08203125" style="184"/>
    <col min="3329" max="3336" width="10.08203125" style="184" customWidth="1"/>
    <col min="3337" max="3584" width="8.08203125" style="184"/>
    <col min="3585" max="3592" width="10.08203125" style="184" customWidth="1"/>
    <col min="3593" max="3840" width="8.08203125" style="184"/>
    <col min="3841" max="3848" width="10.08203125" style="184" customWidth="1"/>
    <col min="3849" max="4096" width="8.08203125" style="184"/>
    <col min="4097" max="4104" width="10.08203125" style="184" customWidth="1"/>
    <col min="4105" max="4352" width="8.08203125" style="184"/>
    <col min="4353" max="4360" width="10.08203125" style="184" customWidth="1"/>
    <col min="4361" max="4608" width="8.08203125" style="184"/>
    <col min="4609" max="4616" width="10.08203125" style="184" customWidth="1"/>
    <col min="4617" max="4864" width="8.08203125" style="184"/>
    <col min="4865" max="4872" width="10.08203125" style="184" customWidth="1"/>
    <col min="4873" max="5120" width="8.08203125" style="184"/>
    <col min="5121" max="5128" width="10.08203125" style="184" customWidth="1"/>
    <col min="5129" max="5376" width="8.08203125" style="184"/>
    <col min="5377" max="5384" width="10.08203125" style="184" customWidth="1"/>
    <col min="5385" max="5632" width="8.08203125" style="184"/>
    <col min="5633" max="5640" width="10.08203125" style="184" customWidth="1"/>
    <col min="5641" max="5888" width="8.08203125" style="184"/>
    <col min="5889" max="5896" width="10.08203125" style="184" customWidth="1"/>
    <col min="5897" max="6144" width="8.08203125" style="184"/>
    <col min="6145" max="6152" width="10.08203125" style="184" customWidth="1"/>
    <col min="6153" max="6400" width="8.08203125" style="184"/>
    <col min="6401" max="6408" width="10.08203125" style="184" customWidth="1"/>
    <col min="6409" max="6656" width="8.08203125" style="184"/>
    <col min="6657" max="6664" width="10.08203125" style="184" customWidth="1"/>
    <col min="6665" max="6912" width="8.08203125" style="184"/>
    <col min="6913" max="6920" width="10.08203125" style="184" customWidth="1"/>
    <col min="6921" max="7168" width="8.08203125" style="184"/>
    <col min="7169" max="7176" width="10.08203125" style="184" customWidth="1"/>
    <col min="7177" max="7424" width="8.08203125" style="184"/>
    <col min="7425" max="7432" width="10.08203125" style="184" customWidth="1"/>
    <col min="7433" max="7680" width="8.08203125" style="184"/>
    <col min="7681" max="7688" width="10.08203125" style="184" customWidth="1"/>
    <col min="7689" max="7936" width="8.08203125" style="184"/>
    <col min="7937" max="7944" width="10.08203125" style="184" customWidth="1"/>
    <col min="7945" max="8192" width="8.08203125" style="184"/>
    <col min="8193" max="8200" width="10.08203125" style="184" customWidth="1"/>
    <col min="8201" max="8448" width="8.08203125" style="184"/>
    <col min="8449" max="8456" width="10.08203125" style="184" customWidth="1"/>
    <col min="8457" max="8704" width="8.08203125" style="184"/>
    <col min="8705" max="8712" width="10.08203125" style="184" customWidth="1"/>
    <col min="8713" max="8960" width="8.08203125" style="184"/>
    <col min="8961" max="8968" width="10.08203125" style="184" customWidth="1"/>
    <col min="8969" max="9216" width="8.08203125" style="184"/>
    <col min="9217" max="9224" width="10.08203125" style="184" customWidth="1"/>
    <col min="9225" max="9472" width="8.08203125" style="184"/>
    <col min="9473" max="9480" width="10.08203125" style="184" customWidth="1"/>
    <col min="9481" max="9728" width="8.08203125" style="184"/>
    <col min="9729" max="9736" width="10.08203125" style="184" customWidth="1"/>
    <col min="9737" max="9984" width="8.08203125" style="184"/>
    <col min="9985" max="9992" width="10.08203125" style="184" customWidth="1"/>
    <col min="9993" max="10240" width="8.08203125" style="184"/>
    <col min="10241" max="10248" width="10.08203125" style="184" customWidth="1"/>
    <col min="10249" max="10496" width="8.08203125" style="184"/>
    <col min="10497" max="10504" width="10.08203125" style="184" customWidth="1"/>
    <col min="10505" max="10752" width="8.08203125" style="184"/>
    <col min="10753" max="10760" width="10.08203125" style="184" customWidth="1"/>
    <col min="10761" max="11008" width="8.08203125" style="184"/>
    <col min="11009" max="11016" width="10.08203125" style="184" customWidth="1"/>
    <col min="11017" max="11264" width="8.08203125" style="184"/>
    <col min="11265" max="11272" width="10.08203125" style="184" customWidth="1"/>
    <col min="11273" max="11520" width="8.08203125" style="184"/>
    <col min="11521" max="11528" width="10.08203125" style="184" customWidth="1"/>
    <col min="11529" max="11776" width="8.08203125" style="184"/>
    <col min="11777" max="11784" width="10.08203125" style="184" customWidth="1"/>
    <col min="11785" max="12032" width="8.08203125" style="184"/>
    <col min="12033" max="12040" width="10.08203125" style="184" customWidth="1"/>
    <col min="12041" max="12288" width="8.08203125" style="184"/>
    <col min="12289" max="12296" width="10.08203125" style="184" customWidth="1"/>
    <col min="12297" max="12544" width="8.08203125" style="184"/>
    <col min="12545" max="12552" width="10.08203125" style="184" customWidth="1"/>
    <col min="12553" max="12800" width="8.08203125" style="184"/>
    <col min="12801" max="12808" width="10.08203125" style="184" customWidth="1"/>
    <col min="12809" max="13056" width="8.08203125" style="184"/>
    <col min="13057" max="13064" width="10.08203125" style="184" customWidth="1"/>
    <col min="13065" max="13312" width="8.08203125" style="184"/>
    <col min="13313" max="13320" width="10.08203125" style="184" customWidth="1"/>
    <col min="13321" max="13568" width="8.08203125" style="184"/>
    <col min="13569" max="13576" width="10.08203125" style="184" customWidth="1"/>
    <col min="13577" max="13824" width="8.08203125" style="184"/>
    <col min="13825" max="13832" width="10.08203125" style="184" customWidth="1"/>
    <col min="13833" max="14080" width="8.08203125" style="184"/>
    <col min="14081" max="14088" width="10.08203125" style="184" customWidth="1"/>
    <col min="14089" max="14336" width="8.08203125" style="184"/>
    <col min="14337" max="14344" width="10.08203125" style="184" customWidth="1"/>
    <col min="14345" max="14592" width="8.08203125" style="184"/>
    <col min="14593" max="14600" width="10.08203125" style="184" customWidth="1"/>
    <col min="14601" max="14848" width="8.08203125" style="184"/>
    <col min="14849" max="14856" width="10.08203125" style="184" customWidth="1"/>
    <col min="14857" max="15104" width="8.08203125" style="184"/>
    <col min="15105" max="15112" width="10.08203125" style="184" customWidth="1"/>
    <col min="15113" max="15360" width="8.08203125" style="184"/>
    <col min="15361" max="15368" width="10.08203125" style="184" customWidth="1"/>
    <col min="15369" max="15616" width="8.08203125" style="184"/>
    <col min="15617" max="15624" width="10.08203125" style="184" customWidth="1"/>
    <col min="15625" max="15872" width="8.08203125" style="184"/>
    <col min="15873" max="15880" width="10.08203125" style="184" customWidth="1"/>
    <col min="15881" max="16128" width="8.08203125" style="184"/>
    <col min="16129" max="16136" width="10.08203125" style="184" customWidth="1"/>
    <col min="16137" max="16384" width="8.08203125" style="184"/>
  </cols>
  <sheetData>
    <row r="1" spans="1:8" ht="20.149999999999999" customHeight="1">
      <c r="A1" s="184" t="s">
        <v>348</v>
      </c>
    </row>
    <row r="2" spans="1:8" ht="20.149999999999999" customHeight="1">
      <c r="F2" s="856" t="s">
        <v>349</v>
      </c>
      <c r="G2" s="856"/>
      <c r="H2" s="856"/>
    </row>
    <row r="3" spans="1:8" ht="20.149999999999999" customHeight="1"/>
    <row r="4" spans="1:8" s="222" customFormat="1" ht="20.149999999999999" customHeight="1">
      <c r="A4" s="857" t="s">
        <v>350</v>
      </c>
      <c r="B4" s="783"/>
      <c r="C4" s="783"/>
      <c r="D4" s="783"/>
      <c r="E4" s="783"/>
      <c r="F4" s="783"/>
      <c r="G4" s="783"/>
      <c r="H4" s="783"/>
    </row>
    <row r="5" spans="1:8" ht="20.149999999999999" customHeight="1">
      <c r="A5" s="223"/>
      <c r="B5" s="223"/>
      <c r="C5" s="223"/>
      <c r="D5" s="223"/>
      <c r="E5" s="223"/>
      <c r="F5" s="223"/>
      <c r="G5" s="223"/>
      <c r="H5" s="223"/>
    </row>
    <row r="6" spans="1:8" ht="45" customHeight="1">
      <c r="A6" s="858" t="s">
        <v>351</v>
      </c>
      <c r="B6" s="858"/>
      <c r="C6" s="859"/>
      <c r="D6" s="860"/>
      <c r="E6" s="860"/>
      <c r="F6" s="860"/>
      <c r="G6" s="860"/>
      <c r="H6" s="861"/>
    </row>
    <row r="7" spans="1:8" ht="45" customHeight="1">
      <c r="A7" s="862" t="s">
        <v>352</v>
      </c>
      <c r="B7" s="862"/>
      <c r="C7" s="858" t="s">
        <v>353</v>
      </c>
      <c r="D7" s="858"/>
      <c r="E7" s="858"/>
      <c r="F7" s="858"/>
      <c r="G7" s="858"/>
      <c r="H7" s="858"/>
    </row>
    <row r="8" spans="1:8" ht="26.25" customHeight="1">
      <c r="A8" s="848" t="s">
        <v>354</v>
      </c>
      <c r="B8" s="849"/>
      <c r="C8" s="854" t="s">
        <v>355</v>
      </c>
      <c r="D8" s="855"/>
      <c r="E8" s="789" t="s">
        <v>356</v>
      </c>
      <c r="F8" s="790"/>
      <c r="G8" s="791"/>
      <c r="H8" s="224"/>
    </row>
    <row r="9" spans="1:8" ht="26.25" customHeight="1">
      <c r="A9" s="850"/>
      <c r="B9" s="851"/>
      <c r="C9" s="847" t="s">
        <v>357</v>
      </c>
      <c r="D9" s="847"/>
      <c r="E9" s="789" t="s">
        <v>358</v>
      </c>
      <c r="F9" s="790"/>
      <c r="G9" s="791"/>
      <c r="H9" s="224"/>
    </row>
    <row r="10" spans="1:8" ht="26.25" customHeight="1">
      <c r="A10" s="850"/>
      <c r="B10" s="851"/>
      <c r="C10" s="847" t="s">
        <v>359</v>
      </c>
      <c r="D10" s="847"/>
      <c r="E10" s="789" t="s">
        <v>360</v>
      </c>
      <c r="F10" s="790"/>
      <c r="G10" s="791"/>
      <c r="H10" s="224"/>
    </row>
    <row r="11" spans="1:8" ht="26.25" customHeight="1">
      <c r="A11" s="850"/>
      <c r="B11" s="851"/>
      <c r="C11" s="847" t="s">
        <v>361</v>
      </c>
      <c r="D11" s="847"/>
      <c r="E11" s="789" t="s">
        <v>362</v>
      </c>
      <c r="F11" s="790"/>
      <c r="G11" s="791"/>
      <c r="H11" s="224"/>
    </row>
    <row r="12" spans="1:8" ht="26.25" customHeight="1">
      <c r="A12" s="852"/>
      <c r="B12" s="853"/>
      <c r="C12" s="847" t="s">
        <v>363</v>
      </c>
      <c r="D12" s="847"/>
      <c r="E12" s="789" t="s">
        <v>364</v>
      </c>
      <c r="F12" s="790"/>
      <c r="G12" s="791"/>
      <c r="H12" s="224"/>
    </row>
    <row r="13" spans="1:8" ht="14.25" customHeight="1" thickBot="1">
      <c r="A13" s="222"/>
      <c r="B13" s="222"/>
      <c r="C13" s="222"/>
      <c r="D13" s="222"/>
      <c r="E13" s="222"/>
      <c r="F13" s="222"/>
      <c r="G13" s="223"/>
      <c r="H13" s="222"/>
    </row>
    <row r="14" spans="1:8" ht="45" customHeight="1" thickTop="1">
      <c r="A14" s="830" t="s">
        <v>365</v>
      </c>
      <c r="B14" s="831"/>
      <c r="C14" s="225" t="s">
        <v>366</v>
      </c>
      <c r="D14" s="226"/>
      <c r="E14" s="227" t="s">
        <v>154</v>
      </c>
      <c r="F14" s="836" t="s">
        <v>367</v>
      </c>
      <c r="G14" s="837"/>
      <c r="H14" s="842" t="s">
        <v>368</v>
      </c>
    </row>
    <row r="15" spans="1:8" ht="45" customHeight="1">
      <c r="A15" s="832"/>
      <c r="B15" s="833"/>
      <c r="C15" s="225" t="s">
        <v>369</v>
      </c>
      <c r="D15" s="228"/>
      <c r="E15" s="229" t="s">
        <v>154</v>
      </c>
      <c r="F15" s="838"/>
      <c r="G15" s="839"/>
      <c r="H15" s="843"/>
    </row>
    <row r="16" spans="1:8" ht="45" customHeight="1" thickBot="1">
      <c r="A16" s="834"/>
      <c r="B16" s="835"/>
      <c r="C16" s="230" t="s">
        <v>370</v>
      </c>
      <c r="D16" s="231"/>
      <c r="E16" s="232" t="s">
        <v>154</v>
      </c>
      <c r="F16" s="840"/>
      <c r="G16" s="841"/>
      <c r="H16" s="844"/>
    </row>
    <row r="17" spans="1:8" ht="21" customHeight="1" thickTop="1">
      <c r="A17" s="223"/>
      <c r="B17" s="223"/>
      <c r="C17" s="223"/>
      <c r="D17" s="222"/>
      <c r="E17" s="222"/>
      <c r="F17" s="233"/>
      <c r="G17" s="233"/>
      <c r="H17" s="223"/>
    </row>
    <row r="18" spans="1:8" ht="45" customHeight="1">
      <c r="A18" s="830" t="s">
        <v>371</v>
      </c>
      <c r="B18" s="831"/>
      <c r="C18" s="234" t="s">
        <v>372</v>
      </c>
      <c r="D18" s="235"/>
      <c r="E18" s="236" t="s">
        <v>154</v>
      </c>
      <c r="F18" s="845" t="s">
        <v>373</v>
      </c>
      <c r="G18" s="845"/>
      <c r="H18" s="846" t="s">
        <v>374</v>
      </c>
    </row>
    <row r="19" spans="1:8" ht="51.75" customHeight="1">
      <c r="A19" s="834"/>
      <c r="B19" s="835"/>
      <c r="C19" s="237" t="s">
        <v>375</v>
      </c>
      <c r="D19" s="235"/>
      <c r="E19" s="236" t="s">
        <v>154</v>
      </c>
      <c r="F19" s="845"/>
      <c r="G19" s="845"/>
      <c r="H19" s="826"/>
    </row>
    <row r="20" spans="1:8" ht="15" customHeight="1">
      <c r="A20" s="238"/>
      <c r="B20" s="222"/>
      <c r="C20" s="222"/>
      <c r="D20" s="222"/>
      <c r="E20" s="222"/>
      <c r="F20" s="222"/>
      <c r="G20" s="222"/>
      <c r="H20" s="222"/>
    </row>
    <row r="21" spans="1:8" ht="57.75" customHeight="1">
      <c r="A21" s="826" t="s">
        <v>376</v>
      </c>
      <c r="B21" s="826"/>
      <c r="C21" s="827" t="s">
        <v>377</v>
      </c>
      <c r="D21" s="828"/>
      <c r="E21" s="828"/>
      <c r="F21" s="828"/>
      <c r="G21" s="828"/>
      <c r="H21" s="829"/>
    </row>
    <row r="22" spans="1:8" ht="15" customHeight="1"/>
    <row r="23" spans="1:8" ht="52.5" customHeight="1">
      <c r="A23" s="781" t="s">
        <v>378</v>
      </c>
      <c r="B23" s="781"/>
      <c r="C23" s="781"/>
      <c r="D23" s="781"/>
      <c r="E23" s="781"/>
      <c r="F23" s="781"/>
      <c r="G23" s="781"/>
      <c r="H23" s="781"/>
    </row>
    <row r="24" spans="1:8" ht="39" customHeight="1">
      <c r="A24" s="781" t="s">
        <v>379</v>
      </c>
      <c r="B24" s="781"/>
      <c r="C24" s="781"/>
      <c r="D24" s="781"/>
      <c r="E24" s="781"/>
      <c r="F24" s="781"/>
      <c r="G24" s="781"/>
      <c r="H24" s="781"/>
    </row>
    <row r="25" spans="1:8" ht="38.25" customHeight="1">
      <c r="A25" s="781" t="s">
        <v>380</v>
      </c>
      <c r="B25" s="781"/>
      <c r="C25" s="781"/>
      <c r="D25" s="781"/>
      <c r="E25" s="781"/>
      <c r="F25" s="781"/>
      <c r="G25" s="781"/>
      <c r="H25" s="781"/>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18"/>
  <dataValidations count="1">
    <dataValidation type="list" allowBlank="1" showInputMessage="1" showErrorMessage="1" sqref="H8:H12" xr:uid="{5E615498-7A5F-4146-AAAD-285C350B7608}">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A0AF-E297-43B8-9E9E-8655340384A2}">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239" customWidth="1"/>
    <col min="24" max="24" width="5.5" style="239" customWidth="1"/>
    <col min="25" max="25" width="4.33203125" style="239" customWidth="1"/>
    <col min="26" max="37" width="2.58203125" style="239" customWidth="1"/>
    <col min="38" max="38" width="2.5" style="239" customWidth="1"/>
    <col min="39" max="39" width="9" style="239" customWidth="1"/>
    <col min="40" max="40" width="2.5" style="239" customWidth="1"/>
    <col min="41" max="16384" width="8.58203125" style="239"/>
  </cols>
  <sheetData>
    <row r="1" spans="1:39" ht="20.149999999999999" customHeight="1">
      <c r="B1" s="239" t="s">
        <v>381</v>
      </c>
    </row>
    <row r="2" spans="1:39" ht="20.149999999999999" customHeight="1">
      <c r="AA2" s="888" t="s">
        <v>382</v>
      </c>
      <c r="AB2" s="888"/>
      <c r="AC2" s="888"/>
      <c r="AD2" s="888"/>
      <c r="AE2" s="888"/>
      <c r="AF2" s="888"/>
      <c r="AG2" s="888"/>
      <c r="AH2" s="888"/>
      <c r="AI2" s="888"/>
      <c r="AJ2" s="888"/>
    </row>
    <row r="3" spans="1:39" ht="20.149999999999999" customHeight="1"/>
    <row r="4" spans="1:39" ht="21" customHeight="1">
      <c r="B4" s="889" t="s">
        <v>383</v>
      </c>
      <c r="C4" s="889"/>
      <c r="D4" s="889"/>
      <c r="E4" s="889"/>
      <c r="F4" s="889"/>
      <c r="G4" s="889"/>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row>
    <row r="5" spans="1:39" s="241" customFormat="1" ht="18" customHeight="1">
      <c r="A5" s="240"/>
      <c r="B5" s="240"/>
      <c r="C5" s="240"/>
      <c r="D5" s="240"/>
      <c r="E5" s="240"/>
      <c r="F5" s="240"/>
      <c r="G5" s="240"/>
      <c r="H5" s="240"/>
    </row>
    <row r="6" spans="1:39" s="241" customFormat="1" ht="29.25" customHeight="1">
      <c r="A6" s="240"/>
      <c r="B6" s="890" t="s">
        <v>384</v>
      </c>
      <c r="C6" s="890"/>
      <c r="D6" s="890"/>
      <c r="E6" s="890"/>
      <c r="F6" s="890"/>
      <c r="G6" s="890"/>
      <c r="H6" s="890"/>
      <c r="I6" s="890"/>
      <c r="J6" s="890"/>
      <c r="K6" s="890"/>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row>
    <row r="7" spans="1:39" s="241" customFormat="1" ht="31.5" customHeight="1">
      <c r="A7" s="240"/>
      <c r="B7" s="890" t="s">
        <v>385</v>
      </c>
      <c r="C7" s="890"/>
      <c r="D7" s="890"/>
      <c r="E7" s="890"/>
      <c r="F7" s="890"/>
      <c r="G7" s="890"/>
      <c r="H7" s="890"/>
      <c r="I7" s="890"/>
      <c r="J7" s="890"/>
      <c r="K7" s="890"/>
      <c r="L7" s="891"/>
      <c r="M7" s="891"/>
      <c r="N7" s="891"/>
      <c r="O7" s="891"/>
      <c r="P7" s="891"/>
      <c r="Q7" s="891"/>
      <c r="R7" s="891"/>
      <c r="S7" s="891"/>
      <c r="T7" s="891"/>
      <c r="U7" s="891"/>
      <c r="V7" s="891"/>
      <c r="W7" s="891"/>
      <c r="X7" s="891"/>
      <c r="Y7" s="891"/>
      <c r="Z7" s="892" t="s">
        <v>386</v>
      </c>
      <c r="AA7" s="892"/>
      <c r="AB7" s="892"/>
      <c r="AC7" s="892"/>
      <c r="AD7" s="892"/>
      <c r="AE7" s="892"/>
      <c r="AF7" s="892"/>
      <c r="AG7" s="893" t="s">
        <v>387</v>
      </c>
      <c r="AH7" s="893"/>
      <c r="AI7" s="893"/>
      <c r="AJ7" s="893"/>
    </row>
    <row r="8" spans="1:39" s="241" customFormat="1" ht="29.25" customHeight="1">
      <c r="B8" s="883" t="s">
        <v>388</v>
      </c>
      <c r="C8" s="883"/>
      <c r="D8" s="883"/>
      <c r="E8" s="883"/>
      <c r="F8" s="883"/>
      <c r="G8" s="883"/>
      <c r="H8" s="883"/>
      <c r="I8" s="883"/>
      <c r="J8" s="883"/>
      <c r="K8" s="883"/>
      <c r="L8" s="884" t="s">
        <v>389</v>
      </c>
      <c r="M8" s="884"/>
      <c r="N8" s="884"/>
      <c r="O8" s="884"/>
      <c r="P8" s="884"/>
      <c r="Q8" s="884"/>
      <c r="R8" s="884"/>
      <c r="S8" s="884"/>
      <c r="T8" s="884"/>
      <c r="U8" s="884"/>
      <c r="V8" s="884"/>
      <c r="W8" s="884"/>
      <c r="X8" s="884"/>
      <c r="Y8" s="884"/>
      <c r="Z8" s="884"/>
      <c r="AA8" s="884"/>
      <c r="AB8" s="884"/>
      <c r="AC8" s="884"/>
      <c r="AD8" s="884"/>
      <c r="AE8" s="884"/>
      <c r="AF8" s="884"/>
      <c r="AG8" s="884"/>
      <c r="AH8" s="884"/>
      <c r="AI8" s="884"/>
      <c r="AJ8" s="884"/>
    </row>
    <row r="9" spans="1:39" ht="9.75" customHeight="1"/>
    <row r="10" spans="1:39" ht="21" customHeight="1">
      <c r="B10" s="869" t="s">
        <v>390</v>
      </c>
      <c r="C10" s="869"/>
      <c r="D10" s="869"/>
      <c r="E10" s="869"/>
      <c r="F10" s="869"/>
      <c r="G10" s="869"/>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c r="AF10" s="869"/>
      <c r="AG10" s="869"/>
      <c r="AH10" s="869"/>
      <c r="AI10" s="869"/>
      <c r="AJ10" s="869"/>
    </row>
    <row r="11" spans="1:39" ht="21" customHeight="1">
      <c r="B11" s="885" t="s">
        <v>391</v>
      </c>
      <c r="C11" s="885"/>
      <c r="D11" s="885"/>
      <c r="E11" s="885"/>
      <c r="F11" s="885"/>
      <c r="G11" s="885"/>
      <c r="H11" s="885"/>
      <c r="I11" s="885"/>
      <c r="J11" s="885"/>
      <c r="K11" s="885"/>
      <c r="L11" s="885"/>
      <c r="M11" s="885"/>
      <c r="N11" s="885"/>
      <c r="O11" s="885"/>
      <c r="P11" s="885"/>
      <c r="Q11" s="885"/>
      <c r="R11" s="885"/>
      <c r="S11" s="886"/>
      <c r="T11" s="886"/>
      <c r="U11" s="886"/>
      <c r="V11" s="886"/>
      <c r="W11" s="886"/>
      <c r="X11" s="886"/>
      <c r="Y11" s="886"/>
      <c r="Z11" s="886"/>
      <c r="AA11" s="886"/>
      <c r="AB11" s="886"/>
      <c r="AC11" s="242" t="s">
        <v>392</v>
      </c>
      <c r="AD11" s="243"/>
      <c r="AE11" s="887"/>
      <c r="AF11" s="887"/>
      <c r="AG11" s="887"/>
      <c r="AH11" s="887"/>
      <c r="AI11" s="887"/>
      <c r="AJ11" s="887"/>
      <c r="AM11" s="244"/>
    </row>
    <row r="12" spans="1:39" ht="21" customHeight="1" thickBot="1">
      <c r="B12" s="245"/>
      <c r="C12" s="881" t="s">
        <v>393</v>
      </c>
      <c r="D12" s="881"/>
      <c r="E12" s="881"/>
      <c r="F12" s="881"/>
      <c r="G12" s="881"/>
      <c r="H12" s="881"/>
      <c r="I12" s="881"/>
      <c r="J12" s="881"/>
      <c r="K12" s="881"/>
      <c r="L12" s="881"/>
      <c r="M12" s="881"/>
      <c r="N12" s="881"/>
      <c r="O12" s="881"/>
      <c r="P12" s="881"/>
      <c r="Q12" s="881"/>
      <c r="R12" s="881"/>
      <c r="S12" s="871">
        <f>ROUNDUP(S11*50%,1)</f>
        <v>0</v>
      </c>
      <c r="T12" s="871"/>
      <c r="U12" s="871"/>
      <c r="V12" s="871"/>
      <c r="W12" s="871"/>
      <c r="X12" s="871"/>
      <c r="Y12" s="871"/>
      <c r="Z12" s="871"/>
      <c r="AA12" s="871"/>
      <c r="AB12" s="871"/>
      <c r="AC12" s="246" t="s">
        <v>392</v>
      </c>
      <c r="AD12" s="246"/>
      <c r="AE12" s="872"/>
      <c r="AF12" s="872"/>
      <c r="AG12" s="872"/>
      <c r="AH12" s="872"/>
      <c r="AI12" s="872"/>
      <c r="AJ12" s="872"/>
    </row>
    <row r="13" spans="1:39" ht="21" customHeight="1" thickTop="1">
      <c r="B13" s="873" t="s">
        <v>394</v>
      </c>
      <c r="C13" s="873"/>
      <c r="D13" s="873"/>
      <c r="E13" s="873"/>
      <c r="F13" s="873"/>
      <c r="G13" s="873"/>
      <c r="H13" s="873"/>
      <c r="I13" s="873"/>
      <c r="J13" s="873"/>
      <c r="K13" s="873"/>
      <c r="L13" s="873"/>
      <c r="M13" s="873"/>
      <c r="N13" s="873"/>
      <c r="O13" s="873"/>
      <c r="P13" s="873"/>
      <c r="Q13" s="873"/>
      <c r="R13" s="873"/>
      <c r="S13" s="882" t="e">
        <f>ROUNDUP(AE25/L25,1)</f>
        <v>#DIV/0!</v>
      </c>
      <c r="T13" s="882"/>
      <c r="U13" s="882"/>
      <c r="V13" s="882"/>
      <c r="W13" s="882"/>
      <c r="X13" s="882"/>
      <c r="Y13" s="882"/>
      <c r="Z13" s="882"/>
      <c r="AA13" s="882"/>
      <c r="AB13" s="882"/>
      <c r="AC13" s="247" t="s">
        <v>392</v>
      </c>
      <c r="AD13" s="247"/>
      <c r="AE13" s="875" t="s">
        <v>395</v>
      </c>
      <c r="AF13" s="875"/>
      <c r="AG13" s="875"/>
      <c r="AH13" s="875"/>
      <c r="AI13" s="875"/>
      <c r="AJ13" s="875"/>
    </row>
    <row r="14" spans="1:39" ht="21" customHeight="1">
      <c r="B14" s="879" t="s">
        <v>396</v>
      </c>
      <c r="C14" s="879"/>
      <c r="D14" s="879"/>
      <c r="E14" s="879"/>
      <c r="F14" s="879"/>
      <c r="G14" s="879"/>
      <c r="H14" s="879"/>
      <c r="I14" s="879"/>
      <c r="J14" s="879"/>
      <c r="K14" s="879"/>
      <c r="L14" s="879" t="s">
        <v>397</v>
      </c>
      <c r="M14" s="879"/>
      <c r="N14" s="879"/>
      <c r="O14" s="879"/>
      <c r="P14" s="879"/>
      <c r="Q14" s="879"/>
      <c r="R14" s="879"/>
      <c r="S14" s="879"/>
      <c r="T14" s="879"/>
      <c r="U14" s="879"/>
      <c r="V14" s="879"/>
      <c r="W14" s="879"/>
      <c r="X14" s="879"/>
      <c r="Y14" s="879" t="s">
        <v>398</v>
      </c>
      <c r="Z14" s="879"/>
      <c r="AA14" s="879"/>
      <c r="AB14" s="879"/>
      <c r="AC14" s="879"/>
      <c r="AD14" s="879"/>
      <c r="AE14" s="879" t="s">
        <v>399</v>
      </c>
      <c r="AF14" s="879"/>
      <c r="AG14" s="879"/>
      <c r="AH14" s="879"/>
      <c r="AI14" s="879"/>
      <c r="AJ14" s="879"/>
    </row>
    <row r="15" spans="1:39" ht="21" customHeight="1">
      <c r="B15" s="248">
        <v>1</v>
      </c>
      <c r="C15" s="864"/>
      <c r="D15" s="864"/>
      <c r="E15" s="864"/>
      <c r="F15" s="864"/>
      <c r="G15" s="864"/>
      <c r="H15" s="864"/>
      <c r="I15" s="864"/>
      <c r="J15" s="864"/>
      <c r="K15" s="864"/>
      <c r="L15" s="864"/>
      <c r="M15" s="864"/>
      <c r="N15" s="864"/>
      <c r="O15" s="864"/>
      <c r="P15" s="864"/>
      <c r="Q15" s="864"/>
      <c r="R15" s="864"/>
      <c r="S15" s="864"/>
      <c r="T15" s="864"/>
      <c r="U15" s="864"/>
      <c r="V15" s="864"/>
      <c r="W15" s="864"/>
      <c r="X15" s="864"/>
      <c r="Y15" s="864"/>
      <c r="Z15" s="864"/>
      <c r="AA15" s="864"/>
      <c r="AB15" s="864"/>
      <c r="AC15" s="864"/>
      <c r="AD15" s="864"/>
      <c r="AE15" s="864"/>
      <c r="AF15" s="864"/>
      <c r="AG15" s="864"/>
      <c r="AH15" s="864"/>
      <c r="AI15" s="864"/>
      <c r="AJ15" s="864"/>
    </row>
    <row r="16" spans="1:39" ht="21" customHeight="1">
      <c r="B16" s="248">
        <v>2</v>
      </c>
      <c r="C16" s="864"/>
      <c r="D16" s="864"/>
      <c r="E16" s="864"/>
      <c r="F16" s="864"/>
      <c r="G16" s="864"/>
      <c r="H16" s="864"/>
      <c r="I16" s="864"/>
      <c r="J16" s="864"/>
      <c r="K16" s="864"/>
      <c r="L16" s="864"/>
      <c r="M16" s="864"/>
      <c r="N16" s="864"/>
      <c r="O16" s="864"/>
      <c r="P16" s="864"/>
      <c r="Q16" s="864"/>
      <c r="R16" s="864"/>
      <c r="S16" s="864"/>
      <c r="T16" s="864"/>
      <c r="U16" s="864"/>
      <c r="V16" s="864"/>
      <c r="W16" s="864"/>
      <c r="X16" s="864"/>
      <c r="Y16" s="864"/>
      <c r="Z16" s="864"/>
      <c r="AA16" s="864"/>
      <c r="AB16" s="864"/>
      <c r="AC16" s="864"/>
      <c r="AD16" s="864"/>
      <c r="AE16" s="864"/>
      <c r="AF16" s="864"/>
      <c r="AG16" s="864"/>
      <c r="AH16" s="864"/>
      <c r="AI16" s="864"/>
      <c r="AJ16" s="864"/>
    </row>
    <row r="17" spans="2:36" ht="21" customHeight="1">
      <c r="B17" s="248">
        <v>3</v>
      </c>
      <c r="C17" s="864"/>
      <c r="D17" s="864"/>
      <c r="E17" s="864"/>
      <c r="F17" s="864"/>
      <c r="G17" s="864"/>
      <c r="H17" s="864"/>
      <c r="I17" s="864"/>
      <c r="J17" s="864"/>
      <c r="K17" s="864"/>
      <c r="L17" s="864"/>
      <c r="M17" s="864"/>
      <c r="N17" s="864"/>
      <c r="O17" s="864"/>
      <c r="P17" s="864"/>
      <c r="Q17" s="864"/>
      <c r="R17" s="864"/>
      <c r="S17" s="864"/>
      <c r="T17" s="864"/>
      <c r="U17" s="864"/>
      <c r="V17" s="864"/>
      <c r="W17" s="864"/>
      <c r="X17" s="864"/>
      <c r="Y17" s="864"/>
      <c r="Z17" s="864"/>
      <c r="AA17" s="864"/>
      <c r="AB17" s="864"/>
      <c r="AC17" s="864"/>
      <c r="AD17" s="864"/>
      <c r="AE17" s="864"/>
      <c r="AF17" s="864"/>
      <c r="AG17" s="864"/>
      <c r="AH17" s="864"/>
      <c r="AI17" s="864"/>
      <c r="AJ17" s="864"/>
    </row>
    <row r="18" spans="2:36" ht="21" customHeight="1">
      <c r="B18" s="248">
        <v>4</v>
      </c>
      <c r="C18" s="864"/>
      <c r="D18" s="864"/>
      <c r="E18" s="864"/>
      <c r="F18" s="864"/>
      <c r="G18" s="864"/>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864"/>
      <c r="AF18" s="864"/>
      <c r="AG18" s="864"/>
      <c r="AH18" s="864"/>
      <c r="AI18" s="864"/>
      <c r="AJ18" s="864"/>
    </row>
    <row r="19" spans="2:36" ht="21" customHeight="1">
      <c r="B19" s="248">
        <v>5</v>
      </c>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row>
    <row r="20" spans="2:36" ht="21" customHeight="1">
      <c r="B20" s="248">
        <v>6</v>
      </c>
      <c r="C20" s="864"/>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row>
    <row r="21" spans="2:36" ht="21" customHeight="1">
      <c r="B21" s="248">
        <v>7</v>
      </c>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4"/>
      <c r="AI21" s="864"/>
      <c r="AJ21" s="864"/>
    </row>
    <row r="22" spans="2:36" ht="21" customHeight="1">
      <c r="B22" s="248">
        <v>8</v>
      </c>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4"/>
      <c r="AJ22" s="864"/>
    </row>
    <row r="23" spans="2:36" ht="21" customHeight="1">
      <c r="B23" s="248">
        <v>9</v>
      </c>
      <c r="C23" s="864"/>
      <c r="D23" s="864"/>
      <c r="E23" s="864"/>
      <c r="F23" s="864"/>
      <c r="G23" s="864"/>
      <c r="H23" s="864"/>
      <c r="I23" s="864"/>
      <c r="J23" s="864"/>
      <c r="K23" s="864"/>
      <c r="L23" s="864"/>
      <c r="M23" s="864"/>
      <c r="N23" s="864"/>
      <c r="O23" s="864"/>
      <c r="P23" s="864"/>
      <c r="Q23" s="864"/>
      <c r="R23" s="864"/>
      <c r="S23" s="864"/>
      <c r="T23" s="864"/>
      <c r="U23" s="864"/>
      <c r="V23" s="864"/>
      <c r="W23" s="864"/>
      <c r="X23" s="864"/>
      <c r="Y23" s="864"/>
      <c r="Z23" s="864"/>
      <c r="AA23" s="864"/>
      <c r="AB23" s="864"/>
      <c r="AC23" s="864"/>
      <c r="AD23" s="864"/>
      <c r="AE23" s="864"/>
      <c r="AF23" s="864"/>
      <c r="AG23" s="864"/>
      <c r="AH23" s="864"/>
      <c r="AI23" s="864"/>
      <c r="AJ23" s="864"/>
    </row>
    <row r="24" spans="2:36" ht="21" customHeight="1">
      <c r="B24" s="248">
        <v>10</v>
      </c>
      <c r="C24" s="864"/>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row>
    <row r="25" spans="2:36" ht="21" customHeight="1">
      <c r="B25" s="876" t="s">
        <v>400</v>
      </c>
      <c r="C25" s="876"/>
      <c r="D25" s="876"/>
      <c r="E25" s="876"/>
      <c r="F25" s="876"/>
      <c r="G25" s="876"/>
      <c r="H25" s="876"/>
      <c r="I25" s="876"/>
      <c r="J25" s="876"/>
      <c r="K25" s="876"/>
      <c r="L25" s="877"/>
      <c r="M25" s="877"/>
      <c r="N25" s="877"/>
      <c r="O25" s="877"/>
      <c r="P25" s="877"/>
      <c r="Q25" s="878" t="s">
        <v>401</v>
      </c>
      <c r="R25" s="878"/>
      <c r="S25" s="879" t="s">
        <v>402</v>
      </c>
      <c r="T25" s="879"/>
      <c r="U25" s="879"/>
      <c r="V25" s="879"/>
      <c r="W25" s="879"/>
      <c r="X25" s="879"/>
      <c r="Y25" s="879"/>
      <c r="Z25" s="879"/>
      <c r="AA25" s="879"/>
      <c r="AB25" s="879"/>
      <c r="AC25" s="879"/>
      <c r="AD25" s="879"/>
      <c r="AE25" s="880">
        <f>SUM(AE15:AJ24)</f>
        <v>0</v>
      </c>
      <c r="AF25" s="880"/>
      <c r="AG25" s="880"/>
      <c r="AH25" s="880"/>
      <c r="AI25" s="880"/>
      <c r="AJ25" s="880"/>
    </row>
    <row r="26" spans="2:36" ht="9" customHeight="1">
      <c r="B26" s="249"/>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row>
    <row r="27" spans="2:36" ht="21" customHeight="1">
      <c r="B27" s="869" t="s">
        <v>403</v>
      </c>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row>
    <row r="28" spans="2:36" ht="21" customHeight="1" thickBot="1">
      <c r="B28" s="870" t="s">
        <v>404</v>
      </c>
      <c r="C28" s="870"/>
      <c r="D28" s="870"/>
      <c r="E28" s="870"/>
      <c r="F28" s="870"/>
      <c r="G28" s="870"/>
      <c r="H28" s="870"/>
      <c r="I28" s="870"/>
      <c r="J28" s="870"/>
      <c r="K28" s="870"/>
      <c r="L28" s="870"/>
      <c r="M28" s="870"/>
      <c r="N28" s="870"/>
      <c r="O28" s="870"/>
      <c r="P28" s="870"/>
      <c r="Q28" s="870"/>
      <c r="R28" s="870"/>
      <c r="S28" s="871">
        <f>ROUNDUP(S11/40,1)</f>
        <v>0</v>
      </c>
      <c r="T28" s="871"/>
      <c r="U28" s="871"/>
      <c r="V28" s="871"/>
      <c r="W28" s="871"/>
      <c r="X28" s="871"/>
      <c r="Y28" s="871"/>
      <c r="Z28" s="871"/>
      <c r="AA28" s="871"/>
      <c r="AB28" s="871"/>
      <c r="AC28" s="251" t="s">
        <v>392</v>
      </c>
      <c r="AD28" s="252"/>
      <c r="AE28" s="872"/>
      <c r="AF28" s="872"/>
      <c r="AG28" s="872"/>
      <c r="AH28" s="872"/>
      <c r="AI28" s="872"/>
      <c r="AJ28" s="872"/>
    </row>
    <row r="29" spans="2:36" ht="21" customHeight="1" thickTop="1">
      <c r="B29" s="873" t="s">
        <v>405</v>
      </c>
      <c r="C29" s="873"/>
      <c r="D29" s="873"/>
      <c r="E29" s="873"/>
      <c r="F29" s="873"/>
      <c r="G29" s="873"/>
      <c r="H29" s="873"/>
      <c r="I29" s="873"/>
      <c r="J29" s="873"/>
      <c r="K29" s="873"/>
      <c r="L29" s="873"/>
      <c r="M29" s="873"/>
      <c r="N29" s="873"/>
      <c r="O29" s="873"/>
      <c r="P29" s="873"/>
      <c r="Q29" s="873"/>
      <c r="R29" s="873"/>
      <c r="S29" s="874"/>
      <c r="T29" s="874"/>
      <c r="U29" s="874"/>
      <c r="V29" s="874"/>
      <c r="W29" s="874"/>
      <c r="X29" s="874"/>
      <c r="Y29" s="874"/>
      <c r="Z29" s="874"/>
      <c r="AA29" s="874"/>
      <c r="AB29" s="874"/>
      <c r="AC29" s="253" t="s">
        <v>392</v>
      </c>
      <c r="AD29" s="254"/>
      <c r="AE29" s="875" t="s">
        <v>406</v>
      </c>
      <c r="AF29" s="875"/>
      <c r="AG29" s="875"/>
      <c r="AH29" s="875"/>
      <c r="AI29" s="875"/>
      <c r="AJ29" s="875"/>
    </row>
    <row r="30" spans="2:36" ht="21" customHeight="1">
      <c r="B30" s="868" t="s">
        <v>407</v>
      </c>
      <c r="C30" s="868"/>
      <c r="D30" s="868"/>
      <c r="E30" s="868"/>
      <c r="F30" s="868"/>
      <c r="G30" s="868"/>
      <c r="H30" s="868"/>
      <c r="I30" s="868"/>
      <c r="J30" s="868"/>
      <c r="K30" s="868"/>
      <c r="L30" s="868"/>
      <c r="M30" s="868"/>
      <c r="N30" s="868"/>
      <c r="O30" s="868"/>
      <c r="P30" s="868"/>
      <c r="Q30" s="868"/>
      <c r="R30" s="868"/>
      <c r="S30" s="868" t="s">
        <v>408</v>
      </c>
      <c r="T30" s="868"/>
      <c r="U30" s="868"/>
      <c r="V30" s="868"/>
      <c r="W30" s="868"/>
      <c r="X30" s="868"/>
      <c r="Y30" s="868"/>
      <c r="Z30" s="868"/>
      <c r="AA30" s="868"/>
      <c r="AB30" s="868"/>
      <c r="AC30" s="868"/>
      <c r="AD30" s="868"/>
      <c r="AE30" s="868"/>
      <c r="AF30" s="868"/>
      <c r="AG30" s="868"/>
      <c r="AH30" s="868"/>
      <c r="AI30" s="868"/>
      <c r="AJ30" s="868"/>
    </row>
    <row r="31" spans="2:36" ht="21" customHeight="1">
      <c r="B31" s="248">
        <v>1</v>
      </c>
      <c r="C31" s="864"/>
      <c r="D31" s="864"/>
      <c r="E31" s="864"/>
      <c r="F31" s="864"/>
      <c r="G31" s="864"/>
      <c r="H31" s="864"/>
      <c r="I31" s="864"/>
      <c r="J31" s="864"/>
      <c r="K31" s="864"/>
      <c r="L31" s="864"/>
      <c r="M31" s="864"/>
      <c r="N31" s="864"/>
      <c r="O31" s="864"/>
      <c r="P31" s="864"/>
      <c r="Q31" s="864"/>
      <c r="R31" s="864"/>
      <c r="S31" s="864"/>
      <c r="T31" s="864"/>
      <c r="U31" s="864"/>
      <c r="V31" s="864"/>
      <c r="W31" s="864"/>
      <c r="X31" s="864"/>
      <c r="Y31" s="864"/>
      <c r="Z31" s="864"/>
      <c r="AA31" s="864"/>
      <c r="AB31" s="864"/>
      <c r="AC31" s="864"/>
      <c r="AD31" s="864"/>
      <c r="AE31" s="864"/>
      <c r="AF31" s="864"/>
      <c r="AG31" s="864"/>
      <c r="AH31" s="864"/>
      <c r="AI31" s="864"/>
      <c r="AJ31" s="864"/>
    </row>
    <row r="32" spans="2:36" ht="21" customHeight="1">
      <c r="B32" s="248">
        <v>2</v>
      </c>
      <c r="C32" s="864"/>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row>
    <row r="33" spans="2:38" ht="21" customHeight="1">
      <c r="B33" s="248">
        <v>3</v>
      </c>
      <c r="C33" s="864"/>
      <c r="D33" s="864"/>
      <c r="E33" s="864"/>
      <c r="F33" s="864"/>
      <c r="G33" s="864"/>
      <c r="H33" s="864"/>
      <c r="I33" s="864"/>
      <c r="J33" s="864"/>
      <c r="K33" s="864"/>
      <c r="L33" s="864"/>
      <c r="M33" s="864"/>
      <c r="N33" s="864"/>
      <c r="O33" s="864"/>
      <c r="P33" s="864"/>
      <c r="Q33" s="864"/>
      <c r="R33" s="864"/>
      <c r="S33" s="864"/>
      <c r="T33" s="864"/>
      <c r="U33" s="864"/>
      <c r="V33" s="864"/>
      <c r="W33" s="864"/>
      <c r="X33" s="864"/>
      <c r="Y33" s="864"/>
      <c r="Z33" s="864"/>
      <c r="AA33" s="864"/>
      <c r="AB33" s="864"/>
      <c r="AC33" s="864"/>
      <c r="AD33" s="864"/>
      <c r="AE33" s="864"/>
      <c r="AF33" s="864"/>
      <c r="AG33" s="864"/>
      <c r="AH33" s="864"/>
      <c r="AI33" s="864"/>
      <c r="AJ33" s="864"/>
    </row>
    <row r="34" spans="2:38" ht="8.25" customHeight="1">
      <c r="B34" s="249"/>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row>
    <row r="35" spans="2:38" ht="22.5" customHeight="1">
      <c r="B35" s="865" t="s">
        <v>376</v>
      </c>
      <c r="C35" s="865"/>
      <c r="D35" s="865"/>
      <c r="E35" s="865"/>
      <c r="F35" s="865"/>
      <c r="G35" s="865"/>
      <c r="H35" s="866" t="s">
        <v>409</v>
      </c>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row>
    <row r="36" spans="2:38" ht="8.25" customHeight="1">
      <c r="B36" s="249"/>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row>
    <row r="37" spans="2:38" ht="18.75" customHeight="1">
      <c r="B37" s="867" t="s">
        <v>410</v>
      </c>
      <c r="C37" s="867"/>
      <c r="D37" s="867"/>
      <c r="E37" s="867"/>
      <c r="F37" s="867"/>
      <c r="G37" s="867"/>
      <c r="H37" s="867"/>
      <c r="I37" s="867"/>
      <c r="J37" s="867"/>
      <c r="K37" s="867"/>
      <c r="L37" s="867"/>
      <c r="M37" s="867"/>
      <c r="N37" s="867"/>
      <c r="O37" s="867"/>
      <c r="P37" s="867"/>
      <c r="Q37" s="867"/>
      <c r="R37" s="867"/>
      <c r="S37" s="867"/>
      <c r="T37" s="867"/>
      <c r="U37" s="867"/>
      <c r="V37" s="867"/>
      <c r="W37" s="867"/>
      <c r="X37" s="867"/>
      <c r="Y37" s="867"/>
      <c r="Z37" s="867"/>
      <c r="AA37" s="867"/>
      <c r="AB37" s="867"/>
      <c r="AC37" s="867"/>
      <c r="AD37" s="867"/>
      <c r="AE37" s="867"/>
      <c r="AF37" s="867"/>
      <c r="AG37" s="867"/>
      <c r="AH37" s="867"/>
      <c r="AI37" s="867"/>
      <c r="AJ37" s="867"/>
      <c r="AK37" s="867"/>
      <c r="AL37" s="255"/>
    </row>
    <row r="38" spans="2:38" ht="18.75" customHeight="1">
      <c r="B38" s="867"/>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c r="AG38" s="867"/>
      <c r="AH38" s="867"/>
      <c r="AI38" s="867"/>
      <c r="AJ38" s="867"/>
      <c r="AK38" s="867"/>
      <c r="AL38" s="255"/>
    </row>
    <row r="39" spans="2:38" ht="18.75" customHeight="1">
      <c r="B39" s="867"/>
      <c r="C39" s="867"/>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67"/>
      <c r="AB39" s="867"/>
      <c r="AC39" s="867"/>
      <c r="AD39" s="867"/>
      <c r="AE39" s="867"/>
      <c r="AF39" s="867"/>
      <c r="AG39" s="867"/>
      <c r="AH39" s="867"/>
      <c r="AI39" s="867"/>
      <c r="AJ39" s="867"/>
      <c r="AK39" s="867"/>
      <c r="AL39" s="255"/>
    </row>
    <row r="40" spans="2:38" ht="18.75" customHeight="1">
      <c r="B40" s="867"/>
      <c r="C40" s="867"/>
      <c r="D40" s="867"/>
      <c r="E40" s="867"/>
      <c r="F40" s="867"/>
      <c r="G40" s="867"/>
      <c r="H40" s="867"/>
      <c r="I40" s="867"/>
      <c r="J40" s="867"/>
      <c r="K40" s="867"/>
      <c r="L40" s="867"/>
      <c r="M40" s="867"/>
      <c r="N40" s="867"/>
      <c r="O40" s="867"/>
      <c r="P40" s="867"/>
      <c r="Q40" s="867"/>
      <c r="R40" s="867"/>
      <c r="S40" s="867"/>
      <c r="T40" s="867"/>
      <c r="U40" s="867"/>
      <c r="V40" s="867"/>
      <c r="W40" s="867"/>
      <c r="X40" s="867"/>
      <c r="Y40" s="867"/>
      <c r="Z40" s="867"/>
      <c r="AA40" s="867"/>
      <c r="AB40" s="867"/>
      <c r="AC40" s="867"/>
      <c r="AD40" s="867"/>
      <c r="AE40" s="867"/>
      <c r="AF40" s="867"/>
      <c r="AG40" s="867"/>
      <c r="AH40" s="867"/>
      <c r="AI40" s="867"/>
      <c r="AJ40" s="867"/>
      <c r="AK40" s="867"/>
      <c r="AL40" s="255"/>
    </row>
    <row r="41" spans="2:38" ht="80.25" customHeight="1">
      <c r="B41" s="867"/>
      <c r="C41" s="867"/>
      <c r="D41" s="867"/>
      <c r="E41" s="867"/>
      <c r="F41" s="867"/>
      <c r="G41" s="867"/>
      <c r="H41" s="867"/>
      <c r="I41" s="867"/>
      <c r="J41" s="867"/>
      <c r="K41" s="867"/>
      <c r="L41" s="867"/>
      <c r="M41" s="867"/>
      <c r="N41" s="867"/>
      <c r="O41" s="867"/>
      <c r="P41" s="867"/>
      <c r="Q41" s="867"/>
      <c r="R41" s="867"/>
      <c r="S41" s="867"/>
      <c r="T41" s="867"/>
      <c r="U41" s="867"/>
      <c r="V41" s="867"/>
      <c r="W41" s="867"/>
      <c r="X41" s="867"/>
      <c r="Y41" s="867"/>
      <c r="Z41" s="867"/>
      <c r="AA41" s="867"/>
      <c r="AB41" s="867"/>
      <c r="AC41" s="867"/>
      <c r="AD41" s="867"/>
      <c r="AE41" s="867"/>
      <c r="AF41" s="867"/>
      <c r="AG41" s="867"/>
      <c r="AH41" s="867"/>
      <c r="AI41" s="867"/>
      <c r="AJ41" s="867"/>
      <c r="AK41" s="867"/>
      <c r="AL41" s="255"/>
    </row>
    <row r="42" spans="2:38" ht="15" customHeight="1">
      <c r="B42" s="863" t="s">
        <v>411</v>
      </c>
      <c r="C42" s="863"/>
      <c r="D42" s="863"/>
      <c r="E42" s="863"/>
      <c r="F42" s="863"/>
      <c r="G42" s="863"/>
      <c r="H42" s="863"/>
      <c r="I42" s="863"/>
      <c r="J42" s="863"/>
      <c r="K42" s="863"/>
      <c r="L42" s="863"/>
      <c r="M42" s="863"/>
      <c r="N42" s="863"/>
      <c r="O42" s="863"/>
      <c r="P42" s="863"/>
      <c r="Q42" s="863"/>
      <c r="R42" s="863"/>
      <c r="S42" s="863"/>
      <c r="T42" s="863"/>
      <c r="U42" s="863"/>
      <c r="V42" s="863"/>
      <c r="W42" s="863"/>
      <c r="X42" s="863"/>
      <c r="Y42" s="863"/>
      <c r="Z42" s="863"/>
      <c r="AA42" s="863"/>
      <c r="AB42" s="863"/>
      <c r="AC42" s="863"/>
      <c r="AD42" s="863"/>
      <c r="AE42" s="863"/>
      <c r="AF42" s="863"/>
      <c r="AG42" s="863"/>
      <c r="AH42" s="863"/>
      <c r="AI42" s="863"/>
      <c r="AJ42" s="863"/>
      <c r="AK42" s="863"/>
      <c r="AL42" s="255"/>
    </row>
    <row r="43" spans="2:38" ht="15" customHeight="1">
      <c r="B43" s="863"/>
      <c r="C43" s="863"/>
      <c r="D43" s="863"/>
      <c r="E43" s="863"/>
      <c r="F43" s="863"/>
      <c r="G43" s="863"/>
      <c r="H43" s="863"/>
      <c r="I43" s="863"/>
      <c r="J43" s="863"/>
      <c r="K43" s="863"/>
      <c r="L43" s="863"/>
      <c r="M43" s="863"/>
      <c r="N43" s="863"/>
      <c r="O43" s="863"/>
      <c r="P43" s="863"/>
      <c r="Q43" s="863"/>
      <c r="R43" s="863"/>
      <c r="S43" s="863"/>
      <c r="T43" s="863"/>
      <c r="U43" s="863"/>
      <c r="V43" s="863"/>
      <c r="W43" s="863"/>
      <c r="X43" s="863"/>
      <c r="Y43" s="863"/>
      <c r="Z43" s="863"/>
      <c r="AA43" s="863"/>
      <c r="AB43" s="863"/>
      <c r="AC43" s="863"/>
      <c r="AD43" s="863"/>
      <c r="AE43" s="863"/>
      <c r="AF43" s="863"/>
      <c r="AG43" s="863"/>
      <c r="AH43" s="863"/>
      <c r="AI43" s="863"/>
      <c r="AJ43" s="863"/>
      <c r="AK43" s="863"/>
      <c r="AL43" s="255"/>
    </row>
    <row r="44" spans="2:38" ht="15" customHeight="1">
      <c r="B44" s="863"/>
      <c r="C44" s="863"/>
      <c r="D44" s="863"/>
      <c r="E44" s="863"/>
      <c r="F44" s="863"/>
      <c r="G44" s="863"/>
      <c r="H44" s="863"/>
      <c r="I44" s="863"/>
      <c r="J44" s="863"/>
      <c r="K44" s="863"/>
      <c r="L44" s="863"/>
      <c r="M44" s="863"/>
      <c r="N44" s="863"/>
      <c r="O44" s="863"/>
      <c r="P44" s="863"/>
      <c r="Q44" s="863"/>
      <c r="R44" s="863"/>
      <c r="S44" s="863"/>
      <c r="T44" s="863"/>
      <c r="U44" s="863"/>
      <c r="V44" s="863"/>
      <c r="W44" s="863"/>
      <c r="X44" s="863"/>
      <c r="Y44" s="863"/>
      <c r="Z44" s="863"/>
      <c r="AA44" s="863"/>
      <c r="AB44" s="863"/>
      <c r="AC44" s="863"/>
      <c r="AD44" s="863"/>
      <c r="AE44" s="863"/>
      <c r="AF44" s="863"/>
      <c r="AG44" s="863"/>
      <c r="AH44" s="863"/>
      <c r="AI44" s="863"/>
      <c r="AJ44" s="863"/>
      <c r="AK44" s="863"/>
      <c r="AL44" s="255"/>
    </row>
    <row r="45" spans="2:38" ht="15" customHeight="1">
      <c r="B45" s="863"/>
      <c r="C45" s="863"/>
      <c r="D45" s="863"/>
      <c r="E45" s="863"/>
      <c r="F45" s="863"/>
      <c r="G45" s="863"/>
      <c r="H45" s="863"/>
      <c r="I45" s="863"/>
      <c r="J45" s="863"/>
      <c r="K45" s="863"/>
      <c r="L45" s="863"/>
      <c r="M45" s="863"/>
      <c r="N45" s="863"/>
      <c r="O45" s="863"/>
      <c r="P45" s="863"/>
      <c r="Q45" s="863"/>
      <c r="R45" s="863"/>
      <c r="S45" s="863"/>
      <c r="T45" s="863"/>
      <c r="U45" s="863"/>
      <c r="V45" s="863"/>
      <c r="W45" s="863"/>
      <c r="X45" s="863"/>
      <c r="Y45" s="863"/>
      <c r="Z45" s="863"/>
      <c r="AA45" s="863"/>
      <c r="AB45" s="863"/>
      <c r="AC45" s="863"/>
      <c r="AD45" s="863"/>
      <c r="AE45" s="863"/>
      <c r="AF45" s="863"/>
      <c r="AG45" s="863"/>
      <c r="AH45" s="863"/>
      <c r="AI45" s="863"/>
      <c r="AJ45" s="863"/>
      <c r="AK45" s="863"/>
      <c r="AL45" s="255"/>
    </row>
    <row r="46" spans="2:38" ht="37.5" customHeight="1">
      <c r="B46" s="863"/>
      <c r="C46" s="863"/>
      <c r="D46" s="863"/>
      <c r="E46" s="863"/>
      <c r="F46" s="863"/>
      <c r="G46" s="863"/>
      <c r="H46" s="863"/>
      <c r="I46" s="863"/>
      <c r="J46" s="863"/>
      <c r="K46" s="863"/>
      <c r="L46" s="863"/>
      <c r="M46" s="863"/>
      <c r="N46" s="863"/>
      <c r="O46" s="863"/>
      <c r="P46" s="863"/>
      <c r="Q46" s="863"/>
      <c r="R46" s="863"/>
      <c r="S46" s="863"/>
      <c r="T46" s="863"/>
      <c r="U46" s="863"/>
      <c r="V46" s="863"/>
      <c r="W46" s="863"/>
      <c r="X46" s="863"/>
      <c r="Y46" s="863"/>
      <c r="Z46" s="863"/>
      <c r="AA46" s="863"/>
      <c r="AB46" s="863"/>
      <c r="AC46" s="863"/>
      <c r="AD46" s="863"/>
      <c r="AE46" s="863"/>
      <c r="AF46" s="863"/>
      <c r="AG46" s="863"/>
      <c r="AH46" s="863"/>
      <c r="AI46" s="863"/>
      <c r="AJ46" s="863"/>
      <c r="AK46" s="863"/>
      <c r="AL46" s="255"/>
    </row>
    <row r="47" spans="2:38" s="256" customFormat="1" ht="36.75" customHeight="1">
      <c r="B47" s="863" t="s">
        <v>412</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3"/>
      <c r="AK47" s="863"/>
    </row>
    <row r="48" spans="2:38" s="256" customFormat="1" ht="36" customHeight="1">
      <c r="B48" s="863" t="s">
        <v>413</v>
      </c>
      <c r="C48" s="863"/>
      <c r="D48" s="863"/>
      <c r="E48" s="863"/>
      <c r="F48" s="863"/>
      <c r="G48" s="863"/>
      <c r="H48" s="863"/>
      <c r="I48" s="863"/>
      <c r="J48" s="863"/>
      <c r="K48" s="863"/>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863"/>
      <c r="AJ48" s="863"/>
      <c r="AK48" s="863"/>
    </row>
    <row r="49" spans="2:37" s="256" customFormat="1" ht="21" customHeight="1">
      <c r="B49" s="256" t="s">
        <v>414</v>
      </c>
      <c r="AK49" s="257"/>
    </row>
    <row r="50" spans="2:37" s="256" customFormat="1" ht="21" customHeight="1">
      <c r="B50" s="256" t="s">
        <v>414</v>
      </c>
      <c r="AK50" s="257"/>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8"/>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25</vt:i4>
      </vt:variant>
    </vt:vector>
  </HeadingPairs>
  <TitlesOfParts>
    <vt:vector size="47" baseType="lpstr">
      <vt:lpstr>様式第5号_届出書（者）</vt:lpstr>
      <vt:lpstr>介護給付費等　体制等状況一覧</vt:lpstr>
      <vt:lpstr>介護給付費等　体制等状況一覧 (記載例)</vt:lpstr>
      <vt:lpstr>別紙2-2_勤務形態 (日中系・居住系)</vt:lpstr>
      <vt:lpstr>参考様式1_平均障害支援区分</vt:lpstr>
      <vt:lpstr>別紙３_人員配置体制加算（生活介護・療養介護）</vt:lpstr>
      <vt:lpstr>別紙5-1_福祉専門職員配置等加算（短期入所以外）</vt:lpstr>
      <vt:lpstr>別紙6_常勤看護職員配置等加算・看護職員配置加算</vt:lpstr>
      <vt:lpstr>別紙8-1_視覚・聴覚言語障害者支援体制加算(Ⅰ)</vt:lpstr>
      <vt:lpstr>別紙8-2_視覚・聴覚言語障害者支援体制加算(Ⅱ)</vt:lpstr>
      <vt:lpstr>別紙10_重度障害者支援加算（Ⅰ）（生活介護）</vt:lpstr>
      <vt:lpstr>別紙12_重度障害者支援加算（ⅡⅢ）（生活介護・施設入所支援）</vt:lpstr>
      <vt:lpstr>別紙18-1_リハビリテーション加算（生活介護）</vt:lpstr>
      <vt:lpstr>別紙29_食事提供体制加算</vt:lpstr>
      <vt:lpstr>別紙31_延長支援</vt:lpstr>
      <vt:lpstr>別紙32_送迎加算</vt:lpstr>
      <vt:lpstr>別紙36－1_就労移行支援体制加算に関する届出書</vt:lpstr>
      <vt:lpstr>別紙38_入浴支援加算</vt:lpstr>
      <vt:lpstr>別紙39＿栄養改善加算</vt:lpstr>
      <vt:lpstr>別紙55_サービス管理責任者配置等加算（共生型）</vt:lpstr>
      <vt:lpstr>別紙62_地域生活支援拠点等に関連する加算の届出 </vt:lpstr>
      <vt:lpstr>別紙65_高次脳機能障害者支援体制加算</vt:lpstr>
      <vt:lpstr>別紙65_高次脳機能障害者支援体制加算!Excel_BuiltIn_Print_Area</vt:lpstr>
      <vt:lpstr>'別紙8-1_視覚・聴覚言語障害者支援体制加算(Ⅰ)'!Excel_BuiltIn_Print_Area</vt:lpstr>
      <vt:lpstr>'別紙8-2_視覚・聴覚言語障害者支援体制加算(Ⅱ)'!Excel_BuiltIn_Print_Area</vt:lpstr>
      <vt:lpstr>'介護給付費等　体制等状況一覧'!Print_Area</vt:lpstr>
      <vt:lpstr>'介護給付費等　体制等状況一覧 (記載例)'!Print_Area</vt:lpstr>
      <vt:lpstr>参考様式1_平均障害支援区分!Print_Area</vt:lpstr>
      <vt:lpstr>'別紙10_重度障害者支援加算（Ⅰ）（生活介護）'!Print_Area</vt:lpstr>
      <vt:lpstr>'別紙12_重度障害者支援加算（ⅡⅢ）（生活介護・施設入所支援）'!Print_Area</vt:lpstr>
      <vt:lpstr>'別紙18-1_リハビリテーション加算（生活介護）'!Print_Area</vt:lpstr>
      <vt:lpstr>'別紙2-2_勤務形態 (日中系・居住系)'!Print_Area</vt:lpstr>
      <vt:lpstr>別紙29_食事提供体制加算!Print_Area</vt:lpstr>
      <vt:lpstr>'別紙３_人員配置体制加算（生活介護・療養介護）'!Print_Area</vt:lpstr>
      <vt:lpstr>別紙31_延長支援!Print_Area</vt:lpstr>
      <vt:lpstr>'別紙36－1_就労移行支援体制加算に関する届出書'!Print_Area</vt:lpstr>
      <vt:lpstr>別紙38_入浴支援加算!Print_Area</vt:lpstr>
      <vt:lpstr>'別紙5-1_福祉専門職員配置等加算（短期入所以外）'!Print_Area</vt:lpstr>
      <vt:lpstr>'別紙55_サービス管理責任者配置等加算（共生型）'!Print_Area</vt:lpstr>
      <vt:lpstr>'別紙62_地域生活支援拠点等に関連する加算の届出 '!Print_Area</vt:lpstr>
      <vt:lpstr>別紙65_高次脳機能障害者支援体制加算!Print_Area</vt:lpstr>
      <vt:lpstr>'別紙8-1_視覚・聴覚言語障害者支援体制加算(Ⅰ)'!Print_Area</vt:lpstr>
      <vt:lpstr>'別紙8-2_視覚・聴覚言語障害者支援体制加算(Ⅱ)'!Print_Area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2025-03-25T10:21:32Z</cp:lastPrinted>
  <dcterms:created xsi:type="dcterms:W3CDTF">2022-08-05T08:51:43Z</dcterms:created>
  <dcterms:modified xsi:type="dcterms:W3CDTF">2025-03-25T10:21:55Z</dcterms:modified>
</cp:coreProperties>
</file>