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M:\050 ホームページ関係\01_ホームページ掲載資料\R7\R080323_標準様式\"/>
    </mc:Choice>
  </mc:AlternateContent>
  <xr:revisionPtr revIDLastSave="0" documentId="13_ncr:1_{DAC6925F-AFA6-4776-B84E-99FBC651495D}" xr6:coauthVersionLast="47" xr6:coauthVersionMax="47" xr10:uidLastSave="{00000000-0000-0000-0000-000000000000}"/>
  <bookViews>
    <workbookView xWindow="-110" yWindow="-110" windowWidth="19420" windowHeight="10300" xr2:uid="{534975CB-E20D-4801-99F2-CEFA09922CD6}"/>
  </bookViews>
  <sheets>
    <sheet name="様式第5号" sheetId="20" r:id="rId1"/>
    <sheet name="別紙１-１" sheetId="26" r:id="rId2"/>
    <sheet name="勤務形態一覧表（就労継続支援A型・B型）" sheetId="30" r:id="rId3"/>
    <sheet name="選択肢" sheetId="31" state="hidden" r:id="rId4"/>
    <sheet name="別紙３-１" sheetId="1" r:id="rId5"/>
    <sheet name="別紙６-１ " sheetId="27" r:id="rId6"/>
    <sheet name="別紙６-２ " sheetId="28" r:id="rId7"/>
    <sheet name="別紙７" sheetId="4" r:id="rId8"/>
    <sheet name="別紙10" sheetId="5" r:id="rId9"/>
    <sheet name="別紙26" sheetId="19" r:id="rId10"/>
    <sheet name="別紙31" sheetId="9" r:id="rId11"/>
    <sheet name="参考様式3-1" sheetId="21" r:id="rId12"/>
    <sheet name="参考様式3-2" sheetId="22" r:id="rId13"/>
    <sheet name="参考様式3-3" sheetId="23" r:id="rId14"/>
    <sheet name="参考様式3-4" sheetId="24" r:id="rId15"/>
    <sheet name="参考様式3-5" sheetId="25" r:id="rId16"/>
    <sheet name="別紙47" sheetId="13" r:id="rId17"/>
    <sheet name="別紙48" sheetId="14" r:id="rId18"/>
    <sheet name="別紙51-２" sheetId="32" r:id="rId19"/>
    <sheet name="別紙53" sheetId="16" r:id="rId20"/>
    <sheet name="別紙57 " sheetId="29" r:id="rId21"/>
  </sheets>
  <externalReferences>
    <externalReference r:id="rId22"/>
    <externalReference r:id="rId23"/>
    <externalReference r:id="rId24"/>
    <externalReference r:id="rId25"/>
    <externalReference r:id="rId26"/>
  </externalReferences>
  <definedNames>
    <definedName name="_____________________________________________________________________kk29" localSheetId="9">#REF!</definedName>
    <definedName name="_____________________________________________________________________kk29" localSheetId="10">#REF!</definedName>
    <definedName name="_____________________________________________________________________kk29" localSheetId="16">#REF!</definedName>
    <definedName name="_____________________________________________________________________kk29" localSheetId="17">#REF!</definedName>
    <definedName name="_____________________________________________________________________kk29" localSheetId="19">#REF!</definedName>
    <definedName name="_____________________________________________________________________kk29" localSheetId="0">#REF!</definedName>
    <definedName name="_____________________________________________________________________kk29">#REF!</definedName>
    <definedName name="____________________________________________________________________kk29" localSheetId="9">#REF!</definedName>
    <definedName name="____________________________________________________________________kk29" localSheetId="10">#REF!</definedName>
    <definedName name="____________________________________________________________________kk29" localSheetId="16">#REF!</definedName>
    <definedName name="____________________________________________________________________kk29" localSheetId="17">#REF!</definedName>
    <definedName name="____________________________________________________________________kk29" localSheetId="19">#REF!</definedName>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9">#REF!</definedName>
    <definedName name="___________________________________________________________________kk29" localSheetId="10">#REF!</definedName>
    <definedName name="___________________________________________________________________kk29" localSheetId="16">#REF!</definedName>
    <definedName name="___________________________________________________________________kk29" localSheetId="17">#REF!</definedName>
    <definedName name="___________________________________________________________________kk29" localSheetId="19">#REF!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0">#REF!</definedName>
    <definedName name="__________________________________________________________________kk29">#REF!</definedName>
    <definedName name="_________________________________________________________________kk06" localSheetId="0">#REF!</definedName>
    <definedName name="_________________________________________________________________kk06">#REF!</definedName>
    <definedName name="_________________________________________________________________kk29" localSheetId="0">#REF!</definedName>
    <definedName name="_________________________________________________________________kk29">#REF!</definedName>
    <definedName name="________________________________________________________________kk06" localSheetId="0">#REF!</definedName>
    <definedName name="________________________________________________________________kk06">#REF!</definedName>
    <definedName name="________________________________________________________________kk29" localSheetId="0">#REF!</definedName>
    <definedName name="________________________________________________________________kk29">#REF!</definedName>
    <definedName name="_______________________________________________________________kk06" localSheetId="0">#REF!</definedName>
    <definedName name="_______________________________________________________________kk06">#REF!</definedName>
    <definedName name="_______________________________________________________________kk29" localSheetId="0">#REF!</definedName>
    <definedName name="_______________________________________________________________kk29">#REF!</definedName>
    <definedName name="______________________________________________________________kk06" localSheetId="0">#REF!</definedName>
    <definedName name="______________________________________________________________kk06">#REF!</definedName>
    <definedName name="______________________________________________________________kk29" localSheetId="0">#REF!</definedName>
    <definedName name="______________________________________________________________kk29">#REF!</definedName>
    <definedName name="_____________________________________________________________kk06" localSheetId="0">#REF!</definedName>
    <definedName name="_____________________________________________________________kk06">#REF!</definedName>
    <definedName name="_____________________________________________________________kk29" localSheetId="0">#REF!</definedName>
    <definedName name="_____________________________________________________________kk29">#REF!</definedName>
    <definedName name="____________________________________________________________kk06" localSheetId="0">#REF!</definedName>
    <definedName name="____________________________________________________________kk06">#REF!</definedName>
    <definedName name="____________________________________________________________kk29" localSheetId="0">#REF!</definedName>
    <definedName name="____________________________________________________________kk29">#REF!</definedName>
    <definedName name="___________________________________________________________kk06" localSheetId="0">#REF!</definedName>
    <definedName name="___________________________________________________________kk06">#REF!</definedName>
    <definedName name="___________________________________________________________kk29" localSheetId="0">#REF!</definedName>
    <definedName name="___________________________________________________________kk29">#REF!</definedName>
    <definedName name="__________________________________________________________kk06" localSheetId="0">#REF!</definedName>
    <definedName name="__________________________________________________________kk06">#REF!</definedName>
    <definedName name="__________________________________________________________kk29" localSheetId="0">#REF!</definedName>
    <definedName name="__________________________________________________________kk29">#REF!</definedName>
    <definedName name="_________________________________________________________kk06" localSheetId="0">#REF!</definedName>
    <definedName name="_________________________________________________________kk06">#REF!</definedName>
    <definedName name="_________________________________________________________kk29" localSheetId="0">#REF!</definedName>
    <definedName name="_________________________________________________________kk29">#REF!</definedName>
    <definedName name="________________________________________________________kk06" localSheetId="0">#REF!</definedName>
    <definedName name="________________________________________________________kk06">#REF!</definedName>
    <definedName name="________________________________________________________kk29" localSheetId="0">#REF!</definedName>
    <definedName name="________________________________________________________kk29">#REF!</definedName>
    <definedName name="_______________________________________________________kk06" localSheetId="0">#REF!</definedName>
    <definedName name="_______________________________________________________kk06">#REF!</definedName>
    <definedName name="_______________________________________________________kk29" localSheetId="0">#REF!</definedName>
    <definedName name="_______________________________________________________kk29">#REF!</definedName>
    <definedName name="______________________________________________________kk06" localSheetId="0">#REF!</definedName>
    <definedName name="______________________________________________________kk06">#REF!</definedName>
    <definedName name="______________________________________________________kk29" localSheetId="0">#REF!</definedName>
    <definedName name="______________________________________________________kk29">#REF!</definedName>
    <definedName name="_____________________________________________________kk06" localSheetId="0">#REF!</definedName>
    <definedName name="_____________________________________________________kk06">#REF!</definedName>
    <definedName name="_____________________________________________________kk29" localSheetId="0">#REF!</definedName>
    <definedName name="_____________________________________________________kk29">#REF!</definedName>
    <definedName name="____________________________________________________kk06" localSheetId="0">#REF!</definedName>
    <definedName name="____________________________________________________kk06">#REF!</definedName>
    <definedName name="____________________________________________________kk29" localSheetId="0">#REF!</definedName>
    <definedName name="____________________________________________________kk29">#REF!</definedName>
    <definedName name="___________________________________________________kk06" localSheetId="0">#REF!</definedName>
    <definedName name="___________________________________________________kk06">#REF!</definedName>
    <definedName name="___________________________________________________kk29" localSheetId="0">#REF!</definedName>
    <definedName name="___________________________________________________kk29">#REF!</definedName>
    <definedName name="__________________________________________________kk06" localSheetId="0">#REF!</definedName>
    <definedName name="__________________________________________________kk06">#REF!</definedName>
    <definedName name="__________________________________________________kk29" localSheetId="0">#REF!</definedName>
    <definedName name="__________________________________________________kk29">#REF!</definedName>
    <definedName name="_________________________________________________kk06" localSheetId="0">#REF!</definedName>
    <definedName name="_________________________________________________kk06">#REF!</definedName>
    <definedName name="_________________________________________________kk29" localSheetId="0">#REF!</definedName>
    <definedName name="_________________________________________________kk29">#REF!</definedName>
    <definedName name="________________________________________________kk06" localSheetId="0">#REF!</definedName>
    <definedName name="________________________________________________kk06">#REF!</definedName>
    <definedName name="________________________________________________kk29" localSheetId="0">#REF!</definedName>
    <definedName name="________________________________________________kk29">#REF!</definedName>
    <definedName name="_______________________________________________kk06" localSheetId="0">#REF!</definedName>
    <definedName name="_______________________________________________kk06">#REF!</definedName>
    <definedName name="_______________________________________________kk29" localSheetId="0">#REF!</definedName>
    <definedName name="_______________________________________________kk29">#REF!</definedName>
    <definedName name="______________________________________________kk06" localSheetId="0">#REF!</definedName>
    <definedName name="______________________________________________kk06">#REF!</definedName>
    <definedName name="______________________________________________kk29" localSheetId="0">#REF!</definedName>
    <definedName name="______________________________________________kk29">#REF!</definedName>
    <definedName name="_____________________________________________kk06" localSheetId="0">#REF!</definedName>
    <definedName name="_____________________________________________kk06">#REF!</definedName>
    <definedName name="_____________________________________________kk29" localSheetId="0">#REF!</definedName>
    <definedName name="_____________________________________________kk29">#REF!</definedName>
    <definedName name="____________________________________________kk06" localSheetId="0">#REF!</definedName>
    <definedName name="____________________________________________kk06">#REF!</definedName>
    <definedName name="____________________________________________kk29" localSheetId="0">#REF!</definedName>
    <definedName name="____________________________________________kk29">#REF!</definedName>
    <definedName name="___________________________________________kk06" localSheetId="0">#REF!</definedName>
    <definedName name="___________________________________________kk06">#REF!</definedName>
    <definedName name="___________________________________________kk29" localSheetId="0">#REF!</definedName>
    <definedName name="___________________________________________kk29">#REF!</definedName>
    <definedName name="__________________________________________kk06" localSheetId="0">#REF!</definedName>
    <definedName name="__________________________________________kk06">#REF!</definedName>
    <definedName name="__________________________________________kk29" localSheetId="0">#REF!</definedName>
    <definedName name="__________________________________________kk29">#REF!</definedName>
    <definedName name="_________________________________________kk06" localSheetId="0">#REF!</definedName>
    <definedName name="_________________________________________kk06">#REF!</definedName>
    <definedName name="_________________________________________kk29" localSheetId="0">#REF!</definedName>
    <definedName name="_________________________________________kk29">#REF!</definedName>
    <definedName name="________________________________________kk06" localSheetId="0">#REF!</definedName>
    <definedName name="________________________________________kk06">#REF!</definedName>
    <definedName name="________________________________________kk29" localSheetId="0">#REF!</definedName>
    <definedName name="________________________________________kk29">#REF!</definedName>
    <definedName name="_______________________________________kk06" localSheetId="0">#REF!</definedName>
    <definedName name="_______________________________________kk06">#REF!</definedName>
    <definedName name="_______________________________________kk29" localSheetId="0">#REF!</definedName>
    <definedName name="_______________________________________kk29">#REF!</definedName>
    <definedName name="______________________________________kk06" localSheetId="0">#REF!</definedName>
    <definedName name="______________________________________kk06">#REF!</definedName>
    <definedName name="______________________________________kk29" localSheetId="0">#REF!</definedName>
    <definedName name="______________________________________kk29">#REF!</definedName>
    <definedName name="_____________________________________kk06" localSheetId="0">#REF!</definedName>
    <definedName name="_____________________________________kk06">#REF!</definedName>
    <definedName name="_____________________________________kk29" localSheetId="0">#REF!</definedName>
    <definedName name="_____________________________________kk29">#REF!</definedName>
    <definedName name="____________________________________kk06" localSheetId="0">#REF!</definedName>
    <definedName name="____________________________________kk06">#REF!</definedName>
    <definedName name="____________________________________kk29" localSheetId="0">#REF!</definedName>
    <definedName name="____________________________________kk29">#REF!</definedName>
    <definedName name="___________________________________kk06" localSheetId="0">#REF!</definedName>
    <definedName name="___________________________________kk06">#REF!</definedName>
    <definedName name="___________________________________kk29" localSheetId="0">#REF!</definedName>
    <definedName name="___________________________________kk29">#REF!</definedName>
    <definedName name="__________________________________kk06" localSheetId="0">#REF!</definedName>
    <definedName name="__________________________________kk06">#REF!</definedName>
    <definedName name="__________________________________kk29" localSheetId="0">#REF!</definedName>
    <definedName name="__________________________________kk29">#REF!</definedName>
    <definedName name="_________________________________kk06" localSheetId="0">#REF!</definedName>
    <definedName name="_________________________________kk06">#REF!</definedName>
    <definedName name="_________________________________kk29" localSheetId="0">#REF!</definedName>
    <definedName name="_________________________________kk29">#REF!</definedName>
    <definedName name="________________________________kk06" localSheetId="0">#REF!</definedName>
    <definedName name="________________________________kk06">#REF!</definedName>
    <definedName name="________________________________kk29" localSheetId="0">#REF!</definedName>
    <definedName name="________________________________kk29">#REF!</definedName>
    <definedName name="_______________________________kk06" localSheetId="0">#REF!</definedName>
    <definedName name="_______________________________kk06">#REF!</definedName>
    <definedName name="_______________________________kk29" localSheetId="0">#REF!</definedName>
    <definedName name="_______________________________kk29">#REF!</definedName>
    <definedName name="______________________________kk06" localSheetId="0">#REF!</definedName>
    <definedName name="______________________________kk06">#REF!</definedName>
    <definedName name="______________________________kk29" localSheetId="0">#REF!</definedName>
    <definedName name="______________________________kk29">#REF!</definedName>
    <definedName name="_____________________________kk06" localSheetId="0">#REF!</definedName>
    <definedName name="_____________________________kk06">#REF!</definedName>
    <definedName name="_____________________________kk29" localSheetId="0">#REF!</definedName>
    <definedName name="_____________________________kk29">#REF!</definedName>
    <definedName name="____________________________kk06" localSheetId="0">#REF!</definedName>
    <definedName name="____________________________kk06">#REF!</definedName>
    <definedName name="____________________________kk29" localSheetId="0">#REF!</definedName>
    <definedName name="____________________________kk29">#REF!</definedName>
    <definedName name="___________________________kk06" localSheetId="0">#REF!</definedName>
    <definedName name="___________________________kk06">#REF!</definedName>
    <definedName name="___________________________kk29" localSheetId="0">#REF!</definedName>
    <definedName name="___________________________kk29">#REF!</definedName>
    <definedName name="__________________________kk06" localSheetId="0">#REF!</definedName>
    <definedName name="__________________________kk06">#REF!</definedName>
    <definedName name="__________________________kk29" localSheetId="0">#REF!</definedName>
    <definedName name="__________________________kk29">#REF!</definedName>
    <definedName name="_________________________kk06" localSheetId="0">#REF!</definedName>
    <definedName name="_________________________kk06">#REF!</definedName>
    <definedName name="_________________________kk29" localSheetId="0">#REF!</definedName>
    <definedName name="_________________________kk29">#REF!</definedName>
    <definedName name="________________________kk06" localSheetId="0">#REF!</definedName>
    <definedName name="________________________kk06">#REF!</definedName>
    <definedName name="________________________kk29" localSheetId="0">#REF!</definedName>
    <definedName name="________________________kk29">#REF!</definedName>
    <definedName name="_______________________kk06" localSheetId="0">#REF!</definedName>
    <definedName name="_______________________kk06">#REF!</definedName>
    <definedName name="_______________________kk29" localSheetId="0">#REF!</definedName>
    <definedName name="_______________________kk29">#REF!</definedName>
    <definedName name="______________________kk06" localSheetId="0">#REF!</definedName>
    <definedName name="______________________kk06">#REF!</definedName>
    <definedName name="______________________kk29" localSheetId="0">#REF!</definedName>
    <definedName name="______________________kk29">#REF!</definedName>
    <definedName name="_____________________kk06" localSheetId="0">#REF!</definedName>
    <definedName name="_____________________kk06">#REF!</definedName>
    <definedName name="_____________________kk29" localSheetId="0">#REF!</definedName>
    <definedName name="_____________________kk29">#REF!</definedName>
    <definedName name="____________________kk06" localSheetId="0">#REF!</definedName>
    <definedName name="____________________kk06">#REF!</definedName>
    <definedName name="____________________kk29" localSheetId="0">#REF!</definedName>
    <definedName name="____________________kk29">#REF!</definedName>
    <definedName name="___________________kk06" localSheetId="0">#REF!</definedName>
    <definedName name="___________________kk06">#REF!</definedName>
    <definedName name="___________________kk29" localSheetId="0">#REF!</definedName>
    <definedName name="___________________kk29">#REF!</definedName>
    <definedName name="__________________kk06" localSheetId="0">#REF!</definedName>
    <definedName name="__________________kk06">#REF!</definedName>
    <definedName name="__________________kk29" localSheetId="0">#REF!</definedName>
    <definedName name="__________________kk29">#REF!</definedName>
    <definedName name="_________________kk06" localSheetId="0">#REF!</definedName>
    <definedName name="_________________kk06">#REF!</definedName>
    <definedName name="_________________kk29" localSheetId="0">#REF!</definedName>
    <definedName name="_________________kk29">#REF!</definedName>
    <definedName name="________________kk06" localSheetId="0">#REF!</definedName>
    <definedName name="________________kk06">#REF!</definedName>
    <definedName name="________________kk29" localSheetId="0">#REF!</definedName>
    <definedName name="________________kk29">#REF!</definedName>
    <definedName name="_______________kk06" localSheetId="0">#REF!</definedName>
    <definedName name="_______________kk06">#REF!</definedName>
    <definedName name="_______________kk29" localSheetId="0">#REF!</definedName>
    <definedName name="_______________kk29">#REF!</definedName>
    <definedName name="______________kk06" localSheetId="0">#REF!</definedName>
    <definedName name="______________kk06">#REF!</definedName>
    <definedName name="______________kk29" localSheetId="0">#REF!</definedName>
    <definedName name="______________kk29">#REF!</definedName>
    <definedName name="_____________kk06" localSheetId="0">#REF!</definedName>
    <definedName name="_____________kk06">#REF!</definedName>
    <definedName name="_____________kk29" localSheetId="0">#REF!</definedName>
    <definedName name="_____________kk29">#REF!</definedName>
    <definedName name="____________kk06" localSheetId="0">#REF!</definedName>
    <definedName name="____________kk06">#REF!</definedName>
    <definedName name="____________kk29" localSheetId="0">#REF!</definedName>
    <definedName name="____________kk29">#REF!</definedName>
    <definedName name="___________kk06" localSheetId="0">#REF!</definedName>
    <definedName name="___________kk06">#REF!</definedName>
    <definedName name="___________kk29" localSheetId="0">#REF!</definedName>
    <definedName name="___________kk29">#REF!</definedName>
    <definedName name="__________kk06" localSheetId="0">#REF!</definedName>
    <definedName name="__________kk06">#REF!</definedName>
    <definedName name="__________kk29" localSheetId="0">#REF!</definedName>
    <definedName name="__________kk29">#REF!</definedName>
    <definedName name="_________kk06" localSheetId="0">#REF!</definedName>
    <definedName name="_________kk06">#REF!</definedName>
    <definedName name="_________kk29" localSheetId="0">#REF!</definedName>
    <definedName name="_________kk29">#REF!</definedName>
    <definedName name="________kk06" localSheetId="0">#REF!</definedName>
    <definedName name="________kk06">#REF!</definedName>
    <definedName name="________kk29" localSheetId="0">#REF!</definedName>
    <definedName name="________kk29">#REF!</definedName>
    <definedName name="_______kk06" localSheetId="0">#REF!</definedName>
    <definedName name="_______kk06">#REF!</definedName>
    <definedName name="_______kk29" localSheetId="0">#REF!</definedName>
    <definedName name="_______kk29">#REF!</definedName>
    <definedName name="______kk06" localSheetId="0">#REF!</definedName>
    <definedName name="______kk06">#REF!</definedName>
    <definedName name="______kk29" localSheetId="0">#REF!</definedName>
    <definedName name="______kk29">#REF!</definedName>
    <definedName name="_____kk06" localSheetId="0">#REF!</definedName>
    <definedName name="_____kk06">#REF!</definedName>
    <definedName name="_____kk29" localSheetId="0">#REF!</definedName>
    <definedName name="_____kk29">#REF!</definedName>
    <definedName name="____kk06" localSheetId="0">#REF!</definedName>
    <definedName name="____kk06">#REF!</definedName>
    <definedName name="____kk29" localSheetId="0">#REF!</definedName>
    <definedName name="____kk29">#REF!</definedName>
    <definedName name="___kk06" localSheetId="2">#REF!</definedName>
    <definedName name="___kk06" localSheetId="3">#REF!</definedName>
    <definedName name="___kk06" localSheetId="0">#REF!</definedName>
    <definedName name="___kk06">#REF!</definedName>
    <definedName name="___kk29" localSheetId="2">#REF!</definedName>
    <definedName name="___kk29" localSheetId="3">#REF!</definedName>
    <definedName name="___kk29" localSheetId="0">#REF!</definedName>
    <definedName name="___kk29">#REF!</definedName>
    <definedName name="__08">#N/A</definedName>
    <definedName name="__kk06" localSheetId="2">#REF!</definedName>
    <definedName name="__kk06" localSheetId="3">#REF!</definedName>
    <definedName name="__kk06" localSheetId="9">#REF!</definedName>
    <definedName name="__kk06" localSheetId="10">#REF!</definedName>
    <definedName name="__kk06" localSheetId="16">#REF!</definedName>
    <definedName name="__kk06" localSheetId="17">#REF!</definedName>
    <definedName name="__kk06" localSheetId="19">#REF!</definedName>
    <definedName name="__kk06" localSheetId="20">#REF!</definedName>
    <definedName name="__kk06" localSheetId="0">#REF!</definedName>
    <definedName name="__kk06">#REF!</definedName>
    <definedName name="__kk29" localSheetId="9">#REF!</definedName>
    <definedName name="__kk29" localSheetId="10">#REF!</definedName>
    <definedName name="__kk29" localSheetId="16">#REF!</definedName>
    <definedName name="__kk29" localSheetId="17">#REF!</definedName>
    <definedName name="__kk29" localSheetId="19">#REF!</definedName>
    <definedName name="__kk29" localSheetId="20">#REF!</definedName>
    <definedName name="__kk29" localSheetId="0">#REF!</definedName>
    <definedName name="__kk29">#REF!</definedName>
    <definedName name="_xlnm._FilterDatabase" localSheetId="1" hidden="1">'別紙１-１'!$A$8:$BI$31</definedName>
    <definedName name="_kk06" localSheetId="2">#REF!</definedName>
    <definedName name="_kk06" localSheetId="3">#REF!</definedName>
    <definedName name="_kk06" localSheetId="9">#REF!</definedName>
    <definedName name="_kk06" localSheetId="10">#REF!</definedName>
    <definedName name="_kk06" localSheetId="16">#REF!</definedName>
    <definedName name="_kk06" localSheetId="17">#REF!</definedName>
    <definedName name="_kk06" localSheetId="19">#REF!</definedName>
    <definedName name="_kk06" localSheetId="20">#REF!</definedName>
    <definedName name="_kk06" localSheetId="0">#REF!</definedName>
    <definedName name="_kk06">#REF!</definedName>
    <definedName name="_kk29" localSheetId="2">#REF!</definedName>
    <definedName name="_kk29" localSheetId="3">#REF!</definedName>
    <definedName name="_kk29" localSheetId="0">#REF!</definedName>
    <definedName name="_kk29">#REF!</definedName>
    <definedName name="_new1">#REF!</definedName>
    <definedName name="②従業者の員数">#REF!</definedName>
    <definedName name="a" localSheetId="0">#REF!</definedName>
    <definedName name="a">#REF!</definedName>
    <definedName name="aa">#REF!</definedName>
    <definedName name="aaaaa">#REF!</definedName>
    <definedName name="aaaaaaaaaaaaa">#REF!</definedName>
    <definedName name="asasasasasasa">#REF!</definedName>
    <definedName name="Avrg" localSheetId="2">#REF!</definedName>
    <definedName name="Avrg" localSheetId="3">#REF!</definedName>
    <definedName name="Avrg" localSheetId="0">#REF!</definedName>
    <definedName name="Avrg">#REF!</definedName>
    <definedName name="avrg1" localSheetId="0">#REF!</definedName>
    <definedName name="avrg1">#REF!</definedName>
    <definedName name="b" localSheetId="0">#REF!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 localSheetId="0">#REF!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5">'別紙６-１ '!$A$4:$AK$49</definedName>
    <definedName name="Excel_BuiltIn_Print_Area" localSheetId="6">'別紙６-２ '!$A$4:$AK$49</definedName>
    <definedName name="Excel_BuiltIn_Print_Area" localSheetId="7">別紙７!$A$4:$AM$35</definedName>
    <definedName name="f">#REF!</definedName>
    <definedName name="g">#REF!</definedName>
    <definedName name="h">#REF!</definedName>
    <definedName name="houjin" localSheetId="1">#REF!</definedName>
    <definedName name="houjin" localSheetId="9">#REF!</definedName>
    <definedName name="houjin" localSheetId="10">#REF!</definedName>
    <definedName name="houjin" localSheetId="16">#REF!</definedName>
    <definedName name="houjin" localSheetId="17">#REF!</definedName>
    <definedName name="houjin" localSheetId="18">#REF!</definedName>
    <definedName name="houjin" localSheetId="19">#REF!</definedName>
    <definedName name="houjin" localSheetId="20">#REF!</definedName>
    <definedName name="houjin" localSheetId="5">#REF!</definedName>
    <definedName name="houjin" localSheetId="6">#REF!</definedName>
    <definedName name="houjin" localSheetId="0">#REF!</definedName>
    <definedName name="houjin">#REF!</definedName>
    <definedName name="HoujinShokatsu" localSheetId="1">#REF!</definedName>
    <definedName name="HoujinShokatsu" localSheetId="9">#REF!</definedName>
    <definedName name="HoujinShokatsu" localSheetId="10">#REF!</definedName>
    <definedName name="HoujinShokatsu" localSheetId="16">#REF!</definedName>
    <definedName name="HoujinShokatsu" localSheetId="17">#REF!</definedName>
    <definedName name="HoujinShokatsu" localSheetId="19">#REF!</definedName>
    <definedName name="HoujinShokatsu" localSheetId="20">#REF!</definedName>
    <definedName name="HoujinShokatsu" localSheetId="5">#REF!</definedName>
    <definedName name="HoujinShokatsu" localSheetId="6">#REF!</definedName>
    <definedName name="HoujinShokatsu">#REF!</definedName>
    <definedName name="HoujinSyubetsu" localSheetId="1">#REF!</definedName>
    <definedName name="HoujinSyubetsu" localSheetId="9">#REF!</definedName>
    <definedName name="HoujinSyubetsu" localSheetId="10">#REF!</definedName>
    <definedName name="HoujinSyubetsu" localSheetId="16">#REF!</definedName>
    <definedName name="HoujinSyubetsu" localSheetId="17">#REF!</definedName>
    <definedName name="HoujinSyubetsu" localSheetId="19">#REF!</definedName>
    <definedName name="HoujinSyubetsu" localSheetId="20">#REF!</definedName>
    <definedName name="HoujinSyubetsu" localSheetId="5">#REF!</definedName>
    <definedName name="HoujinSyubetsu" localSheetId="6">#REF!</definedName>
    <definedName name="HoujinSyubetsu">#REF!</definedName>
    <definedName name="HoujinSyubetu">#REF!</definedName>
    <definedName name="i">#REF!</definedName>
    <definedName name="j">#REF!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0">#REF!</definedName>
    <definedName name="jigyoumeishou">#REF!</definedName>
    <definedName name="JigyoYubin">#REF!</definedName>
    <definedName name="jiritu" localSheetId="0">#REF!</definedName>
    <definedName name="jiritu">#REF!</definedName>
    <definedName name="ｋ">#N/A</definedName>
    <definedName name="kanagawaken" localSheetId="1">#REF!</definedName>
    <definedName name="kanagawaken" localSheetId="9">#REF!</definedName>
    <definedName name="kanagawaken" localSheetId="10">#REF!</definedName>
    <definedName name="kanagawaken" localSheetId="16">#REF!</definedName>
    <definedName name="kanagawaken" localSheetId="17">#REF!</definedName>
    <definedName name="kanagawaken" localSheetId="19">#REF!</definedName>
    <definedName name="kanagawaken" localSheetId="20">#REF!</definedName>
    <definedName name="kanagawaken" localSheetId="5">#REF!</definedName>
    <definedName name="kanagawaken" localSheetId="6">#REF!</definedName>
    <definedName name="kanagawaken" localSheetId="0">#REF!</definedName>
    <definedName name="kanagawaken">#REF!</definedName>
    <definedName name="KanriJyusyo" localSheetId="1">#REF!</definedName>
    <definedName name="KanriJyusyo" localSheetId="9">#REF!</definedName>
    <definedName name="KanriJyusyo" localSheetId="10">#REF!</definedName>
    <definedName name="KanriJyusyo" localSheetId="16">#REF!</definedName>
    <definedName name="KanriJyusyo" localSheetId="17">#REF!</definedName>
    <definedName name="KanriJyusyo" localSheetId="19">#REF!</definedName>
    <definedName name="KanriJyusyo" localSheetId="20">#REF!</definedName>
    <definedName name="KanriJyusyo" localSheetId="5">#REF!</definedName>
    <definedName name="KanriJyusyo" localSheetId="6">#REF!</definedName>
    <definedName name="KanriJyusyo">#REF!</definedName>
    <definedName name="KanriJyusyoKana" localSheetId="1">#REF!</definedName>
    <definedName name="KanriJyusyoKana" localSheetId="9">#REF!</definedName>
    <definedName name="KanriJyusyoKana" localSheetId="10">#REF!</definedName>
    <definedName name="KanriJyusyoKana" localSheetId="16">#REF!</definedName>
    <definedName name="KanriJyusyoKana" localSheetId="17">#REF!</definedName>
    <definedName name="KanriJyusyoKana" localSheetId="19">#REF!</definedName>
    <definedName name="KanriJyusyoKana" localSheetId="20">#REF!</definedName>
    <definedName name="KanriJyusyoKana" localSheetId="5">#REF!</definedName>
    <definedName name="KanriJyusyoKana" localSheetId="6">#REF!</definedName>
    <definedName name="KanriJyusyoKana">#REF!</definedName>
    <definedName name="KanriShimei">#REF!</definedName>
    <definedName name="KanriYubin">#REF!</definedName>
    <definedName name="kawasaki" localSheetId="0">#REF!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 localSheetId="0">#REF!</definedName>
    <definedName name="‐㏍08">#REF!</definedName>
    <definedName name="KK2_3" localSheetId="0">#REF!</definedName>
    <definedName name="KK2_3">#REF!</definedName>
    <definedName name="ｋｋｋｋ" localSheetId="0">#REF!</definedName>
    <definedName name="ｋｋｋｋ">#REF!</definedName>
    <definedName name="m">#REF!</definedName>
    <definedName name="n">#REF!</definedName>
    <definedName name="new">#REF!</definedName>
    <definedName name="nn" localSheetId="0">#REF!</definedName>
    <definedName name="nn">#REF!</definedName>
    <definedName name="o" localSheetId="0">#REF!</definedName>
    <definedName name="o">#REF!</definedName>
    <definedName name="p">#REF!</definedName>
    <definedName name="_xlnm.Print_Area" localSheetId="2">'勤務形態一覧表（就労継続支援A型・B型）'!$A$1:$AN$159</definedName>
    <definedName name="_xlnm.Print_Area" localSheetId="11">'参考様式3-1'!$A$1:$AL$50</definedName>
    <definedName name="_xlnm.Print_Area" localSheetId="12">'参考様式3-2'!$A$1:$V$62</definedName>
    <definedName name="_xlnm.Print_Area" localSheetId="13">'参考様式3-3'!$A$1:$AS$84</definedName>
    <definedName name="_xlnm.Print_Area" localSheetId="8">別紙10!$A$1:$AK$27</definedName>
    <definedName name="_xlnm.Print_Area" localSheetId="1">'別紙１-１'!$A$1:$BF$42</definedName>
    <definedName name="_xlnm.Print_Area" localSheetId="9">別紙26!$A$1:$H$16</definedName>
    <definedName name="_xlnm.Print_Area" localSheetId="10">別紙31!$A$1:$AL$11</definedName>
    <definedName name="_xlnm.Print_Area" localSheetId="4">'別紙３-１'!$B$2:$I$38</definedName>
    <definedName name="_xlnm.Print_Area" localSheetId="16">別紙47!$B$2:$AB$28</definedName>
    <definedName name="_xlnm.Print_Area" localSheetId="17">別紙48!$A$1:$F$18</definedName>
    <definedName name="_xlnm.Print_Area" localSheetId="19">別紙53!$A$1:$Z$52</definedName>
    <definedName name="_xlnm.Print_Area" localSheetId="20">'別紙57 '!$A$1:$N$22</definedName>
    <definedName name="_xlnm.Print_Area" localSheetId="5">'別紙６-１ '!$A$1:$AK$48</definedName>
    <definedName name="_xlnm.Print_Area" localSheetId="6">'別紙６-２ '!$A$1:$AK$48</definedName>
    <definedName name="_xlnm.Print_Area" localSheetId="7">別紙７!$A$1:$AM$35</definedName>
    <definedName name="_xlnm.Print_Area" localSheetId="0">様式第5号!$A$1:$AJ$113</definedName>
    <definedName name="_xlnm.Print_Titles" localSheetId="1">'別紙１-１'!$6:$7</definedName>
    <definedName name="prtNo" localSheetId="18">[1]main!#REF!</definedName>
    <definedName name="prtNo" localSheetId="20">#REF!</definedName>
    <definedName name="prtNo">#REF!</definedName>
    <definedName name="q" localSheetId="9">#REF!</definedName>
    <definedName name="q" localSheetId="10">#REF!</definedName>
    <definedName name="q" localSheetId="16">#REF!</definedName>
    <definedName name="q" localSheetId="17">#REF!</definedName>
    <definedName name="q" localSheetId="19">#REF!</definedName>
    <definedName name="q">#REF!</definedName>
    <definedName name="qq" localSheetId="9">#REF!</definedName>
    <definedName name="qq" localSheetId="10">#REF!</definedName>
    <definedName name="qq" localSheetId="16">#REF!</definedName>
    <definedName name="qq" localSheetId="17">#REF!</definedName>
    <definedName name="qq" localSheetId="19">#REF!</definedName>
    <definedName name="qq">#REF!</definedName>
    <definedName name="qwerty" localSheetId="9">#REF!</definedName>
    <definedName name="qwerty" localSheetId="10">#REF!</definedName>
    <definedName name="qwerty" localSheetId="16">#REF!</definedName>
    <definedName name="qwerty" localSheetId="17">#REF!</definedName>
    <definedName name="qwerty" localSheetId="19">#REF!</definedName>
    <definedName name="qwerty">#REF!</definedName>
    <definedName name="Roman_01" localSheetId="2">#REF!</definedName>
    <definedName name="Roman_01" localSheetId="3">#REF!</definedName>
    <definedName name="Roman_01" localSheetId="20">#REF!</definedName>
    <definedName name="Roman_01" localSheetId="0">#REF!</definedName>
    <definedName name="Roman_01">#REF!</definedName>
    <definedName name="Roman_02" localSheetId="0">#REF!</definedName>
    <definedName name="Roman_02">#REF!</definedName>
    <definedName name="Roman_03" localSheetId="2">#REF!</definedName>
    <definedName name="Roman_03" localSheetId="3">#REF!</definedName>
    <definedName name="Roman_03" localSheetId="20">#REF!</definedName>
    <definedName name="Roman_03" localSheetId="0">#REF!</definedName>
    <definedName name="Roman_03">#REF!</definedName>
    <definedName name="Roman_04" localSheetId="2">#REF!</definedName>
    <definedName name="Roman_04" localSheetId="3">#REF!</definedName>
    <definedName name="Roman_04" localSheetId="20">#REF!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 localSheetId="0">#REF!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 localSheetId="0">#REF!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0">#REF!</definedName>
    <definedName name="siharai">#REF!</definedName>
    <definedName name="sikuchouson" localSheetId="0">#REF!</definedName>
    <definedName name="sikuchouson">#REF!</definedName>
    <definedName name="sinseisaki" localSheetId="0">#REF!</definedName>
    <definedName name="sinseisaki">#REF!</definedName>
    <definedName name="ss">#REF!</definedName>
    <definedName name="ssss">#REF!</definedName>
    <definedName name="sssss">#REF!</definedName>
    <definedName name="ssssssssss">#REF!</definedName>
    <definedName name="startNo" localSheetId="18">[2]main!#REF!</definedName>
    <definedName name="startNo">#REF!</definedName>
    <definedName name="startNumber" localSheetId="18">[2]main!#REF!</definedName>
    <definedName name="startNumber">#REF!</definedName>
    <definedName name="swwww">#REF!</definedName>
    <definedName name="t">#REF!</definedName>
    <definedName name="ｔａｂｉｅ＿04" localSheetId="20">#REF!</definedName>
    <definedName name="ｔａｂｉｅ＿04" localSheetId="0">#REF!</definedName>
    <definedName name="ｔａｂｉｅ＿04">#REF!</definedName>
    <definedName name="table_03" localSheetId="20">#REF!</definedName>
    <definedName name="table_03" localSheetId="0">#REF!</definedName>
    <definedName name="table_03">#REF!</definedName>
    <definedName name="table_06" localSheetId="20">#REF!</definedName>
    <definedName name="table_06" localSheetId="0">#REF!</definedName>
    <definedName name="table_06">#REF!</definedName>
    <definedName name="table2_3" localSheetId="0">#REF!</definedName>
    <definedName name="table2_3">#REF!</definedName>
    <definedName name="tanaka">#REF!</definedName>
    <definedName name="tanaka1">#REF!</definedName>
    <definedName name="tanaka2">#REF!</definedName>
    <definedName name="tapi2" localSheetId="0">#REF!</definedName>
    <definedName name="tapi2">#REF!</definedName>
    <definedName name="tebie_07" localSheetId="0">#REF!</definedName>
    <definedName name="tebie_07">#REF!</definedName>
    <definedName name="tebie_o7" localSheetId="0">#REF!</definedName>
    <definedName name="tebie_o7">#REF!</definedName>
    <definedName name="tebie07" localSheetId="0">#REF!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u">#REF!</definedName>
    <definedName name="v">#REF!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0">#REF!</definedName>
    <definedName name="yokohama">#REF!</definedName>
    <definedName name="z">#REF!</definedName>
    <definedName name="ア">#REF!</definedName>
    <definedName name="あ" localSheetId="0">#REF!</definedName>
    <definedName name="あ">#REF!</definedName>
    <definedName name="あああ" localSheetId="18">[1]main!#REF!</definedName>
    <definedName name="あああ">#REF!</definedName>
    <definedName name="アアアア">#REF!</definedName>
    <definedName name="ああああ">#REF!</definedName>
    <definedName name="ああああああああああああ">#REF!</definedName>
    <definedName name="あいう">#REF!</definedName>
    <definedName name="か" localSheetId="0">#REF!</definedName>
    <definedName name="か">#REF!</definedName>
    <definedName name="かながわ" localSheetId="0">#REF!</definedName>
    <definedName name="かながわ">#REF!</definedName>
    <definedName name="こ" localSheetId="0">#REF!</definedName>
    <definedName name="こ">#REF!</definedName>
    <definedName name="サービス">#REF!</definedName>
    <definedName name="サービス２">#REF!</definedName>
    <definedName name="サービス種別" localSheetId="18">[3]サービス種類一覧!$B$4:$B$20</definedName>
    <definedName name="サービス種別">#REF!</definedName>
    <definedName name="サービス種類" localSheetId="18">[3]サービス種類一覧!$C$4:$C$20</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一覧" localSheetId="18">[4]加算率一覧!$A$4:$A$25</definedName>
    <definedName name="一覧">#REF!</definedName>
    <definedName name="確認">#N/A</definedName>
    <definedName name="看護時間" localSheetId="1">#REF!</definedName>
    <definedName name="看護時間" localSheetId="9">#REF!</definedName>
    <definedName name="看護時間" localSheetId="10">#REF!</definedName>
    <definedName name="看護時間" localSheetId="16">#REF!</definedName>
    <definedName name="看護時間" localSheetId="17">#REF!</definedName>
    <definedName name="看護時間" localSheetId="19">#REF!</definedName>
    <definedName name="看護時間" localSheetId="20">#REF!</definedName>
    <definedName name="看護時間" localSheetId="5">#REF!</definedName>
    <definedName name="看護時間" localSheetId="6">#REF!</definedName>
    <definedName name="看護時間" localSheetId="0">#REF!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山口県" localSheetId="1">#REF!</definedName>
    <definedName name="山口県" localSheetId="9">#REF!</definedName>
    <definedName name="山口県" localSheetId="10">#REF!</definedName>
    <definedName name="山口県" localSheetId="16">#REF!</definedName>
    <definedName name="山口県" localSheetId="17">#REF!</definedName>
    <definedName name="山口県" localSheetId="19">#REF!</definedName>
    <definedName name="山口県" localSheetId="20">#REF!</definedName>
    <definedName name="山口県" localSheetId="5">#REF!</definedName>
    <definedName name="山口県" localSheetId="6">#REF!</definedName>
    <definedName name="山口県">#REF!</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己評価" localSheetId="1">#REF!</definedName>
    <definedName name="自己評価" localSheetId="9">#REF!</definedName>
    <definedName name="自己評価" localSheetId="10">#REF!</definedName>
    <definedName name="自己評価" localSheetId="16">#REF!</definedName>
    <definedName name="自己評価" localSheetId="17">#REF!</definedName>
    <definedName name="自己評価" localSheetId="19">#REF!</definedName>
    <definedName name="自己評価" localSheetId="20">#REF!</definedName>
    <definedName name="自己評価" localSheetId="5">#REF!</definedName>
    <definedName name="自己評価" localSheetId="6">#REF!</definedName>
    <definedName name="自己評価">#REF!</definedName>
    <definedName name="自立生活援助">選択肢!$B$24:$K$24</definedName>
    <definedName name="種類" localSheetId="18">[3]サービス種類一覧!$A$4:$A$20</definedName>
    <definedName name="種類">#REF!</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1">#REF!</definedName>
    <definedName name="食事" localSheetId="20">#REF!</definedName>
    <definedName name="食事" localSheetId="5">#REF!</definedName>
    <definedName name="食事" localSheetId="6">#REF!</definedName>
    <definedName name="食事" localSheetId="0">#REF!</definedName>
    <definedName name="食事">#REF!</definedName>
    <definedName name="生活介護">選択肢!$B$7:$K$7</definedName>
    <definedName name="生活訓練">選択肢!$B$17:$K$17</definedName>
    <definedName name="体制等状況一覧" localSheetId="1">#REF!</definedName>
    <definedName name="体制等状況一覧" localSheetId="20">#REF!</definedName>
    <definedName name="体制等状況一覧" localSheetId="5">#REF!</definedName>
    <definedName name="体制等状況一覧" localSheetId="6">#REF!</definedName>
    <definedName name="体制等状況一覧" localSheetId="0">#REF!</definedName>
    <definedName name="体制等状況一覧">#REF!</definedName>
    <definedName name="台帳" localSheetId="18">[5]D台帳!$A$6:$AF$3439</definedName>
    <definedName name="台帳">#REF!</definedName>
    <definedName name="短期入所・空床利用型">選択肢!$B$9:$K$9</definedName>
    <definedName name="短期入所・単独型">選択肢!$B$10:$K$10</definedName>
    <definedName name="短期入所・併設型">選択肢!$B$8:$K$8</definedName>
    <definedName name="町っ油" localSheetId="1">#REF!</definedName>
    <definedName name="町っ油" localSheetId="20">#REF!</definedName>
    <definedName name="町っ油" localSheetId="5">#REF!</definedName>
    <definedName name="町っ油" localSheetId="6">#REF!</definedName>
    <definedName name="町っ油" localSheetId="0">#REF!</definedName>
    <definedName name="町っ油">#REF!</definedName>
    <definedName name="同行援護">選択肢!$B$4:$K$4</definedName>
    <definedName name="特定" localSheetId="1">#REF!</definedName>
    <definedName name="特定" localSheetId="20">#REF!</definedName>
    <definedName name="特定" localSheetId="5">#REF!</definedName>
    <definedName name="特定" localSheetId="6">#REF!</definedName>
    <definedName name="特定">#REF!</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 localSheetId="2">#REF!</definedName>
    <definedName name="利用日数記入例" localSheetId="3">#REF!</definedName>
    <definedName name="利用日数記入例" localSheetId="0">#REF!</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4" i="30" l="1"/>
  <c r="AL14" i="30" s="1"/>
  <c r="AK15" i="30"/>
  <c r="AL15" i="30"/>
  <c r="AK16" i="30"/>
  <c r="AL16" i="30"/>
  <c r="AK17" i="30"/>
  <c r="AL17" i="30" s="1"/>
  <c r="AK18" i="30"/>
  <c r="AL18" i="30"/>
  <c r="AK19" i="30"/>
  <c r="AL19" i="30"/>
  <c r="AK20" i="30"/>
  <c r="AL20" i="30"/>
  <c r="AK21" i="30"/>
  <c r="AL21" i="30"/>
  <c r="AK22" i="30"/>
  <c r="AL22" i="30"/>
  <c r="AK23" i="30"/>
  <c r="AL23" i="30" s="1"/>
  <c r="AK24" i="30"/>
  <c r="AL24" i="30"/>
  <c r="AK25" i="30"/>
  <c r="AL25" i="30"/>
  <c r="AK26" i="30"/>
  <c r="AL26" i="30"/>
  <c r="AK27" i="30"/>
  <c r="AL27" i="30"/>
  <c r="AK28" i="30"/>
  <c r="AL28" i="30"/>
  <c r="AK29" i="30"/>
  <c r="AL29" i="30" s="1"/>
  <c r="AK30" i="30"/>
  <c r="AL30" i="30"/>
  <c r="AK31" i="30"/>
  <c r="AL31" i="30"/>
  <c r="AK32" i="30"/>
  <c r="AL32" i="30" s="1"/>
  <c r="AK33" i="30"/>
  <c r="AL33" i="30" s="1"/>
  <c r="AK34" i="30"/>
  <c r="AL34" i="30" s="1"/>
  <c r="AK35" i="30"/>
  <c r="AL35" i="30" s="1"/>
  <c r="AK36" i="30"/>
  <c r="AL36" i="30" s="1"/>
  <c r="AK37" i="30"/>
  <c r="AL37" i="30" s="1"/>
  <c r="AK38" i="30"/>
  <c r="AL38" i="30" s="1"/>
  <c r="AK39" i="30"/>
  <c r="AL39" i="30"/>
  <c r="AK40" i="30"/>
  <c r="AL40" i="30"/>
  <c r="AK41" i="30"/>
  <c r="AL41" i="30" s="1"/>
  <c r="AK42" i="30"/>
  <c r="AL42" i="30" s="1"/>
  <c r="AK43" i="30"/>
  <c r="AL43" i="30" s="1"/>
  <c r="AK44" i="30"/>
  <c r="AL44" i="30" s="1"/>
  <c r="AK45" i="30"/>
  <c r="AL45" i="30" s="1"/>
  <c r="AK46" i="30"/>
  <c r="AL46" i="30" s="1"/>
  <c r="AK47" i="30"/>
  <c r="AL47" i="30" s="1"/>
  <c r="AK48" i="30"/>
  <c r="AL48" i="30"/>
  <c r="AK49" i="30"/>
  <c r="AL49" i="30" s="1"/>
  <c r="AK50" i="30"/>
  <c r="AL50" i="30"/>
  <c r="AK51" i="30"/>
  <c r="AL51" i="30" s="1"/>
  <c r="AK52" i="30"/>
  <c r="AL52" i="30" s="1"/>
  <c r="AK53" i="30"/>
  <c r="AL53" i="30" s="1"/>
  <c r="AK54" i="30"/>
  <c r="AL54" i="30" s="1"/>
  <c r="AK55" i="30"/>
  <c r="AL55" i="30" s="1"/>
  <c r="AK56" i="30"/>
  <c r="AL56" i="30" s="1"/>
  <c r="AK57" i="30"/>
  <c r="AL57" i="30" s="1"/>
  <c r="AK58" i="30"/>
  <c r="AL58" i="30" s="1"/>
  <c r="AK59" i="30"/>
  <c r="AL59" i="30" s="1"/>
  <c r="AK60" i="30"/>
  <c r="AL60" i="30" s="1"/>
  <c r="AK61" i="30"/>
  <c r="AL61" i="30" s="1"/>
  <c r="AK62" i="30"/>
  <c r="AL62" i="30" s="1"/>
  <c r="AK63" i="30"/>
  <c r="AL63" i="30" s="1"/>
  <c r="AK64" i="30"/>
  <c r="AL64" i="30" s="1"/>
  <c r="AK65" i="30"/>
  <c r="AL65" i="30" s="1"/>
  <c r="AK66" i="30"/>
  <c r="AL66" i="30" s="1"/>
  <c r="AK67" i="30"/>
  <c r="AL67" i="30" s="1"/>
  <c r="AK68" i="30"/>
  <c r="AL68" i="30" s="1"/>
  <c r="AK69" i="30"/>
  <c r="AL69" i="30" s="1"/>
  <c r="AK70" i="30"/>
  <c r="AL70" i="30" s="1"/>
  <c r="AK71" i="30"/>
  <c r="AL71" i="30" s="1"/>
  <c r="AK72" i="30"/>
  <c r="AL72" i="30" s="1"/>
  <c r="AK73" i="30"/>
  <c r="AL73" i="30" s="1"/>
  <c r="AK74" i="30"/>
  <c r="AL74" i="30" s="1"/>
  <c r="AK75" i="30"/>
  <c r="AL75" i="30"/>
  <c r="AK76" i="30"/>
  <c r="AL76" i="30" s="1"/>
  <c r="AK77" i="30"/>
  <c r="AL77" i="30" s="1"/>
  <c r="AK78" i="30"/>
  <c r="AL78" i="30" s="1"/>
  <c r="AK79" i="30"/>
  <c r="AL79" i="30" s="1"/>
  <c r="AK80" i="30"/>
  <c r="AL80" i="30" s="1"/>
  <c r="AK81" i="30"/>
  <c r="AL81" i="30" s="1"/>
  <c r="AK82" i="30"/>
  <c r="AL82" i="30" s="1"/>
  <c r="AK83" i="30"/>
  <c r="AL83" i="30"/>
  <c r="AK84" i="30"/>
  <c r="AL84" i="30" s="1"/>
  <c r="AK85" i="30"/>
  <c r="AL85" i="30" s="1"/>
  <c r="AK86" i="30"/>
  <c r="AL86" i="30" s="1"/>
  <c r="AK87" i="30"/>
  <c r="AL87" i="30" s="1"/>
  <c r="AK88" i="30"/>
  <c r="AL88" i="30" s="1"/>
  <c r="AK89" i="30"/>
  <c r="AL89" i="30"/>
  <c r="AK90" i="30"/>
  <c r="AL90" i="30" s="1"/>
  <c r="AK91" i="30"/>
  <c r="AL91" i="30" s="1"/>
  <c r="AK92" i="30"/>
  <c r="AL92" i="30" s="1"/>
  <c r="AK93" i="30"/>
  <c r="AL93" i="30" s="1"/>
  <c r="AK94" i="30"/>
  <c r="AL94" i="30" s="1"/>
  <c r="AK95" i="30"/>
  <c r="AL95" i="30" s="1"/>
  <c r="AK96" i="30"/>
  <c r="AL96" i="30" s="1"/>
  <c r="AK97" i="30"/>
  <c r="AL97" i="30" s="1"/>
  <c r="AK98" i="30"/>
  <c r="AL98" i="30" s="1"/>
  <c r="AK99" i="30"/>
  <c r="AL99" i="30" s="1"/>
  <c r="AK100" i="30"/>
  <c r="AL100" i="30" s="1"/>
  <c r="AK101" i="30"/>
  <c r="AL101" i="30" s="1"/>
  <c r="AK102" i="30"/>
  <c r="AL102" i="30" s="1"/>
  <c r="AK103" i="30"/>
  <c r="AL103" i="30" s="1"/>
  <c r="AK104" i="30"/>
  <c r="AL104" i="30" s="1"/>
  <c r="AK105" i="30"/>
  <c r="AL105" i="30"/>
  <c r="AK106" i="30"/>
  <c r="AL106" i="30" s="1"/>
  <c r="AK107" i="30"/>
  <c r="AL107" i="30" s="1"/>
  <c r="AK108" i="30"/>
  <c r="AL108" i="30" s="1"/>
  <c r="AK109" i="30"/>
  <c r="AL109" i="30" s="1"/>
  <c r="AK110" i="30"/>
  <c r="AL110" i="30" s="1"/>
  <c r="AK111" i="30"/>
  <c r="AL111" i="30" s="1"/>
  <c r="F10" i="30"/>
  <c r="G10" i="30"/>
  <c r="H10" i="30"/>
  <c r="I10" i="30"/>
  <c r="J10" i="30"/>
  <c r="K10" i="30"/>
  <c r="L10" i="30"/>
  <c r="M10" i="30"/>
  <c r="N10" i="30"/>
  <c r="O10" i="30"/>
  <c r="P10" i="30"/>
  <c r="Q10" i="30"/>
  <c r="R10" i="30"/>
  <c r="S10" i="30"/>
  <c r="T10" i="30"/>
  <c r="U10" i="30"/>
  <c r="V10" i="30"/>
  <c r="W10" i="30"/>
  <c r="X10" i="30"/>
  <c r="Y10" i="30"/>
  <c r="Z10" i="30"/>
  <c r="AA10" i="30"/>
  <c r="AB10" i="30"/>
  <c r="AC10" i="30"/>
  <c r="AD10" i="30"/>
  <c r="AE10" i="30"/>
  <c r="AF10" i="30"/>
  <c r="AG10" i="30"/>
  <c r="F11" i="30"/>
  <c r="G11" i="30"/>
  <c r="H11" i="30"/>
  <c r="I11" i="30"/>
  <c r="J11" i="30"/>
  <c r="K11" i="30"/>
  <c r="L11" i="30"/>
  <c r="M11" i="30"/>
  <c r="N11" i="30"/>
  <c r="O11" i="30"/>
  <c r="P11" i="30"/>
  <c r="Q11" i="30"/>
  <c r="R11" i="30"/>
  <c r="S11" i="30"/>
  <c r="T11" i="30"/>
  <c r="U11" i="30"/>
  <c r="V11" i="30"/>
  <c r="W11" i="30"/>
  <c r="X11" i="30"/>
  <c r="Y11" i="30"/>
  <c r="Z11" i="30"/>
  <c r="AA11" i="30"/>
  <c r="AB11" i="30"/>
  <c r="AC11" i="30"/>
  <c r="AD11" i="30"/>
  <c r="AE11" i="30"/>
  <c r="AF11" i="30"/>
  <c r="AG11" i="30"/>
  <c r="AK12" i="30"/>
  <c r="AL12" i="30" s="1"/>
  <c r="AK13" i="30"/>
  <c r="AL13" i="30" s="1"/>
  <c r="O132" i="30"/>
  <c r="F112" i="30"/>
  <c r="G112" i="30"/>
  <c r="H112" i="30"/>
  <c r="I112" i="30"/>
  <c r="J112" i="30"/>
  <c r="K112" i="30"/>
  <c r="L112" i="30"/>
  <c r="M112" i="30"/>
  <c r="N112" i="30"/>
  <c r="O112" i="30"/>
  <c r="P112" i="30"/>
  <c r="Q112" i="30"/>
  <c r="R112" i="30"/>
  <c r="S112" i="30"/>
  <c r="T112" i="30"/>
  <c r="U112" i="30"/>
  <c r="V112" i="30"/>
  <c r="W112" i="30"/>
  <c r="X112" i="30"/>
  <c r="Y112" i="30"/>
  <c r="Z112" i="30"/>
  <c r="AA112" i="30"/>
  <c r="AB112" i="30"/>
  <c r="AC112" i="30"/>
  <c r="AD112" i="30"/>
  <c r="AE112" i="30"/>
  <c r="AF112" i="30"/>
  <c r="AG112" i="30"/>
  <c r="AJ120" i="30"/>
  <c r="AJ121" i="30"/>
  <c r="C130" i="30"/>
  <c r="D130" i="30"/>
  <c r="E130" i="30"/>
  <c r="F130" i="30"/>
  <c r="I130" i="30"/>
  <c r="L130" i="30"/>
  <c r="O130" i="30"/>
  <c r="R130" i="30"/>
  <c r="U130" i="30"/>
  <c r="X130" i="30"/>
  <c r="AA130" i="30"/>
  <c r="AD130" i="30"/>
  <c r="AG130" i="30"/>
  <c r="AJ130" i="30"/>
  <c r="AL130" i="30"/>
  <c r="AM130" i="30"/>
  <c r="C131" i="30"/>
  <c r="D131" i="30"/>
  <c r="E131" i="30"/>
  <c r="F131" i="30"/>
  <c r="I131" i="30"/>
  <c r="L131" i="30"/>
  <c r="O131" i="30"/>
  <c r="R131" i="30"/>
  <c r="U131" i="30"/>
  <c r="X131" i="30"/>
  <c r="AA131" i="30"/>
  <c r="AD131" i="30"/>
  <c r="AG131" i="30"/>
  <c r="AJ131" i="30"/>
  <c r="AL131" i="30"/>
  <c r="AM131" i="30"/>
  <c r="E132" i="30"/>
  <c r="I132" i="30"/>
  <c r="U132" i="30"/>
  <c r="AA132" i="30"/>
  <c r="AG132" i="30"/>
  <c r="AL132" i="30"/>
  <c r="C132" i="30" l="1"/>
  <c r="AK112" i="30"/>
  <c r="AL112" i="30" s="1"/>
  <c r="AL120" i="30"/>
  <c r="E125" i="30" s="1"/>
  <c r="C125" i="30" l="1"/>
  <c r="S28" i="28" l="1"/>
  <c r="AE25" i="28"/>
  <c r="S13" i="28" s="1"/>
  <c r="S12" i="28"/>
  <c r="S28" i="27"/>
  <c r="AE25" i="27"/>
  <c r="S13" i="27" s="1"/>
  <c r="S12" i="27"/>
  <c r="H52" i="22" l="1"/>
  <c r="I36" i="22" s="1"/>
  <c r="U45" i="22"/>
  <c r="U40" i="22"/>
  <c r="U35" i="22"/>
  <c r="T32" i="22"/>
  <c r="U12" i="22" s="1"/>
  <c r="I22" i="22"/>
  <c r="I12" i="22"/>
  <c r="O57" i="22" l="1"/>
  <c r="U10" i="16" l="1"/>
  <c r="S18" i="4"/>
  <c r="S13" i="4"/>
  <c r="S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C1847A6A-4AEA-407C-B24E-B20B525551B2}">
      <text>
        <r>
          <rPr>
            <b/>
            <sz val="10"/>
            <color indexed="10"/>
            <rFont val="ＭＳ ゴシック"/>
            <family val="3"/>
            <charset val="128"/>
          </rPr>
          <t>法人所在地、法人名称、代表者の職・氏名を記載してください。</t>
        </r>
      </text>
    </comment>
    <comment ref="A16" authorId="0" shapeId="0" xr:uid="{1EC4DE7E-380F-47D5-931D-5BE65E4E3ADE}">
      <text>
        <r>
          <rPr>
            <b/>
            <sz val="12"/>
            <color indexed="10"/>
            <rFont val="ＭＳ ゴシック"/>
            <family val="3"/>
            <charset val="128"/>
          </rPr>
          <t>事業所番号ごとに作成してください。</t>
        </r>
      </text>
    </comment>
    <comment ref="J24" authorId="0" shapeId="0" xr:uid="{119B0706-0595-4899-94F1-8D73F1A8EFE8}">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A31" authorId="0" shapeId="0" xr:uid="{8F17141C-FE8B-41BC-A2D5-35B200907DE2}">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左列の「31」から「112」を選択（アクティブに）して、「右クリック」⇒「再表示」を選択してください。
また、必要のない行は削除してください。</t>
        </r>
      </text>
    </comment>
  </commentList>
</comments>
</file>

<file path=xl/sharedStrings.xml><?xml version="1.0" encoding="utf-8"?>
<sst xmlns="http://schemas.openxmlformats.org/spreadsheetml/2006/main" count="1316" uniqueCount="779">
  <si>
    <t>（別紙３ー１）</t>
    <rPh sb="1" eb="3">
      <t>ベッシ</t>
    </rPh>
    <phoneticPr fontId="4"/>
  </si>
  <si>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</si>
  <si>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4"/>
  </si>
  <si>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</si>
  <si>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</si>
  <si>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</si>
  <si>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</si>
  <si>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</si>
  <si>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</si>
  <si>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4"/>
  </si>
  <si>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</si>
  <si>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</si>
  <si>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①</t>
    <phoneticPr fontId="8"/>
  </si>
  <si>
    <t>生活支援員等の総数
（常勤）</t>
    <rPh sb="0" eb="2">
      <t>セイカツ</t>
    </rPh>
    <rPh sb="2" eb="4">
      <t>シエン</t>
    </rPh>
    <rPh sb="4" eb="5">
      <t>イン</t>
    </rPh>
    <rPh sb="5" eb="6">
      <t>トウ</t>
    </rPh>
    <rPh sb="7" eb="9">
      <t>ソウスウ</t>
    </rPh>
    <rPh sb="11" eb="13">
      <t>ジョウキン</t>
    </rPh>
    <phoneticPr fontId="8"/>
  </si>
  <si>
    <t>人</t>
    <rPh sb="0" eb="1">
      <t>ニン</t>
    </rPh>
    <phoneticPr fontId="8"/>
  </si>
  <si>
    <t>②</t>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</si>
  <si>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</si>
  <si>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</si>
  <si>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</si>
  <si>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</si>
  <si>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</si>
  <si>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</si>
  <si>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</si>
  <si>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</si>
  <si>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</si>
  <si>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</si>
  <si>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</si>
  <si>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</si>
  <si>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</si>
  <si>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</si>
  <si>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</si>
  <si>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4"/>
  </si>
  <si>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</si>
  <si>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</si>
  <si>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</si>
  <si>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</si>
  <si>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</si>
  <si>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</si>
  <si>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</si>
  <si>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</si>
  <si>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（別紙６－１）</t>
    <rPh sb="1" eb="3">
      <t>ベッシ</t>
    </rPh>
    <phoneticPr fontId="4"/>
  </si>
  <si>
    <t>年　　月　　日</t>
    <rPh sb="0" eb="1">
      <t>ネン</t>
    </rPh>
    <rPh sb="3" eb="4">
      <t>ツキ</t>
    </rPh>
    <rPh sb="6" eb="7">
      <t>ヒ</t>
    </rPh>
    <phoneticPr fontId="17"/>
  </si>
  <si>
    <t>視覚・聴覚言語障害者支援体制加算（Ⅰ）に関する届出書</t>
    <phoneticPr fontId="17"/>
  </si>
  <si>
    <t>事業所の名称</t>
  </si>
  <si>
    <t>サービスの種類</t>
  </si>
  <si>
    <r>
      <t>多機能型の実施</t>
    </r>
    <r>
      <rPr>
        <sz val="8"/>
        <color rgb="FF000000"/>
        <rFont val="HGｺﾞｼｯｸM"/>
        <family val="3"/>
        <charset val="128"/>
      </rPr>
      <t>※1</t>
    </r>
    <phoneticPr fontId="17"/>
  </si>
  <si>
    <t>有　・　無</t>
  </si>
  <si>
    <r>
      <t>異動区分</t>
    </r>
    <r>
      <rPr>
        <sz val="8"/>
        <color rgb="FF000000"/>
        <rFont val="HGｺﾞｼｯｸM"/>
        <family val="3"/>
        <charset val="128"/>
      </rPr>
      <t>※2</t>
    </r>
    <phoneticPr fontId="17"/>
  </si>
  <si>
    <t>１　新規　　　　　２　変更　　　　　３　終了</t>
    <phoneticPr fontId="17"/>
  </si>
  <si>
    <t>１　利用者の状況</t>
  </si>
  <si>
    <t>当該事業所の前年度の平均実利用者数　(A)</t>
    <phoneticPr fontId="17"/>
  </si>
  <si>
    <t>人</t>
  </si>
  <si>
    <t>うち５０％　　　　　(B)＝ (A)×0.5</t>
    <phoneticPr fontId="17"/>
  </si>
  <si>
    <t>加算要件に該当する利用者の数 (C)＝(E)／(D)</t>
    <phoneticPr fontId="17"/>
  </si>
  <si>
    <t>(C)＞＝(B)</t>
    <phoneticPr fontId="17"/>
  </si>
  <si>
    <t>該当利用者の氏名</t>
  </si>
  <si>
    <t>手帳の種類</t>
  </si>
  <si>
    <t>手帳の等級</t>
  </si>
  <si>
    <t>前年度利用日数</t>
  </si>
  <si>
    <t>前年度の開所日数 (D)</t>
    <phoneticPr fontId="17"/>
  </si>
  <si>
    <t>日</t>
  </si>
  <si>
    <t>合　計 (E)</t>
    <phoneticPr fontId="17"/>
  </si>
  <si>
    <t>２　加配される従業者の状況</t>
  </si>
  <si>
    <t>利用者数 (A)　÷　40　＝ (F)</t>
    <phoneticPr fontId="17"/>
  </si>
  <si>
    <t>加配される従業者の数　(G)</t>
    <phoneticPr fontId="17"/>
  </si>
  <si>
    <t>(G)＞＝ (F)</t>
    <phoneticPr fontId="1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</si>
  <si>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</si>
  <si>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</si>
  <si>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</si>
  <si>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1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</si>
  <si>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1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</si>
  <si>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17"/>
  </si>
  <si>
    <t>※１：多機能型事業所等については、当該多機能型事業所全体で、加算要件の利用者数や配置割合の計算を行
　　　うこと。</t>
    <phoneticPr fontId="17"/>
  </si>
  <si>
    <t>　　　</t>
    <phoneticPr fontId="17"/>
  </si>
  <si>
    <t>（別紙６－２）</t>
    <rPh sb="1" eb="3">
      <t>ベッシ</t>
    </rPh>
    <phoneticPr fontId="4"/>
  </si>
  <si>
    <t>視覚・聴覚言語障害者支援体制加算（Ⅱ）に関する届出書</t>
    <phoneticPr fontId="17"/>
  </si>
  <si>
    <t>有・無</t>
    <phoneticPr fontId="17"/>
  </si>
  <si>
    <t>うち３０％　　　　　(B)＝ (A)×0.3</t>
    <phoneticPr fontId="17"/>
  </si>
  <si>
    <t>利用者数 (A)　÷　50　＝ (F)</t>
    <phoneticPr fontId="17"/>
  </si>
  <si>
    <t>(G)＞＝(F)</t>
    <phoneticPr fontId="17"/>
  </si>
  <si>
    <t>（別紙７）</t>
    <rPh sb="1" eb="3">
      <t>ベッシ</t>
    </rPh>
    <phoneticPr fontId="4"/>
  </si>
  <si>
    <t>年　　月　　日</t>
    <rPh sb="0" eb="1">
      <t>ネン</t>
    </rPh>
    <rPh sb="3" eb="4">
      <t>ツキ</t>
    </rPh>
    <rPh sb="6" eb="7">
      <t>ニチ</t>
    </rPh>
    <phoneticPr fontId="28"/>
  </si>
  <si>
    <t>高次脳機能障害者支援体制加算に関する届出書</t>
    <rPh sb="0" eb="5">
      <t>コウジノウキノウ</t>
    </rPh>
    <phoneticPr fontId="28"/>
  </si>
  <si>
    <r>
      <t>多機能型の実施　</t>
    </r>
    <r>
      <rPr>
        <sz val="8"/>
        <rFont val="HGｺﾞｼｯｸM"/>
        <family val="3"/>
        <charset val="128"/>
      </rPr>
      <t>※1</t>
    </r>
    <phoneticPr fontId="17"/>
  </si>
  <si>
    <t>有・無</t>
    <phoneticPr fontId="28"/>
  </si>
  <si>
    <r>
      <t xml:space="preserve">異　動　区　分 </t>
    </r>
    <r>
      <rPr>
        <sz val="8"/>
        <rFont val="HGｺﾞｼｯｸM"/>
        <family val="3"/>
        <charset val="128"/>
      </rPr>
      <t>※2</t>
    </r>
    <phoneticPr fontId="17"/>
  </si>
  <si>
    <t>１　新規　　　　２　変更　　　　３　終了</t>
    <phoneticPr fontId="17"/>
  </si>
  <si>
    <t>当該事業所の前年度の平均実利用者数　(A)</t>
  </si>
  <si>
    <t>うち３０％　　　　　(B)＝ (A)×0.3</t>
    <phoneticPr fontId="28"/>
  </si>
  <si>
    <t>加算要件に該当する利用者の数 (C)＝(E)／(D)</t>
    <phoneticPr fontId="28"/>
  </si>
  <si>
    <t>(C)＞＝(B)</t>
    <phoneticPr fontId="28"/>
  </si>
  <si>
    <t xml:space="preserve"> 加算要件に該当する利用者の前年度利用日の合計 (E)</t>
    <rPh sb="10" eb="13">
      <t>リヨウシャ</t>
    </rPh>
    <rPh sb="21" eb="23">
      <t>ゴウケイ</t>
    </rPh>
    <phoneticPr fontId="28"/>
  </si>
  <si>
    <t xml:space="preserve"> 前年度の当該サービスの開所日数　　　　の合計 (D)</t>
    <rPh sb="5" eb="7">
      <t>トウガイ</t>
    </rPh>
    <rPh sb="21" eb="23">
      <t>ゴウケイ</t>
    </rPh>
    <phoneticPr fontId="28"/>
  </si>
  <si>
    <t>２　加配される従業者の配置状況</t>
    <rPh sb="11" eb="13">
      <t>ハイチ</t>
    </rPh>
    <phoneticPr fontId="28"/>
  </si>
  <si>
    <t>利用者数 (A)　÷　50　＝ (F)</t>
    <phoneticPr fontId="28"/>
  </si>
  <si>
    <t>加配される従業者の数 (G)</t>
    <phoneticPr fontId="28"/>
  </si>
  <si>
    <t>(G)＞＝(F)</t>
    <phoneticPr fontId="28"/>
  </si>
  <si>
    <t>３　加配される従業者の要件</t>
    <rPh sb="11" eb="13">
      <t>ヨウケン</t>
    </rPh>
    <phoneticPr fontId="28"/>
  </si>
  <si>
    <t>加配される従業者の氏名</t>
    <phoneticPr fontId="28"/>
  </si>
  <si>
    <t>加配される従業者の研修の受講状況</t>
    <rPh sb="9" eb="11">
      <t>ケンシュウ</t>
    </rPh>
    <rPh sb="12" eb="14">
      <t>ジュコウ</t>
    </rPh>
    <rPh sb="14" eb="16">
      <t>ジョウキョウ</t>
    </rPh>
    <phoneticPr fontId="28"/>
  </si>
  <si>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8"/>
  </si>
  <si>
    <t>受講
年度</t>
    <rPh sb="0" eb="2">
      <t>ジュコウ</t>
    </rPh>
    <rPh sb="3" eb="5">
      <t>ネンド</t>
    </rPh>
    <phoneticPr fontId="28"/>
  </si>
  <si>
    <t>研修の
実施主体</t>
    <phoneticPr fontId="28"/>
  </si>
  <si>
    <t>年</t>
    <rPh sb="0" eb="1">
      <t>ネン</t>
    </rPh>
    <phoneticPr fontId="28"/>
  </si>
  <si>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28"/>
  </si>
  <si>
    <t>確認</t>
    <rPh sb="0" eb="2">
      <t>カクニン</t>
    </rPh>
    <phoneticPr fontId="28"/>
  </si>
  <si>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17"/>
  </si>
  <si>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17"/>
  </si>
  <si>
    <t>（別紙10）</t>
    <rPh sb="1" eb="3">
      <t>ベッシ</t>
    </rPh>
    <phoneticPr fontId="4"/>
  </si>
  <si>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</si>
  <si>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</si>
  <si>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</si>
  <si>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２　サービスの種類</t>
    <rPh sb="7" eb="9">
      <t>シュルイ</t>
    </rPh>
    <phoneticPr fontId="8"/>
  </si>
  <si>
    <t>３　異動区分</t>
    <rPh sb="2" eb="6">
      <t>イドウクブン</t>
    </rPh>
    <phoneticPr fontId="8"/>
  </si>
  <si>
    <t>１　新規　　　　　２　変更　　　　　３　終了</t>
    <rPh sb="2" eb="4">
      <t>シンキ</t>
    </rPh>
    <rPh sb="11" eb="13">
      <t>ヘンコウ</t>
    </rPh>
    <rPh sb="20" eb="22">
      <t>シュウリョウ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</si>
  <si>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</si>
  <si>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</si>
  <si>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</si>
  <si>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常勤</t>
    <rPh sb="0" eb="2">
      <t>ジョウキン</t>
    </rPh>
    <phoneticPr fontId="8"/>
  </si>
  <si>
    <t>　</t>
  </si>
  <si>
    <t>名</t>
    <rPh sb="0" eb="1">
      <t>メイ</t>
    </rPh>
    <phoneticPr fontId="8"/>
  </si>
  <si>
    <t>非常勤</t>
    <rPh sb="0" eb="3">
      <t>ヒジョウキン</t>
    </rPh>
    <phoneticPr fontId="8"/>
  </si>
  <si>
    <t>栄養士</t>
    <rPh sb="0" eb="1">
      <t>サカエ</t>
    </rPh>
    <rPh sb="1" eb="2">
      <t>ヨウ</t>
    </rPh>
    <rPh sb="2" eb="3">
      <t>シ</t>
    </rPh>
    <phoneticPr fontId="8"/>
  </si>
  <si>
    <t>保健所等との連携により、管理栄養士等が関与している場合</t>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</si>
  <si>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</si>
  <si>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</si>
  <si>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業務委託先</t>
    <rPh sb="0" eb="2">
      <t>ギョウム</t>
    </rPh>
    <rPh sb="2" eb="5">
      <t>イタクサキ</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</si>
  <si>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</si>
  <si>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</si>
  <si>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</si>
  <si>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t>３　異動区分</t>
    <rPh sb="2" eb="4">
      <t>イドウ</t>
    </rPh>
    <rPh sb="4" eb="6">
      <t>クブン</t>
    </rPh>
    <phoneticPr fontId="8"/>
  </si>
  <si>
    <t>有　・　無</t>
    <rPh sb="0" eb="1">
      <t>ア</t>
    </rPh>
    <rPh sb="4" eb="5">
      <t>ナ</t>
    </rPh>
    <phoneticPr fontId="8"/>
  </si>
  <si>
    <t>（別紙１ー１）</t>
    <rPh sb="1" eb="3">
      <t>ベッシ</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</si>
  <si>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</si>
  <si>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</si>
  <si>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</si>
  <si>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</si>
  <si>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</si>
  <si>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</si>
  <si>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</si>
  <si>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</si>
  <si>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</si>
  <si>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</si>
  <si>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</si>
  <si>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　１．なし　　２．あり</t>
    <phoneticPr fontId="8"/>
  </si>
  <si>
    <t>　１．なし　　２．あり</t>
    <phoneticPr fontId="28"/>
  </si>
  <si>
    <t>虐待防止措置未実施</t>
    <rPh sb="0" eb="2">
      <t>ギャクタイ</t>
    </rPh>
    <rPh sb="2" eb="4">
      <t>ボウシ</t>
    </rPh>
    <rPh sb="4" eb="6">
      <t>ソチ</t>
    </rPh>
    <rPh sb="6" eb="7">
      <t>ミ</t>
    </rPh>
    <rPh sb="7" eb="9">
      <t>ジッシ</t>
    </rPh>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</si>
  <si>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</si>
  <si>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</si>
  <si>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</si>
  <si>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身体拘束廃止未実施</t>
    <phoneticPr fontId="8"/>
  </si>
  <si>
    <t>業務継続計画未策定</t>
    <phoneticPr fontId="8"/>
  </si>
  <si>
    <t>定員超過</t>
    <rPh sb="0" eb="2">
      <t>テイイン</t>
    </rPh>
    <rPh sb="2" eb="4">
      <t>チョウカ</t>
    </rPh>
    <phoneticPr fontId="8"/>
  </si>
  <si>
    <t>職員欠如</t>
    <rPh sb="0" eb="2">
      <t>ショクイン</t>
    </rPh>
    <rPh sb="2" eb="4">
      <t>ケツジョ</t>
    </rPh>
    <phoneticPr fontId="8"/>
  </si>
  <si>
    <t>サービス管理責任者欠如</t>
    <rPh sb="4" eb="6">
      <t>カンリ</t>
    </rPh>
    <rPh sb="6" eb="8">
      <t>セキニン</t>
    </rPh>
    <rPh sb="8" eb="9">
      <t>シャ</t>
    </rPh>
    <rPh sb="9" eb="11">
      <t>ケツジョ</t>
    </rPh>
    <phoneticPr fontId="8"/>
  </si>
  <si>
    <t>指定管理者制度適用区分</t>
    <rPh sb="0" eb="2">
      <t>シテイ</t>
    </rPh>
    <rPh sb="2" eb="5">
      <t>カンリシャ</t>
    </rPh>
    <rPh sb="5" eb="7">
      <t>セイド</t>
    </rPh>
    <rPh sb="7" eb="9">
      <t>テキヨウ</t>
    </rPh>
    <rPh sb="9" eb="11">
      <t>クブン</t>
    </rPh>
    <phoneticPr fontId="8"/>
  </si>
  <si>
    <t>１．なし　２．あり（障害者支援施設以外）　３．あり（障害者支援施設）</t>
    <phoneticPr fontId="28"/>
  </si>
  <si>
    <t>福祉専門職員配置等</t>
    <phoneticPr fontId="8"/>
  </si>
  <si>
    <t>視覚・聴覚等支援体制</t>
    <rPh sb="0" eb="2">
      <t>シカク</t>
    </rPh>
    <rPh sb="3" eb="5">
      <t>チョウカク</t>
    </rPh>
    <rPh sb="5" eb="6">
      <t>トウ</t>
    </rPh>
    <rPh sb="6" eb="8">
      <t>シエン</t>
    </rPh>
    <rPh sb="8" eb="10">
      <t>タイセイ</t>
    </rPh>
    <phoneticPr fontId="8"/>
  </si>
  <si>
    <t>食事提供体制</t>
    <rPh sb="0" eb="2">
      <t>ショクジ</t>
    </rPh>
    <rPh sb="2" eb="4">
      <t>テイキョウ</t>
    </rPh>
    <rPh sb="4" eb="6">
      <t>タイセイ</t>
    </rPh>
    <phoneticPr fontId="8"/>
  </si>
  <si>
    <t>送迎体制</t>
    <rPh sb="0" eb="2">
      <t>ソウゲイ</t>
    </rPh>
    <rPh sb="2" eb="4">
      <t>タイセイ</t>
    </rPh>
    <phoneticPr fontId="8"/>
  </si>
  <si>
    <t>就労移行支援体制</t>
    <rPh sb="0" eb="2">
      <t>シュウロウ</t>
    </rPh>
    <rPh sb="2" eb="4">
      <t>イコウ</t>
    </rPh>
    <rPh sb="4" eb="6">
      <t>シエン</t>
    </rPh>
    <rPh sb="6" eb="8">
      <t>タイセイ</t>
    </rPh>
    <phoneticPr fontId="8"/>
  </si>
  <si>
    <t>就労移行支援体制（就労定着者数）</t>
    <rPh sb="0" eb="2">
      <t>シュウロウ</t>
    </rPh>
    <rPh sb="2" eb="4">
      <t>イコウ</t>
    </rPh>
    <rPh sb="4" eb="6">
      <t>シエン</t>
    </rPh>
    <rPh sb="6" eb="8">
      <t>タイセイ</t>
    </rPh>
    <phoneticPr fontId="8"/>
  </si>
  <si>
    <t>就労定着者数（　　）</t>
    <phoneticPr fontId="8"/>
  </si>
  <si>
    <t>高次脳機能障害者支援体制</t>
    <rPh sb="0" eb="2">
      <t>コウジ</t>
    </rPh>
    <rPh sb="2" eb="3">
      <t>ノウ</t>
    </rPh>
    <rPh sb="3" eb="5">
      <t>キノウ</t>
    </rPh>
    <rPh sb="5" eb="8">
      <t>ショウガイシャ</t>
    </rPh>
    <rPh sb="8" eb="10">
      <t>シエン</t>
    </rPh>
    <rPh sb="10" eb="12">
      <t>タイセイ</t>
    </rPh>
    <phoneticPr fontId="28"/>
  </si>
  <si>
    <t>　１．なし　　２．Ⅰ　　３．Ⅱ</t>
    <phoneticPr fontId="8"/>
  </si>
  <si>
    <t>社会生活支援</t>
    <phoneticPr fontId="8"/>
  </si>
  <si>
    <t>就労継続支援Ａ型</t>
    <rPh sb="0" eb="2">
      <t>シュウロウ</t>
    </rPh>
    <rPh sb="2" eb="4">
      <t>ケイゾク</t>
    </rPh>
    <rPh sb="4" eb="6">
      <t>シエン</t>
    </rPh>
    <rPh sb="7" eb="8">
      <t>ガタ</t>
    </rPh>
    <phoneticPr fontId="8"/>
  </si>
  <si>
    <t>評価点区分（※6）</t>
    <rPh sb="0" eb="2">
      <t>ヒョウカ</t>
    </rPh>
    <rPh sb="2" eb="3">
      <t>テン</t>
    </rPh>
    <rPh sb="3" eb="5">
      <t>クブン</t>
    </rPh>
    <phoneticPr fontId="28"/>
  </si>
  <si>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28"/>
  </si>
  <si>
    <t>自己評価結果等未公表減算</t>
    <phoneticPr fontId="28"/>
  </si>
  <si>
    <t>重度者支援体制</t>
    <rPh sb="0" eb="2">
      <t>ジュウド</t>
    </rPh>
    <rPh sb="2" eb="3">
      <t>シャ</t>
    </rPh>
    <rPh sb="3" eb="5">
      <t>シエン</t>
    </rPh>
    <rPh sb="5" eb="7">
      <t>タイセイ</t>
    </rPh>
    <phoneticPr fontId="8"/>
  </si>
  <si>
    <t>賃金向上達成指導員配置</t>
    <rPh sb="0" eb="2">
      <t>チンギン</t>
    </rPh>
    <rPh sb="2" eb="4">
      <t>コウジョウ</t>
    </rPh>
    <rPh sb="4" eb="6">
      <t>タッセイ</t>
    </rPh>
    <rPh sb="6" eb="9">
      <t>シドウイン</t>
    </rPh>
    <rPh sb="9" eb="11">
      <t>ハイチ</t>
    </rPh>
    <phoneticPr fontId="8"/>
  </si>
  <si>
    <t>就労継続A型利用者負担減免</t>
    <rPh sb="0" eb="2">
      <t>シュウロウ</t>
    </rPh>
    <rPh sb="2" eb="4">
      <t>ケイゾク</t>
    </rPh>
    <rPh sb="5" eb="6">
      <t>ガタ</t>
    </rPh>
    <rPh sb="6" eb="9">
      <t>リヨウシャ</t>
    </rPh>
    <rPh sb="9" eb="11">
      <t>フタン</t>
    </rPh>
    <rPh sb="11" eb="13">
      <t>ゲンメン</t>
    </rPh>
    <phoneticPr fontId="8"/>
  </si>
  <si>
    <t>　１．なし　　２．減額（　　　　円）　　３．免除</t>
    <rPh sb="9" eb="11">
      <t>ゲンガク</t>
    </rPh>
    <rPh sb="16" eb="17">
      <t>エン</t>
    </rPh>
    <rPh sb="22" eb="24">
      <t>メンジョ</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</si>
  <si>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</si>
  <si>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</si>
  <si>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※１９</t>
    <phoneticPr fontId="4"/>
  </si>
  <si>
    <t>人</t>
    <rPh sb="0" eb="1">
      <t>ヒト</t>
    </rPh>
    <phoneticPr fontId="8"/>
  </si>
  <si>
    <t>氏名</t>
    <rPh sb="0" eb="2">
      <t>シメイ</t>
    </rPh>
    <phoneticPr fontId="8"/>
  </si>
  <si>
    <t>（別紙31）</t>
    <rPh sb="1" eb="3">
      <t>ベッシ</t>
    </rPh>
    <phoneticPr fontId="4"/>
  </si>
  <si>
    <t>年　　月　　日</t>
    <rPh sb="0" eb="1">
      <t>ネン</t>
    </rPh>
    <rPh sb="3" eb="4">
      <t>ツキ</t>
    </rPh>
    <rPh sb="6" eb="7">
      <t>ヒ</t>
    </rPh>
    <phoneticPr fontId="4"/>
  </si>
  <si>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8"/>
  </si>
  <si>
    <t>　１　事業所名</t>
    <rPh sb="3" eb="6">
      <t>ジギョウショ</t>
    </rPh>
    <rPh sb="6" eb="7">
      <t>メイ</t>
    </rPh>
    <phoneticPr fontId="8"/>
  </si>
  <si>
    <t>　２　異動区分</t>
    <rPh sb="3" eb="5">
      <t>イドウ</t>
    </rPh>
    <rPh sb="5" eb="7">
      <t>クブン</t>
    </rPh>
    <phoneticPr fontId="8"/>
  </si>
  <si>
    <t>　１　新規　　　　２　変更　　　　３　終了</t>
    <phoneticPr fontId="8"/>
  </si>
  <si>
    <t>　３　人員配置</t>
    <rPh sb="3" eb="5">
      <t>ジンイン</t>
    </rPh>
    <rPh sb="5" eb="7">
      <t>ハイチ</t>
    </rPh>
    <phoneticPr fontId="8"/>
  </si>
  <si>
    <t>　当該事業所に配置すべき従業者（最低基準）に加えて、賃金向上達成指導員を常勤換算方法で１以上配置していること。</t>
    <rPh sb="1" eb="3">
      <t>トウガイ</t>
    </rPh>
    <rPh sb="3" eb="6">
      <t>ジギョウショ</t>
    </rPh>
    <rPh sb="7" eb="9">
      <t>ハイチ</t>
    </rPh>
    <rPh sb="12" eb="15">
      <t>ジュウギョウシャ</t>
    </rPh>
    <rPh sb="16" eb="18">
      <t>サイテイ</t>
    </rPh>
    <rPh sb="18" eb="20">
      <t>キジュン</t>
    </rPh>
    <rPh sb="22" eb="23">
      <t>クワ</t>
    </rPh>
    <rPh sb="36" eb="38">
      <t>ジョウキン</t>
    </rPh>
    <rPh sb="38" eb="40">
      <t>カンザン</t>
    </rPh>
    <rPh sb="40" eb="42">
      <t>ホウホウ</t>
    </rPh>
    <rPh sb="44" eb="46">
      <t>イジョウ</t>
    </rPh>
    <rPh sb="46" eb="48">
      <t>ハイチ</t>
    </rPh>
    <phoneticPr fontId="8"/>
  </si>
  <si>
    <t>　４　計画作成状況</t>
    <rPh sb="3" eb="5">
      <t>ケイカク</t>
    </rPh>
    <rPh sb="5" eb="7">
      <t>サクセイ</t>
    </rPh>
    <rPh sb="7" eb="9">
      <t>ジョウキョウ</t>
    </rPh>
    <phoneticPr fontId="8"/>
  </si>
  <si>
    <t>　賃金向上計画を作成していること。</t>
    <rPh sb="1" eb="3">
      <t>チンギン</t>
    </rPh>
    <rPh sb="3" eb="5">
      <t>コウジョウ</t>
    </rPh>
    <rPh sb="5" eb="7">
      <t>ケイカク</t>
    </rPh>
    <rPh sb="8" eb="10">
      <t>サクセイ</t>
    </rPh>
    <phoneticPr fontId="8"/>
  </si>
  <si>
    <t>　５　キャリアアップの措置</t>
    <rPh sb="11" eb="13">
      <t>ソチ</t>
    </rPh>
    <phoneticPr fontId="8"/>
  </si>
  <si>
    <t>　利用者の就業規則に、将来の職務上の地位や賃金の改善を図るため、昇格、昇進、昇給といった仕組みが記載されていること。</t>
    <rPh sb="1" eb="4">
      <t>リヨウシャ</t>
    </rPh>
    <rPh sb="5" eb="7">
      <t>シュウギョウ</t>
    </rPh>
    <rPh sb="7" eb="9">
      <t>キソク</t>
    </rPh>
    <rPh sb="11" eb="13">
      <t>ショウライ</t>
    </rPh>
    <rPh sb="14" eb="17">
      <t>ショクムジョウ</t>
    </rPh>
    <rPh sb="18" eb="20">
      <t>チイ</t>
    </rPh>
    <rPh sb="21" eb="23">
      <t>チンギン</t>
    </rPh>
    <rPh sb="24" eb="26">
      <t>カイゼン</t>
    </rPh>
    <rPh sb="27" eb="28">
      <t>ハカ</t>
    </rPh>
    <rPh sb="32" eb="34">
      <t>ショウカク</t>
    </rPh>
    <rPh sb="35" eb="37">
      <t>ショウシン</t>
    </rPh>
    <rPh sb="38" eb="40">
      <t>ショウキュウ</t>
    </rPh>
    <rPh sb="44" eb="46">
      <t>シク</t>
    </rPh>
    <rPh sb="48" eb="50">
      <t>キサイ</t>
    </rPh>
    <phoneticPr fontId="8"/>
  </si>
  <si>
    <t>注　賃金向上計画については、経営改善計画書を作成している場合は省略することも可能とする。
　　ただし、計画の内容が現実的に達成可能性があるかどうかについて確実に確認すること。</t>
    <rPh sb="0" eb="1">
      <t>チュウ</t>
    </rPh>
    <rPh sb="2" eb="4">
      <t>チンギン</t>
    </rPh>
    <rPh sb="4" eb="6">
      <t>コウジョウ</t>
    </rPh>
    <rPh sb="6" eb="8">
      <t>ケイカク</t>
    </rPh>
    <rPh sb="14" eb="16">
      <t>ケイエイ</t>
    </rPh>
    <rPh sb="16" eb="18">
      <t>カイゼン</t>
    </rPh>
    <rPh sb="18" eb="20">
      <t>ケイカク</t>
    </rPh>
    <rPh sb="20" eb="21">
      <t>ショ</t>
    </rPh>
    <rPh sb="22" eb="24">
      <t>サクセイ</t>
    </rPh>
    <rPh sb="28" eb="30">
      <t>バアイ</t>
    </rPh>
    <rPh sb="31" eb="33">
      <t>ショウリャク</t>
    </rPh>
    <rPh sb="38" eb="40">
      <t>カノウ</t>
    </rPh>
    <rPh sb="51" eb="53">
      <t>ケイカク</t>
    </rPh>
    <rPh sb="54" eb="56">
      <t>ナイヨウ</t>
    </rPh>
    <rPh sb="57" eb="60">
      <t>ゲンジツテキ</t>
    </rPh>
    <rPh sb="61" eb="63">
      <t>タッセイ</t>
    </rPh>
    <rPh sb="63" eb="66">
      <t>カノウセイ</t>
    </rPh>
    <rPh sb="77" eb="79">
      <t>カクジツ</t>
    </rPh>
    <rPh sb="80" eb="82">
      <t>カクニン</t>
    </rPh>
    <phoneticPr fontId="8"/>
  </si>
  <si>
    <t>異動区分</t>
    <rPh sb="0" eb="2">
      <t>イドウ</t>
    </rPh>
    <rPh sb="2" eb="4">
      <t>クブン</t>
    </rPh>
    <phoneticPr fontId="8"/>
  </si>
  <si>
    <t>（別紙47）</t>
    <rPh sb="1" eb="3">
      <t>ベッシ</t>
    </rPh>
    <phoneticPr fontId="4"/>
  </si>
  <si>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</si>
  <si>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</si>
  <si>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</si>
  <si>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57"/>
  </si>
  <si>
    <t>１　新規　　　　　２　変更　　　　　３　終了</t>
    <rPh sb="2" eb="4">
      <t>シンキ</t>
    </rPh>
    <rPh sb="11" eb="13">
      <t>ヘンコウ</t>
    </rPh>
    <rPh sb="20" eb="22">
      <t>シュウリョウ</t>
    </rPh>
    <phoneticPr fontId="57"/>
  </si>
  <si>
    <t>２　事業所の名称</t>
    <rPh sb="2" eb="4">
      <t>ジギョウ</t>
    </rPh>
    <rPh sb="4" eb="5">
      <t>ジョ</t>
    </rPh>
    <rPh sb="6" eb="8">
      <t>メイショウ</t>
    </rPh>
    <phoneticPr fontId="57"/>
  </si>
  <si>
    <t>３　地域生活支援拠点等
　としての位置付け</t>
    <rPh sb="2" eb="11">
      <t>チイキセイカツシエンキョテントウ</t>
    </rPh>
    <rPh sb="17" eb="20">
      <t>イチヅ</t>
    </rPh>
    <phoneticPr fontId="5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</si>
  <si>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4"/>
  </si>
  <si>
    <t>有　　　・　　　無</t>
    <rPh sb="0" eb="1">
      <t>ア</t>
    </rPh>
    <rPh sb="8" eb="9">
      <t>ナ</t>
    </rPh>
    <phoneticPr fontId="4"/>
  </si>
  <si>
    <t>市町村により地域生活支援拠点等として位置付けられた日付</t>
    <rPh sb="25" eb="27">
      <t>ヒヅケ</t>
    </rPh>
    <phoneticPr fontId="4"/>
  </si>
  <si>
    <t>年</t>
    <rPh sb="0" eb="1">
      <t>ネン</t>
    </rPh>
    <phoneticPr fontId="4"/>
  </si>
  <si>
    <t>月</t>
    <rPh sb="0" eb="1">
      <t>ツキ</t>
    </rPh>
    <phoneticPr fontId="4"/>
  </si>
  <si>
    <t>日</t>
    <rPh sb="0" eb="1">
      <t>ヒ</t>
    </rPh>
    <phoneticPr fontId="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</si>
  <si>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4"/>
  </si>
  <si>
    <t>※該当者が複数名いる場合は、各々の氏名を記載すること。</t>
    <phoneticPr fontId="4"/>
  </si>
  <si>
    <t>５　当該届出により算定する加算</t>
    <rPh sb="2" eb="4">
      <t>トウガイ</t>
    </rPh>
    <rPh sb="4" eb="6">
      <t>トドケデ</t>
    </rPh>
    <rPh sb="9" eb="11">
      <t>サンテイ</t>
    </rPh>
    <rPh sb="13" eb="15">
      <t>カサン</t>
    </rPh>
    <phoneticPr fontId="4"/>
  </si>
  <si>
    <t>≪緊急時対応加算　地域生活支援拠点等の場合≫</t>
    <rPh sb="9" eb="18">
      <t>チイキセイカツシエンキョテントウ</t>
    </rPh>
    <rPh sb="19" eb="21">
      <t>バアイ</t>
    </rPh>
    <phoneticPr fontId="57"/>
  </si>
  <si>
    <t>対象：訪問系サービス※、
　　　重度障害者等包括支援（訪問系サービスのみ対象）</t>
    <rPh sb="3" eb="5">
      <t>ホウモン</t>
    </rPh>
    <rPh sb="5" eb="6">
      <t>ケイ</t>
    </rPh>
    <rPh sb="27" eb="29">
      <t>ホウモン</t>
    </rPh>
    <rPh sb="29" eb="30">
      <t>ケイ</t>
    </rPh>
    <rPh sb="36" eb="38">
      <t>タイショウ</t>
    </rPh>
    <phoneticPr fontId="4"/>
  </si>
  <si>
    <t>≪緊急時支援加算　地域生活支援拠点等の場合≫</t>
    <phoneticPr fontId="57"/>
  </si>
  <si>
    <t>対象：自立生活援助、地域定着支援、
　　　重度障害者等包括支援（自立生活援助のみ対象）</t>
    <rPh sb="32" eb="38">
      <t>ジリツセイカツエンジョ</t>
    </rPh>
    <rPh sb="40" eb="42">
      <t>タイショウ</t>
    </rPh>
    <phoneticPr fontId="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</si>
  <si>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7"/>
  </si>
  <si>
    <t>対象：短期入所、重度障害者等包括支援</t>
    <phoneticPr fontId="4"/>
  </si>
  <si>
    <t>≪緊急時受入加算≫</t>
    <rPh sb="1" eb="8">
      <t>キンキュウジウケイレカサン</t>
    </rPh>
    <phoneticPr fontId="57"/>
  </si>
  <si>
    <t>対象：日中系サービス※</t>
    <phoneticPr fontId="4"/>
  </si>
  <si>
    <t>≪障害福祉サービスの体験支援加算≫</t>
    <rPh sb="12" eb="14">
      <t>シエン</t>
    </rPh>
    <rPh sb="14" eb="16">
      <t>カサン</t>
    </rPh>
    <phoneticPr fontId="57"/>
  </si>
  <si>
    <t>≪障害福祉サービスの体験利用加算・体験宿泊加算≫</t>
    <rPh sb="1" eb="3">
      <t>ショウガイ</t>
    </rPh>
    <rPh sb="3" eb="5">
      <t>フクシ</t>
    </rPh>
    <phoneticPr fontId="57"/>
  </si>
  <si>
    <t>対象：地域移行支援</t>
    <phoneticPr fontId="4"/>
  </si>
  <si>
    <t>≪地域移行促進加算（Ⅰ）・（Ⅱ）≫</t>
    <rPh sb="1" eb="3">
      <t>チイキ</t>
    </rPh>
    <rPh sb="3" eb="5">
      <t>イコウ</t>
    </rPh>
    <rPh sb="5" eb="7">
      <t>ソクシン</t>
    </rPh>
    <rPh sb="7" eb="9">
      <t>カサン</t>
    </rPh>
    <phoneticPr fontId="57"/>
  </si>
  <si>
    <t>対象：施設入所支援</t>
    <phoneticPr fontId="4"/>
  </si>
  <si>
    <t>≪地域生活支援拠点等相談強化加算≫</t>
    <phoneticPr fontId="57"/>
  </si>
  <si>
    <t>対象：計画相談支援、障害児相談支援</t>
    <phoneticPr fontId="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</si>
  <si>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4"/>
  </si>
  <si>
    <t>（別紙48）</t>
    <rPh sb="1" eb="3">
      <t>ベッシ</t>
    </rPh>
    <phoneticPr fontId="4"/>
  </si>
  <si>
    <t>送迎加算に関する届出書</t>
    <rPh sb="0" eb="2">
      <t>ソウゲイ</t>
    </rPh>
    <rPh sb="2" eb="4">
      <t>カサン</t>
    </rPh>
    <rPh sb="5" eb="6">
      <t>カン</t>
    </rPh>
    <rPh sb="8" eb="10">
      <t>トドケデ</t>
    </rPh>
    <rPh sb="10" eb="11">
      <t>ショ</t>
    </rPh>
    <phoneticPr fontId="8"/>
  </si>
  <si>
    <t>事業所・施設の名称</t>
    <rPh sb="0" eb="3">
      <t>ジギョウショ</t>
    </rPh>
    <rPh sb="4" eb="6">
      <t>シセツ</t>
    </rPh>
    <rPh sb="7" eb="9">
      <t>メイショウ</t>
    </rPh>
    <phoneticPr fontId="8"/>
  </si>
  <si>
    <t>サービスの種類</t>
    <rPh sb="5" eb="7">
      <t>シュルイ</t>
    </rPh>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</si>
  <si>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</si>
  <si>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</si>
  <si>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２　送迎の状況①
　 （全サービス）</t>
    <rPh sb="12" eb="13">
      <t>ゼン</t>
    </rPh>
    <phoneticPr fontId="8"/>
  </si>
  <si>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8"/>
  </si>
  <si>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8"/>
  </si>
  <si>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8"/>
  </si>
  <si>
    <t>　週３回以上の送迎を実施している。</t>
    <phoneticPr fontId="8"/>
  </si>
  <si>
    <t>　４　送迎の状況③
　（生活介護の上乗せ加算）</t>
    <rPh sb="3" eb="5">
      <t>ソウゲイ</t>
    </rPh>
    <rPh sb="6" eb="8">
      <t>ジョウキョウ</t>
    </rPh>
    <rPh sb="12" eb="14">
      <t>セイカツ</t>
    </rPh>
    <rPh sb="14" eb="16">
      <t>カイゴ</t>
    </rPh>
    <rPh sb="17" eb="19">
      <t>ウワノ</t>
    </rPh>
    <rPh sb="20" eb="22">
      <t>カサン</t>
    </rPh>
    <phoneticPr fontId="8"/>
  </si>
  <si>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8"/>
  </si>
  <si>
    <t>　1には該当しない。</t>
    <rPh sb="4" eb="6">
      <t>ガイトウ</t>
    </rPh>
    <phoneticPr fontId="8"/>
  </si>
  <si>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8"/>
  </si>
  <si>
    <t>　　</t>
    <phoneticPr fontId="8"/>
  </si>
  <si>
    <t>（別紙51ー２）</t>
    <rPh sb="1" eb="3">
      <t>ベッシ</t>
    </rPh>
    <phoneticPr fontId="4"/>
  </si>
  <si>
    <t>　　　　年　　　月　　　日</t>
    <rPh sb="4" eb="5">
      <t>ネン</t>
    </rPh>
    <rPh sb="8" eb="9">
      <t>ガツ</t>
    </rPh>
    <rPh sb="12" eb="13">
      <t>ニチ</t>
    </rPh>
    <phoneticPr fontId="8"/>
  </si>
  <si>
    <t>事業所の名称</t>
    <rPh sb="0" eb="3">
      <t>ジギョウショ</t>
    </rPh>
    <rPh sb="4" eb="6">
      <t>メイショウ</t>
    </rPh>
    <phoneticPr fontId="8"/>
  </si>
  <si>
    <t>１　新規　　　　２　変更　　　　　３　終了</t>
    <phoneticPr fontId="8"/>
  </si>
  <si>
    <t>基本報酬の算定区分</t>
    <rPh sb="0" eb="2">
      <t>キホン</t>
    </rPh>
    <rPh sb="2" eb="4">
      <t>ホウシュウ</t>
    </rPh>
    <rPh sb="5" eb="7">
      <t>サンテイ</t>
    </rPh>
    <rPh sb="7" eb="9">
      <t>クブン</t>
    </rPh>
    <phoneticPr fontId="8"/>
  </si>
  <si>
    <t>評価点が170点以上</t>
    <rPh sb="0" eb="3">
      <t>ヒョウカテン</t>
    </rPh>
    <rPh sb="7" eb="8">
      <t>テン</t>
    </rPh>
    <rPh sb="8" eb="10">
      <t>イジョウ</t>
    </rPh>
    <phoneticPr fontId="8"/>
  </si>
  <si>
    <t>評価点が150点以上170点未満</t>
    <rPh sb="0" eb="3">
      <t>ヒョウカテン</t>
    </rPh>
    <rPh sb="7" eb="8">
      <t>テン</t>
    </rPh>
    <rPh sb="8" eb="10">
      <t>イジョウ</t>
    </rPh>
    <rPh sb="13" eb="14">
      <t>テン</t>
    </rPh>
    <rPh sb="14" eb="16">
      <t>ミマン</t>
    </rPh>
    <phoneticPr fontId="8"/>
  </si>
  <si>
    <t>評価点が130点以上150点未満</t>
    <rPh sb="0" eb="3">
      <t>ヒョウカテン</t>
    </rPh>
    <rPh sb="7" eb="8">
      <t>テン</t>
    </rPh>
    <rPh sb="8" eb="10">
      <t>イジョウ</t>
    </rPh>
    <rPh sb="13" eb="14">
      <t>テン</t>
    </rPh>
    <rPh sb="14" eb="16">
      <t>ミマン</t>
    </rPh>
    <phoneticPr fontId="8"/>
  </si>
  <si>
    <t>評価点が105点以上130点未満</t>
    <rPh sb="0" eb="3">
      <t>ヒョウカテン</t>
    </rPh>
    <rPh sb="7" eb="8">
      <t>テン</t>
    </rPh>
    <rPh sb="8" eb="10">
      <t>イジョウ</t>
    </rPh>
    <rPh sb="13" eb="14">
      <t>テン</t>
    </rPh>
    <rPh sb="14" eb="16">
      <t>ミマン</t>
    </rPh>
    <phoneticPr fontId="8"/>
  </si>
  <si>
    <t>評価点が80点以上105点未満</t>
    <rPh sb="0" eb="3">
      <t>ヒョウカテン</t>
    </rPh>
    <rPh sb="6" eb="7">
      <t>テン</t>
    </rPh>
    <rPh sb="7" eb="9">
      <t>イジョウ</t>
    </rPh>
    <rPh sb="12" eb="13">
      <t>テン</t>
    </rPh>
    <rPh sb="13" eb="15">
      <t>ミマン</t>
    </rPh>
    <phoneticPr fontId="8"/>
  </si>
  <si>
    <t>評価点が60点以上80点未満</t>
    <rPh sb="0" eb="3">
      <t>ヒョウカテン</t>
    </rPh>
    <rPh sb="6" eb="7">
      <t>テン</t>
    </rPh>
    <rPh sb="7" eb="9">
      <t>イジョウ</t>
    </rPh>
    <rPh sb="11" eb="12">
      <t>テン</t>
    </rPh>
    <rPh sb="12" eb="14">
      <t>ミマン</t>
    </rPh>
    <phoneticPr fontId="8"/>
  </si>
  <si>
    <t>評価点が60点未満</t>
    <rPh sb="0" eb="3">
      <t>ヒョウカテン</t>
    </rPh>
    <rPh sb="6" eb="7">
      <t>テン</t>
    </rPh>
    <rPh sb="7" eb="9">
      <t>ミマン</t>
    </rPh>
    <phoneticPr fontId="8"/>
  </si>
  <si>
    <t>就職日（年月日）</t>
    <rPh sb="0" eb="2">
      <t>シュウショク</t>
    </rPh>
    <rPh sb="2" eb="3">
      <t>ビ</t>
    </rPh>
    <rPh sb="4" eb="7">
      <t>ネンガッピ</t>
    </rPh>
    <phoneticPr fontId="8"/>
  </si>
  <si>
    <t>就職先事業所名</t>
    <rPh sb="0" eb="3">
      <t>シュウショクサキ</t>
    </rPh>
    <rPh sb="3" eb="6">
      <t>ジギョウショ</t>
    </rPh>
    <rPh sb="6" eb="7">
      <t>メイ</t>
    </rPh>
    <phoneticPr fontId="8"/>
  </si>
  <si>
    <t>前年度において6月に達した日（年月日）</t>
    <rPh sb="0" eb="3">
      <t>ゼンネンド</t>
    </rPh>
    <rPh sb="8" eb="9">
      <t>ゲツ</t>
    </rPh>
    <rPh sb="10" eb="11">
      <t>タッ</t>
    </rPh>
    <rPh sb="13" eb="14">
      <t>ケイジツ</t>
    </rPh>
    <rPh sb="15" eb="18">
      <t>ネンガッピ</t>
    </rPh>
    <phoneticPr fontId="8"/>
  </si>
  <si>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8"/>
  </si>
  <si>
    <t>（別紙53）</t>
    <rPh sb="1" eb="3">
      <t>ベッシ</t>
    </rPh>
    <phoneticPr fontId="4"/>
  </si>
  <si>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8"/>
  </si>
  <si>
    <t>１　新規　　２　変更　　３　終了</t>
    <phoneticPr fontId="8"/>
  </si>
  <si>
    <t>当該施設の前年度利用者延べ人数(全体)</t>
    <rPh sb="10" eb="11">
      <t>シャ</t>
    </rPh>
    <rPh sb="11" eb="12">
      <t>ノ</t>
    </rPh>
    <rPh sb="13" eb="14">
      <t>ヒト</t>
    </rPh>
    <rPh sb="14" eb="15">
      <t>スウ</t>
    </rPh>
    <rPh sb="16" eb="18">
      <t>ゼンタイ</t>
    </rPh>
    <phoneticPr fontId="8"/>
  </si>
  <si>
    <t>（Ａ）</t>
    <phoneticPr fontId="8"/>
  </si>
  <si>
    <t>うち障がい基礎年金１級を受給する利用者延べ人数</t>
    <rPh sb="16" eb="18">
      <t>リヨウ</t>
    </rPh>
    <rPh sb="19" eb="20">
      <t>ノ</t>
    </rPh>
    <rPh sb="21" eb="22">
      <t>ヒト</t>
    </rPh>
    <rPh sb="22" eb="23">
      <t>スウ</t>
    </rPh>
    <phoneticPr fontId="8"/>
  </si>
  <si>
    <t>（Ｂ）</t>
    <phoneticPr fontId="8"/>
  </si>
  <si>
    <t>（Ｂ）／（Ａ）×100　</t>
    <phoneticPr fontId="8"/>
  </si>
  <si>
    <t>（Ｃ）</t>
    <phoneticPr fontId="8"/>
  </si>
  <si>
    <t>％</t>
    <phoneticPr fontId="8"/>
  </si>
  <si>
    <t>重度者支援体制加算</t>
    <phoneticPr fontId="8"/>
  </si>
  <si>
    <t>（Ⅰ）
50％～</t>
    <phoneticPr fontId="8"/>
  </si>
  <si>
    <t>（Ⅱ）
25％～50％</t>
    <phoneticPr fontId="8"/>
  </si>
  <si>
    <t>氏　名</t>
    <phoneticPr fontId="8"/>
  </si>
  <si>
    <t>利用日数</t>
    <rPh sb="0" eb="2">
      <t>リヨウ</t>
    </rPh>
    <rPh sb="2" eb="4">
      <t>ニッスウ</t>
    </rPh>
    <phoneticPr fontId="8"/>
  </si>
  <si>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</si>
  <si>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8"/>
  </si>
  <si>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8"/>
  </si>
  <si>
    <t>（別紙57）</t>
    <rPh sb="1" eb="3">
      <t>ベッシ</t>
    </rPh>
    <phoneticPr fontId="4"/>
  </si>
  <si>
    <t>令和</t>
    <rPh sb="0" eb="2">
      <t>レイワ</t>
    </rPh>
    <phoneticPr fontId="8"/>
  </si>
  <si>
    <t>年</t>
    <rPh sb="0" eb="1">
      <t>ネン</t>
    </rPh>
    <phoneticPr fontId="8"/>
  </si>
  <si>
    <t>日</t>
    <rPh sb="0" eb="1">
      <t>ヒ</t>
    </rPh>
    <phoneticPr fontId="8"/>
  </si>
  <si>
    <t>スコアの公表状況に関する届出書</t>
    <rPh sb="9" eb="10">
      <t>カン</t>
    </rPh>
    <rPh sb="12" eb="15">
      <t>トドケデショ</t>
    </rPh>
    <phoneticPr fontId="8"/>
  </si>
  <si>
    <t>法　人　名</t>
    <rPh sb="0" eb="1">
      <t>ホウ</t>
    </rPh>
    <rPh sb="2" eb="3">
      <t>ヒト</t>
    </rPh>
    <rPh sb="4" eb="5">
      <t>メイ</t>
    </rPh>
    <phoneticPr fontId="8"/>
  </si>
  <si>
    <t>事業所名</t>
    <rPh sb="0" eb="2">
      <t>ジギョウ</t>
    </rPh>
    <rPh sb="2" eb="3">
      <t>ショ</t>
    </rPh>
    <rPh sb="3" eb="4">
      <t>メイ</t>
    </rPh>
    <phoneticPr fontId="8"/>
  </si>
  <si>
    <t>事業所所在地
（区市町村名）</t>
    <rPh sb="0" eb="3">
      <t>ジギョウショ</t>
    </rPh>
    <rPh sb="3" eb="4">
      <t>トコロ</t>
    </rPh>
    <rPh sb="4" eb="5">
      <t>ザイ</t>
    </rPh>
    <rPh sb="5" eb="6">
      <t>チ</t>
    </rPh>
    <rPh sb="8" eb="12">
      <t>クシチョウソン</t>
    </rPh>
    <rPh sb="12" eb="13">
      <t>メイ</t>
    </rPh>
    <phoneticPr fontId="8"/>
  </si>
  <si>
    <t>指　定　年　月</t>
    <phoneticPr fontId="8"/>
  </si>
  <si>
    <t>【スコアの公表状況】</t>
    <rPh sb="5" eb="7">
      <t>コウヒョウ</t>
    </rPh>
    <rPh sb="7" eb="9">
      <t>ジョウキョウ</t>
    </rPh>
    <phoneticPr fontId="8"/>
  </si>
  <si>
    <t>公表の実施時期</t>
    <rPh sb="0" eb="2">
      <t>コウヒョウ</t>
    </rPh>
    <rPh sb="3" eb="5">
      <t>ジッシ</t>
    </rPh>
    <rPh sb="5" eb="7">
      <t>ジキ</t>
    </rPh>
    <phoneticPr fontId="8"/>
  </si>
  <si>
    <r>
      <t xml:space="preserve">公　表　方　法
</t>
    </r>
    <r>
      <rPr>
        <sz val="9"/>
        <rFont val="HGｺﾞｼｯｸM"/>
        <family val="3"/>
        <charset val="128"/>
      </rPr>
      <t>※該当する番号に○を
記入して下さい</t>
    </r>
    <rPh sb="0" eb="1">
      <t>コウ</t>
    </rPh>
    <rPh sb="2" eb="3">
      <t>オモテ</t>
    </rPh>
    <rPh sb="4" eb="5">
      <t>カタ</t>
    </rPh>
    <rPh sb="6" eb="7">
      <t>ホウ</t>
    </rPh>
    <rPh sb="10" eb="12">
      <t>ガイトウ</t>
    </rPh>
    <rPh sb="14" eb="16">
      <t>バンゴウ</t>
    </rPh>
    <rPh sb="20" eb="22">
      <t>キニュウ</t>
    </rPh>
    <rPh sb="24" eb="25">
      <t>クダ</t>
    </rPh>
    <phoneticPr fontId="8"/>
  </si>
  <si>
    <t>　①　障害福祉サービス等情報検索ウェブサイト（ＷＡＭネット）</t>
    <phoneticPr fontId="8"/>
  </si>
  <si>
    <t>　②　事業所のホームページ（TOPページ）</t>
    <phoneticPr fontId="8"/>
  </si>
  <si>
    <t>　③　その他</t>
    <phoneticPr fontId="8"/>
  </si>
  <si>
    <t>③の場合は左記に
詳細内容を記載</t>
    <rPh sb="5" eb="7">
      <t>サキ</t>
    </rPh>
    <rPh sb="11" eb="13">
      <t>ナイヨウ</t>
    </rPh>
    <phoneticPr fontId="8"/>
  </si>
  <si>
    <t>ＵＲＬ</t>
    <phoneticPr fontId="8"/>
  </si>
  <si>
    <t>届出時点で未公表の場合、
左記に○を記入する</t>
    <rPh sb="0" eb="2">
      <t>トドケデ</t>
    </rPh>
    <rPh sb="2" eb="4">
      <t>ジテン</t>
    </rPh>
    <rPh sb="5" eb="8">
      <t>ミコウヒョウ</t>
    </rPh>
    <rPh sb="9" eb="11">
      <t>バアイ</t>
    </rPh>
    <rPh sb="13" eb="15">
      <t>サキ</t>
    </rPh>
    <rPh sb="18" eb="20">
      <t>キニュウ</t>
    </rPh>
    <phoneticPr fontId="8"/>
  </si>
  <si>
    <t>備考１　スコアは、障害福祉サービス等情報検索ウェブサイト（ＷＡＭネット）において公表
　　　することが義務となっています。最新の情報を掲載して下さい。なお、スコア表に関し
　　　ては、障害者や地域の支援機関等の貴重な情報源になりますので、わかりやすい場所に
　　　公表いただきますようお願いします。
　　２　スコアの公表対象は、様式２－１「就労継続支援Ａ型事業所におけるスコア表（全
　　　体）」及び様式２－２「就労継続支援Ａ型事業所におけるスコア表（実績
　　　Ⅰ～Ⅳ、Ⅵ）」となっているため、部分的な掲載になっていないかご留意下さい。
　　３　スコアの公表については、都道府県に届出がされていない場合に減算することとなる
　　　点にご留意下さい。
　　４　減算は、届出がされていない月から届出がされていない状態が解消されるに至った月
　　　まで、利用者全員について減算する点にご留意下さい。</t>
    <rPh sb="0" eb="2">
      <t>ビコウ</t>
    </rPh>
    <rPh sb="40" eb="42">
      <t>コウヒョウ</t>
    </rPh>
    <rPh sb="51" eb="53">
      <t>ギム</t>
    </rPh>
    <rPh sb="61" eb="63">
      <t>サイシン</t>
    </rPh>
    <rPh sb="64" eb="66">
      <t>ジョウホウ</t>
    </rPh>
    <rPh sb="67" eb="69">
      <t>ケイサイ</t>
    </rPh>
    <rPh sb="71" eb="72">
      <t>クダ</t>
    </rPh>
    <rPh sb="81" eb="82">
      <t>ヒョウ</t>
    </rPh>
    <rPh sb="83" eb="84">
      <t>カン</t>
    </rPh>
    <rPh sb="92" eb="95">
      <t>ショウガイシャ</t>
    </rPh>
    <rPh sb="96" eb="98">
      <t>チイキ</t>
    </rPh>
    <rPh sb="101" eb="103">
      <t>キカン</t>
    </rPh>
    <rPh sb="103" eb="104">
      <t>トウ</t>
    </rPh>
    <rPh sb="105" eb="107">
      <t>キチョウ</t>
    </rPh>
    <rPh sb="108" eb="111">
      <t>ジョウホウゲン</t>
    </rPh>
    <rPh sb="125" eb="127">
      <t>バショ</t>
    </rPh>
    <rPh sb="132" eb="134">
      <t>コウヒョウ</t>
    </rPh>
    <rPh sb="143" eb="144">
      <t>ネガ</t>
    </rPh>
    <rPh sb="160" eb="162">
      <t>タイショウ</t>
    </rPh>
    <rPh sb="164" eb="166">
      <t>ヨウシキ</t>
    </rPh>
    <rPh sb="170" eb="178">
      <t>シュウロウケイゾクシエンエーガタ</t>
    </rPh>
    <rPh sb="178" eb="181">
      <t>ジギョウショ</t>
    </rPh>
    <rPh sb="188" eb="189">
      <t>ヒョウ</t>
    </rPh>
    <rPh sb="198" eb="199">
      <t>オヨ</t>
    </rPh>
    <rPh sb="226" eb="228">
      <t>ジッセキ</t>
    </rPh>
    <rPh sb="248" eb="251">
      <t>ブブンテキ</t>
    </rPh>
    <rPh sb="252" eb="254">
      <t>ケイサイ</t>
    </rPh>
    <rPh sb="263" eb="265">
      <t>リュウイ</t>
    </rPh>
    <rPh sb="265" eb="266">
      <t>クダ</t>
    </rPh>
    <rPh sb="326" eb="328">
      <t>ゲンサン</t>
    </rPh>
    <phoneticPr fontId="8"/>
  </si>
  <si>
    <t>（別紙26）</t>
    <rPh sb="1" eb="3">
      <t>ベッシ</t>
    </rPh>
    <phoneticPr fontId="4"/>
  </si>
  <si>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8"/>
  </si>
  <si>
    <t>１　新規　　　　　　　　２　変更　　　　　　　　３　終了</t>
    <phoneticPr fontId="8"/>
  </si>
  <si>
    <t>４　従業者の配置</t>
    <rPh sb="2" eb="5">
      <t>ジュウギョウシャ</t>
    </rPh>
    <rPh sb="6" eb="8">
      <t>ハイチ</t>
    </rPh>
    <phoneticPr fontId="8"/>
  </si>
  <si>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8"/>
  </si>
  <si>
    <t>５　有資格者による
　　指導体制</t>
    <phoneticPr fontId="8"/>
  </si>
  <si>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8"/>
  </si>
  <si>
    <t>６　研修の開催</t>
    <rPh sb="2" eb="4">
      <t>ケンシュウ</t>
    </rPh>
    <rPh sb="5" eb="7">
      <t>カイサイ</t>
    </rPh>
    <phoneticPr fontId="8"/>
  </si>
  <si>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8"/>
  </si>
  <si>
    <t>７　他機関との連携</t>
    <rPh sb="2" eb="5">
      <t>タキカン</t>
    </rPh>
    <rPh sb="7" eb="9">
      <t>レンケイ</t>
    </rPh>
    <phoneticPr fontId="8"/>
  </si>
  <si>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8"/>
  </si>
  <si>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8"/>
  </si>
  <si>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8"/>
  </si>
  <si>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8"/>
  </si>
  <si>
    <t>（様式第５号）その１</t>
    <rPh sb="1" eb="3">
      <t>ヨウシキ</t>
    </rPh>
    <rPh sb="3" eb="4">
      <t>ダイ</t>
    </rPh>
    <rPh sb="5" eb="6">
      <t>ゴウ</t>
    </rPh>
    <phoneticPr fontId="8"/>
  </si>
  <si>
    <t>（令和７年度以降）</t>
    <rPh sb="1" eb="3">
      <t>レイワ</t>
    </rPh>
    <rPh sb="4" eb="6">
      <t>ネンド</t>
    </rPh>
    <rPh sb="6" eb="8">
      <t>イコウ</t>
    </rPh>
    <phoneticPr fontId="8"/>
  </si>
  <si>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8"/>
  </si>
  <si>
    <t xml:space="preserve">
　　　千 葉 市 長　　様
      </t>
    <rPh sb="13" eb="14">
      <t>サマ</t>
    </rPh>
    <phoneticPr fontId="8"/>
  </si>
  <si>
    <t>月</t>
    <rPh sb="0" eb="1">
      <t>ツキ</t>
    </rPh>
    <phoneticPr fontId="8"/>
  </si>
  <si>
    <t>日</t>
    <rPh sb="0" eb="1">
      <t>ニチ</t>
    </rPh>
    <phoneticPr fontId="8"/>
  </si>
  <si>
    <t>届出者</t>
    <rPh sb="0" eb="2">
      <t>トドケデ</t>
    </rPh>
    <rPh sb="2" eb="3">
      <t>シャ</t>
    </rPh>
    <phoneticPr fontId="8"/>
  </si>
  <si>
    <t>主たる事務所
の所在地</t>
    <rPh sb="0" eb="1">
      <t>シュ</t>
    </rPh>
    <rPh sb="3" eb="5">
      <t>ジム</t>
    </rPh>
    <rPh sb="5" eb="6">
      <t>ショ</t>
    </rPh>
    <rPh sb="8" eb="11">
      <t>ショザイチ</t>
    </rPh>
    <phoneticPr fontId="8"/>
  </si>
  <si>
    <t>：</t>
    <phoneticPr fontId="8"/>
  </si>
  <si>
    <t>名　　称</t>
    <rPh sb="0" eb="1">
      <t>ナ</t>
    </rPh>
    <rPh sb="3" eb="4">
      <t>ショウ</t>
    </rPh>
    <phoneticPr fontId="8"/>
  </si>
  <si>
    <t>代表者の職・氏名</t>
    <rPh sb="0" eb="3">
      <t>ダイヒョウシャ</t>
    </rPh>
    <rPh sb="4" eb="5">
      <t>ショク</t>
    </rPh>
    <rPh sb="6" eb="8">
      <t>シメイ</t>
    </rPh>
    <phoneticPr fontId="8"/>
  </si>
  <si>
    <t>連絡先</t>
    <rPh sb="0" eb="3">
      <t>レンラクサキ</t>
    </rPh>
    <phoneticPr fontId="8"/>
  </si>
  <si>
    <t>　このことについて、関係書類を添えて以下のとおり届け出ます。</t>
    <rPh sb="10" eb="12">
      <t>カンケイ</t>
    </rPh>
    <rPh sb="12" eb="14">
      <t>ショルイ</t>
    </rPh>
    <rPh sb="15" eb="16">
      <t>ソ</t>
    </rPh>
    <rPh sb="18" eb="20">
      <t>イカ</t>
    </rPh>
    <rPh sb="24" eb="25">
      <t>トド</t>
    </rPh>
    <rPh sb="26" eb="27">
      <t>デ</t>
    </rPh>
    <phoneticPr fontId="8"/>
  </si>
  <si>
    <t>事業所番号</t>
    <rPh sb="0" eb="3">
      <t>ジギョウショ</t>
    </rPh>
    <rPh sb="3" eb="5">
      <t>バンゴウ</t>
    </rPh>
    <phoneticPr fontId="8"/>
  </si>
  <si>
    <t>主たる事業所
（施設）の名称</t>
    <rPh sb="0" eb="1">
      <t>シュ</t>
    </rPh>
    <rPh sb="3" eb="6">
      <t>ジギョウショ</t>
    </rPh>
    <rPh sb="8" eb="10">
      <t>シセツ</t>
    </rPh>
    <rPh sb="12" eb="14">
      <t>メイショウ</t>
    </rPh>
    <phoneticPr fontId="8"/>
  </si>
  <si>
    <t>（ﾌﾘｶﾞﾅ）</t>
    <phoneticPr fontId="8"/>
  </si>
  <si>
    <t>事業所（施設）　　　の所在地</t>
    <rPh sb="0" eb="3">
      <t>ジギョウショ</t>
    </rPh>
    <rPh sb="4" eb="6">
      <t>シセツ</t>
    </rPh>
    <rPh sb="11" eb="14">
      <t>ショザイチ</t>
    </rPh>
    <phoneticPr fontId="8"/>
  </si>
  <si>
    <t>郵便番号（</t>
    <rPh sb="0" eb="4">
      <t>ユウビンバンゴウ</t>
    </rPh>
    <phoneticPr fontId="8"/>
  </si>
  <si>
    <t>）</t>
    <phoneticPr fontId="8"/>
  </si>
  <si>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8"/>
  </si>
  <si>
    <t>実施
事業</t>
    <rPh sb="0" eb="2">
      <t>ジッシ</t>
    </rPh>
    <rPh sb="3" eb="5">
      <t>ジギョウ</t>
    </rPh>
    <phoneticPr fontId="8"/>
  </si>
  <si>
    <t>異動等の区分</t>
    <rPh sb="0" eb="2">
      <t>イドウ</t>
    </rPh>
    <rPh sb="2" eb="3">
      <t>トウ</t>
    </rPh>
    <rPh sb="4" eb="6">
      <t>クブン</t>
    </rPh>
    <phoneticPr fontId="8"/>
  </si>
  <si>
    <t>異動年月日</t>
    <rPh sb="0" eb="2">
      <t>イドウ</t>
    </rPh>
    <rPh sb="2" eb="5">
      <t>ネンガッピ</t>
    </rPh>
    <phoneticPr fontId="8"/>
  </si>
  <si>
    <t>介　　　　護　　　　給　　　　付</t>
    <rPh sb="0" eb="1">
      <t>スケ</t>
    </rPh>
    <rPh sb="5" eb="6">
      <t>ユズル</t>
    </rPh>
    <rPh sb="10" eb="11">
      <t>キュウ</t>
    </rPh>
    <rPh sb="15" eb="16">
      <t>ヅケ</t>
    </rPh>
    <phoneticPr fontId="8"/>
  </si>
  <si>
    <t>居宅介護</t>
    <rPh sb="0" eb="2">
      <t>キョタク</t>
    </rPh>
    <rPh sb="2" eb="4">
      <t>カイゴ</t>
    </rPh>
    <phoneticPr fontId="8"/>
  </si>
  <si>
    <t>１ 新規</t>
    <rPh sb="2" eb="4">
      <t>シンキ</t>
    </rPh>
    <phoneticPr fontId="8"/>
  </si>
  <si>
    <t>２ 変更</t>
    <rPh sb="2" eb="4">
      <t>ヘンコウ</t>
    </rPh>
    <phoneticPr fontId="8"/>
  </si>
  <si>
    <t>３ 終了</t>
    <rPh sb="2" eb="4">
      <t>シュウリョウ</t>
    </rPh>
    <phoneticPr fontId="8"/>
  </si>
  <si>
    <t>令和</t>
    <rPh sb="0" eb="1">
      <t>レイ</t>
    </rPh>
    <rPh sb="1" eb="2">
      <t>ワ</t>
    </rPh>
    <phoneticPr fontId="8"/>
  </si>
  <si>
    <t>重度訪問介護</t>
    <rPh sb="0" eb="2">
      <t>ジュウド</t>
    </rPh>
    <rPh sb="2" eb="4">
      <t>ホウモン</t>
    </rPh>
    <rPh sb="4" eb="6">
      <t>カイゴ</t>
    </rPh>
    <phoneticPr fontId="8"/>
  </si>
  <si>
    <t>同行援護</t>
    <rPh sb="0" eb="2">
      <t>ドウコウ</t>
    </rPh>
    <rPh sb="2" eb="4">
      <t>エンゴ</t>
    </rPh>
    <phoneticPr fontId="8"/>
  </si>
  <si>
    <t>行動援護</t>
    <rPh sb="0" eb="2">
      <t>コウドウ</t>
    </rPh>
    <rPh sb="2" eb="4">
      <t>エンゴ</t>
    </rPh>
    <phoneticPr fontId="8"/>
  </si>
  <si>
    <t>療養介護</t>
    <rPh sb="0" eb="2">
      <t>リョウヨウ</t>
    </rPh>
    <rPh sb="2" eb="4">
      <t>カイゴ</t>
    </rPh>
    <phoneticPr fontId="8"/>
  </si>
  <si>
    <t>生活介護</t>
    <rPh sb="0" eb="2">
      <t>セイカツ</t>
    </rPh>
    <rPh sb="2" eb="4">
      <t>カイゴ</t>
    </rPh>
    <phoneticPr fontId="8"/>
  </si>
  <si>
    <t>短期入所</t>
    <rPh sb="0" eb="2">
      <t>タンキ</t>
    </rPh>
    <rPh sb="2" eb="4">
      <t>ニュウショ</t>
    </rPh>
    <phoneticPr fontId="8"/>
  </si>
  <si>
    <t>重度障害者等包括支援</t>
    <rPh sb="0" eb="2">
      <t>ジュウド</t>
    </rPh>
    <rPh sb="2" eb="5">
      <t>ショウガイシャ</t>
    </rPh>
    <rPh sb="5" eb="6">
      <t>トウ</t>
    </rPh>
    <rPh sb="6" eb="8">
      <t>ホウカツ</t>
    </rPh>
    <rPh sb="8" eb="10">
      <t>シエン</t>
    </rPh>
    <phoneticPr fontId="8"/>
  </si>
  <si>
    <t>施設入所支援</t>
    <rPh sb="0" eb="2">
      <t>シセツ</t>
    </rPh>
    <rPh sb="2" eb="4">
      <t>ニュウショ</t>
    </rPh>
    <rPh sb="4" eb="6">
      <t>シエン</t>
    </rPh>
    <phoneticPr fontId="8"/>
  </si>
  <si>
    <t>訓練等給付</t>
    <rPh sb="0" eb="3">
      <t>クンレントウ</t>
    </rPh>
    <rPh sb="3" eb="5">
      <t>キュウフ</t>
    </rPh>
    <phoneticPr fontId="8"/>
  </si>
  <si>
    <t>自立訓練（機能訓練）</t>
    <rPh sb="0" eb="2">
      <t>ジリツ</t>
    </rPh>
    <rPh sb="2" eb="4">
      <t>クンレン</t>
    </rPh>
    <rPh sb="5" eb="7">
      <t>キノウ</t>
    </rPh>
    <rPh sb="7" eb="9">
      <t>クンレン</t>
    </rPh>
    <phoneticPr fontId="8"/>
  </si>
  <si>
    <t>宿泊型自立訓練</t>
    <rPh sb="0" eb="3">
      <t>シュクハクガタ</t>
    </rPh>
    <rPh sb="3" eb="5">
      <t>ジリツ</t>
    </rPh>
    <rPh sb="5" eb="7">
      <t>クンレン</t>
    </rPh>
    <phoneticPr fontId="8"/>
  </si>
  <si>
    <t>自立訓練（生活訓練）</t>
    <rPh sb="0" eb="2">
      <t>ジリツ</t>
    </rPh>
    <rPh sb="2" eb="4">
      <t>クンレン</t>
    </rPh>
    <rPh sb="5" eb="7">
      <t>セイカツ</t>
    </rPh>
    <rPh sb="7" eb="9">
      <t>クンレン</t>
    </rPh>
    <phoneticPr fontId="8"/>
  </si>
  <si>
    <t>就労選択支援</t>
    <rPh sb="0" eb="2">
      <t>シュウロウ</t>
    </rPh>
    <rPh sb="2" eb="4">
      <t>センタク</t>
    </rPh>
    <rPh sb="4" eb="6">
      <t>シエン</t>
    </rPh>
    <phoneticPr fontId="8"/>
  </si>
  <si>
    <t>就労移行支援</t>
    <rPh sb="0" eb="2">
      <t>シュウロウ</t>
    </rPh>
    <rPh sb="2" eb="4">
      <t>イコウ</t>
    </rPh>
    <rPh sb="4" eb="6">
      <t>シエン</t>
    </rPh>
    <phoneticPr fontId="8"/>
  </si>
  <si>
    <t>就労継続支援（Ａ型）</t>
    <rPh sb="0" eb="2">
      <t>シュウロウ</t>
    </rPh>
    <rPh sb="2" eb="4">
      <t>ケイゾク</t>
    </rPh>
    <rPh sb="4" eb="6">
      <t>シエン</t>
    </rPh>
    <rPh sb="8" eb="9">
      <t>カタ</t>
    </rPh>
    <phoneticPr fontId="8"/>
  </si>
  <si>
    <t>就労継続支援（Ｂ型）</t>
    <rPh sb="0" eb="2">
      <t>シュウロウ</t>
    </rPh>
    <rPh sb="2" eb="4">
      <t>ケイゾク</t>
    </rPh>
    <rPh sb="4" eb="6">
      <t>シエン</t>
    </rPh>
    <rPh sb="8" eb="9">
      <t>カタ</t>
    </rPh>
    <phoneticPr fontId="8"/>
  </si>
  <si>
    <t>就労定着支援</t>
    <rPh sb="0" eb="2">
      <t>シュウロウ</t>
    </rPh>
    <rPh sb="2" eb="4">
      <t>テイチャク</t>
    </rPh>
    <rPh sb="4" eb="6">
      <t>シエン</t>
    </rPh>
    <phoneticPr fontId="8"/>
  </si>
  <si>
    <t>自立生活援助</t>
    <rPh sb="0" eb="2">
      <t>ジリツ</t>
    </rPh>
    <rPh sb="2" eb="4">
      <t>セイカツ</t>
    </rPh>
    <rPh sb="4" eb="6">
      <t>エンジョ</t>
    </rPh>
    <phoneticPr fontId="8"/>
  </si>
  <si>
    <t>共同生活援助</t>
    <rPh sb="0" eb="2">
      <t>キョウドウ</t>
    </rPh>
    <rPh sb="2" eb="4">
      <t>セイカツ</t>
    </rPh>
    <rPh sb="4" eb="6">
      <t>エンジョ</t>
    </rPh>
    <phoneticPr fontId="8"/>
  </si>
  <si>
    <t>地域相談支援
(地域移行支援）</t>
    <rPh sb="0" eb="2">
      <t>チイキ</t>
    </rPh>
    <rPh sb="2" eb="4">
      <t>ソウダン</t>
    </rPh>
    <rPh sb="4" eb="6">
      <t>シエン</t>
    </rPh>
    <rPh sb="8" eb="10">
      <t>チイキ</t>
    </rPh>
    <rPh sb="10" eb="12">
      <t>イコウ</t>
    </rPh>
    <rPh sb="12" eb="14">
      <t>シエン</t>
    </rPh>
    <phoneticPr fontId="8"/>
  </si>
  <si>
    <t>地域相談支援
(地域定着支援）</t>
    <rPh sb="0" eb="2">
      <t>チイキ</t>
    </rPh>
    <rPh sb="2" eb="4">
      <t>ソウダン</t>
    </rPh>
    <rPh sb="4" eb="6">
      <t>シエン</t>
    </rPh>
    <rPh sb="8" eb="10">
      <t>チイキ</t>
    </rPh>
    <rPh sb="10" eb="12">
      <t>テイチャク</t>
    </rPh>
    <rPh sb="12" eb="14">
      <t>シエン</t>
    </rPh>
    <phoneticPr fontId="8"/>
  </si>
  <si>
    <t>特定相談支援</t>
    <rPh sb="0" eb="2">
      <t>トクテイ</t>
    </rPh>
    <rPh sb="2" eb="4">
      <t>ソウダン</t>
    </rPh>
    <rPh sb="4" eb="6">
      <t>シエン</t>
    </rPh>
    <phoneticPr fontId="8"/>
  </si>
  <si>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8"/>
  </si>
  <si>
    <t>事業所名</t>
    <rPh sb="0" eb="3">
      <t>ジギョウショ</t>
    </rPh>
    <rPh sb="3" eb="4">
      <t>メイ</t>
    </rPh>
    <phoneticPr fontId="8"/>
  </si>
  <si>
    <t>人員配置区分</t>
    <rPh sb="0" eb="2">
      <t>ジンイン</t>
    </rPh>
    <rPh sb="2" eb="4">
      <t>ハイチ</t>
    </rPh>
    <rPh sb="4" eb="6">
      <t>クブン</t>
    </rPh>
    <phoneticPr fontId="8"/>
  </si>
  <si>
    <t>１．　Ⅰ型（7.5：1）　　　　　　２．　Ⅱ型（10：1）</t>
    <rPh sb="4" eb="5">
      <t>ガタ</t>
    </rPh>
    <rPh sb="22" eb="23">
      <t>ガタ</t>
    </rPh>
    <phoneticPr fontId="8"/>
  </si>
  <si>
    <t>定員区分</t>
    <rPh sb="0" eb="2">
      <t>テイイン</t>
    </rPh>
    <rPh sb="2" eb="4">
      <t>クブン</t>
    </rPh>
    <phoneticPr fontId="8"/>
  </si>
  <si>
    <t>21人以上40人以下</t>
    <rPh sb="2" eb="3">
      <t>ニン</t>
    </rPh>
    <rPh sb="3" eb="5">
      <t>イジョウ</t>
    </rPh>
    <rPh sb="7" eb="8">
      <t>ニン</t>
    </rPh>
    <rPh sb="8" eb="10">
      <t>イカ</t>
    </rPh>
    <phoneticPr fontId="8"/>
  </si>
  <si>
    <t>41人以上60人以下</t>
    <rPh sb="2" eb="3">
      <t>ニン</t>
    </rPh>
    <rPh sb="3" eb="5">
      <t>イジョウ</t>
    </rPh>
    <rPh sb="7" eb="8">
      <t>ニン</t>
    </rPh>
    <rPh sb="8" eb="10">
      <t>イカ</t>
    </rPh>
    <phoneticPr fontId="8"/>
  </si>
  <si>
    <t>61人以上80人以下</t>
    <rPh sb="2" eb="3">
      <t>ニン</t>
    </rPh>
    <rPh sb="3" eb="5">
      <t>イジョウ</t>
    </rPh>
    <rPh sb="7" eb="8">
      <t>ニン</t>
    </rPh>
    <rPh sb="8" eb="10">
      <t>イカ</t>
    </rPh>
    <phoneticPr fontId="8"/>
  </si>
  <si>
    <t>81人以上</t>
    <rPh sb="2" eb="3">
      <t>ニン</t>
    </rPh>
    <rPh sb="3" eb="5">
      <t>イジョウ</t>
    </rPh>
    <phoneticPr fontId="8"/>
  </si>
  <si>
    <t>20人以下</t>
    <rPh sb="2" eb="3">
      <t>ニン</t>
    </rPh>
    <rPh sb="3" eb="5">
      <t>イカ</t>
    </rPh>
    <phoneticPr fontId="8"/>
  </si>
  <si>
    <t>評価点区分</t>
    <rPh sb="0" eb="3">
      <t>ヒョウカテン</t>
    </rPh>
    <rPh sb="3" eb="5">
      <t>クブン</t>
    </rPh>
    <phoneticPr fontId="8"/>
  </si>
  <si>
    <t>なし（経過措置対象）</t>
    <rPh sb="3" eb="5">
      <t>ケイカ</t>
    </rPh>
    <rPh sb="5" eb="7">
      <t>ソチ</t>
    </rPh>
    <rPh sb="7" eb="9">
      <t>タイショウ</t>
    </rPh>
    <phoneticPr fontId="8"/>
  </si>
  <si>
    <t>評価点の公表</t>
    <rPh sb="0" eb="3">
      <t>ヒョウカテン</t>
    </rPh>
    <rPh sb="4" eb="6">
      <t>コウヒョウ</t>
    </rPh>
    <phoneticPr fontId="8"/>
  </si>
  <si>
    <t>インターネット利用</t>
    <rPh sb="7" eb="9">
      <t>リヨウ</t>
    </rPh>
    <phoneticPr fontId="8"/>
  </si>
  <si>
    <t>（公表場所）</t>
    <rPh sb="1" eb="3">
      <t>コウヒョウ</t>
    </rPh>
    <rPh sb="3" eb="5">
      <t>バショ</t>
    </rPh>
    <phoneticPr fontId="8"/>
  </si>
  <si>
    <t>（ＵＲＬ）</t>
    <phoneticPr fontId="8"/>
  </si>
  <si>
    <t>その他</t>
    <rPh sb="2" eb="3">
      <t>タ</t>
    </rPh>
    <phoneticPr fontId="8"/>
  </si>
  <si>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8"/>
  </si>
  <si>
    <t>様式２－１</t>
    <rPh sb="0" eb="2">
      <t>ヨウシキ</t>
    </rPh>
    <phoneticPr fontId="28"/>
  </si>
  <si>
    <t>月</t>
    <rPh sb="0" eb="1">
      <t>ガツ</t>
    </rPh>
    <phoneticPr fontId="28"/>
  </si>
  <si>
    <t>日</t>
    <rPh sb="0" eb="1">
      <t>ニチ</t>
    </rPh>
    <phoneticPr fontId="28"/>
  </si>
  <si>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28"/>
  </si>
  <si>
    <t>事業所名</t>
    <rPh sb="0" eb="3">
      <t>ジギョウショ</t>
    </rPh>
    <rPh sb="3" eb="4">
      <t>メイ</t>
    </rPh>
    <phoneticPr fontId="28"/>
  </si>
  <si>
    <t>事業所番号</t>
    <rPh sb="0" eb="3">
      <t>ジギョウショ</t>
    </rPh>
    <rPh sb="3" eb="5">
      <t>バンゴウ</t>
    </rPh>
    <phoneticPr fontId="28"/>
  </si>
  <si>
    <t>住　所</t>
    <rPh sb="0" eb="1">
      <t>ジュウ</t>
    </rPh>
    <rPh sb="2" eb="3">
      <t>ショ</t>
    </rPh>
    <phoneticPr fontId="28"/>
  </si>
  <si>
    <t>管理者名</t>
    <rPh sb="0" eb="4">
      <t>カンリシャメイ</t>
    </rPh>
    <phoneticPr fontId="28"/>
  </si>
  <si>
    <t>電話番号</t>
    <rPh sb="0" eb="2">
      <t>デンワ</t>
    </rPh>
    <rPh sb="2" eb="4">
      <t>バンゴウ</t>
    </rPh>
    <phoneticPr fontId="28"/>
  </si>
  <si>
    <t>対象年度</t>
    <rPh sb="0" eb="2">
      <t>タイショウ</t>
    </rPh>
    <rPh sb="2" eb="4">
      <t>ネンド</t>
    </rPh>
    <phoneticPr fontId="28"/>
  </si>
  <si>
    <t>（Ⅰ）労働時間</t>
    <phoneticPr fontId="28"/>
  </si>
  <si>
    <t>（Ⅳ）　支援力向上（※）</t>
    <rPh sb="4" eb="6">
      <t>シエン</t>
    </rPh>
    <rPh sb="6" eb="7">
      <t>リョク</t>
    </rPh>
    <rPh sb="7" eb="9">
      <t>コウジョウ</t>
    </rPh>
    <phoneticPr fontId="28"/>
  </si>
  <si>
    <t>①1日の平均労働時間が７時間以上</t>
    <rPh sb="2" eb="3">
      <t>ニチ</t>
    </rPh>
    <rPh sb="4" eb="6">
      <t>ヘイキン</t>
    </rPh>
    <rPh sb="6" eb="8">
      <t>ロウドウ</t>
    </rPh>
    <rPh sb="8" eb="10">
      <t>ジカン</t>
    </rPh>
    <rPh sb="12" eb="14">
      <t>ジカン</t>
    </rPh>
    <rPh sb="14" eb="16">
      <t>イジョウ</t>
    </rPh>
    <phoneticPr fontId="28"/>
  </si>
  <si>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28"/>
  </si>
  <si>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28"/>
  </si>
  <si>
    <t>　　　参加した職員が１人以上参加している</t>
    <rPh sb="3" eb="5">
      <t>サンカ</t>
    </rPh>
    <rPh sb="7" eb="9">
      <t>ショクイン</t>
    </rPh>
    <rPh sb="11" eb="12">
      <t>ニン</t>
    </rPh>
    <rPh sb="12" eb="14">
      <t>イジョウ</t>
    </rPh>
    <rPh sb="14" eb="16">
      <t>サンカ</t>
    </rPh>
    <phoneticPr fontId="28"/>
  </si>
  <si>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28"/>
  </si>
  <si>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28"/>
  </si>
  <si>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28"/>
  </si>
  <si>
    <t>　　　１回以上の場合</t>
    <rPh sb="4" eb="5">
      <t>カイ</t>
    </rPh>
    <rPh sb="5" eb="7">
      <t>イジョウ</t>
    </rPh>
    <rPh sb="8" eb="10">
      <t>バアイ</t>
    </rPh>
    <phoneticPr fontId="28"/>
  </si>
  <si>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28"/>
  </si>
  <si>
    <t>③視察・実習の実施又は受け入れ</t>
    <rPh sb="1" eb="3">
      <t>シサツ</t>
    </rPh>
    <rPh sb="4" eb="6">
      <t>ジッシュウ</t>
    </rPh>
    <rPh sb="7" eb="9">
      <t>ジッシ</t>
    </rPh>
    <rPh sb="9" eb="10">
      <t>マタ</t>
    </rPh>
    <rPh sb="11" eb="12">
      <t>ウ</t>
    </rPh>
    <rPh sb="13" eb="14">
      <t>イ</t>
    </rPh>
    <phoneticPr fontId="28"/>
  </si>
  <si>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28"/>
  </si>
  <si>
    <t>　　　 いずれか一方のみの取組を行っている</t>
    <rPh sb="8" eb="10">
      <t>イッポウ</t>
    </rPh>
    <rPh sb="13" eb="15">
      <t>トリクミ</t>
    </rPh>
    <rPh sb="16" eb="17">
      <t>オコナ</t>
    </rPh>
    <phoneticPr fontId="28"/>
  </si>
  <si>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28"/>
  </si>
  <si>
    <t>④販路拡大の商談会等への参加</t>
    <rPh sb="1" eb="3">
      <t>ハンロ</t>
    </rPh>
    <rPh sb="3" eb="5">
      <t>カクダイ</t>
    </rPh>
    <rPh sb="6" eb="9">
      <t>ショウダンカイ</t>
    </rPh>
    <rPh sb="9" eb="10">
      <t>トウ</t>
    </rPh>
    <rPh sb="12" eb="14">
      <t>サンカ</t>
    </rPh>
    <phoneticPr fontId="28"/>
  </si>
  <si>
    <t>⑧1日の平均労働時間が２時間未満</t>
    <rPh sb="2" eb="3">
      <t>ニチ</t>
    </rPh>
    <rPh sb="4" eb="6">
      <t>ヘイキン</t>
    </rPh>
    <rPh sb="6" eb="8">
      <t>ロウドウ</t>
    </rPh>
    <rPh sb="8" eb="10">
      <t>ジカン</t>
    </rPh>
    <rPh sb="12" eb="14">
      <t>ジカン</t>
    </rPh>
    <rPh sb="14" eb="16">
      <t>ミマン</t>
    </rPh>
    <phoneticPr fontId="28"/>
  </si>
  <si>
    <t>点</t>
    <rPh sb="0" eb="1">
      <t>テン</t>
    </rPh>
    <phoneticPr fontId="28"/>
  </si>
  <si>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28"/>
  </si>
  <si>
    <t>⑤職員の人事評価制度</t>
    <rPh sb="1" eb="3">
      <t>ショクイン</t>
    </rPh>
    <rPh sb="4" eb="6">
      <t>ジンジ</t>
    </rPh>
    <rPh sb="6" eb="8">
      <t>ヒョウカ</t>
    </rPh>
    <rPh sb="8" eb="10">
      <t>セイド</t>
    </rPh>
    <phoneticPr fontId="28"/>
  </si>
  <si>
    <t>（Ⅱ）生産活動</t>
    <rPh sb="3" eb="5">
      <t>セイサン</t>
    </rPh>
    <rPh sb="5" eb="7">
      <t>カツドウ</t>
    </rPh>
    <phoneticPr fontId="28"/>
  </si>
  <si>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28"/>
  </si>
  <si>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28"/>
  </si>
  <si>
    <t>⑥ピアサポーターの配置</t>
    <rPh sb="9" eb="11">
      <t>ハイチ</t>
    </rPh>
    <phoneticPr fontId="28"/>
  </si>
  <si>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28"/>
  </si>
  <si>
    <t>　　　ピアサポーターを職員として配置している</t>
    <rPh sb="11" eb="13">
      <t>ショクイン</t>
    </rPh>
    <rPh sb="16" eb="18">
      <t>ハイチ</t>
    </rPh>
    <phoneticPr fontId="28"/>
  </si>
  <si>
    <t>③過去３年の生産活動収支のうち前年度における生産活動収支のみが前年度に利用者に支払う賃金の総額以上</t>
    <phoneticPr fontId="28"/>
  </si>
  <si>
    <t>⑦第三者評価</t>
    <rPh sb="1" eb="2">
      <t>ダイ</t>
    </rPh>
    <rPh sb="2" eb="4">
      <t>サンシャ</t>
    </rPh>
    <rPh sb="4" eb="6">
      <t>ヒョウカ</t>
    </rPh>
    <phoneticPr fontId="28"/>
  </si>
  <si>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28"/>
  </si>
  <si>
    <t>④過去３年の生産活動収支のうち前々年度における生産活動収支のみが前々年度に利用者に支払う賃金の総額以上</t>
    <phoneticPr fontId="28"/>
  </si>
  <si>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28"/>
  </si>
  <si>
    <t>⑤過去３年の生産活動収支のうち前年度及び前々年度の各年度における生産活動収支がいずれも当該各年度に利用者に支払う賃金の総額未満</t>
    <phoneticPr fontId="28"/>
  </si>
  <si>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28"/>
  </si>
  <si>
    <t>⑥過去３年の生産活動収支がいずれも当該各年度に利用者に支払う賃金の総額未満</t>
    <phoneticPr fontId="28"/>
  </si>
  <si>
    <t>小計（注2）</t>
    <rPh sb="0" eb="2">
      <t>ショウケイ</t>
    </rPh>
    <rPh sb="3" eb="4">
      <t>チュウ</t>
    </rPh>
    <phoneticPr fontId="28"/>
  </si>
  <si>
    <t>（※）８項目の合計点に応じた点数</t>
    <phoneticPr fontId="28"/>
  </si>
  <si>
    <t>（注2）5以上:15点、4～3：5点、2点以下：0点</t>
    <phoneticPr fontId="28"/>
  </si>
  <si>
    <t>①60点 ②50点 ③40点 ④20点 ⑤－10点 ⑥－20点</t>
    <rPh sb="3" eb="4">
      <t>テン</t>
    </rPh>
    <rPh sb="8" eb="9">
      <t>テン</t>
    </rPh>
    <rPh sb="13" eb="14">
      <t>テン</t>
    </rPh>
    <rPh sb="18" eb="19">
      <t>テン</t>
    </rPh>
    <phoneticPr fontId="28"/>
  </si>
  <si>
    <t>（Ⅴ）地域連携活動</t>
  </si>
  <si>
    <t>（Ⅲ）多様な働き方（※）</t>
    <rPh sb="3" eb="5">
      <t>タヨウ</t>
    </rPh>
    <rPh sb="6" eb="7">
      <t>ハタラ</t>
    </rPh>
    <rPh sb="8" eb="9">
      <t>カタ</t>
    </rPh>
    <phoneticPr fontId="28"/>
  </si>
  <si>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28"/>
  </si>
  <si>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28"/>
  </si>
  <si>
    <t>　　　　　就業規則等で定めている</t>
    <rPh sb="5" eb="7">
      <t>シュウギョウ</t>
    </rPh>
    <rPh sb="7" eb="9">
      <t>キソク</t>
    </rPh>
    <rPh sb="9" eb="10">
      <t>トウ</t>
    </rPh>
    <rPh sb="11" eb="12">
      <t>サダ</t>
    </rPh>
    <phoneticPr fontId="28"/>
  </si>
  <si>
    <t>②利用者を職員として登用する制度</t>
    <phoneticPr fontId="28"/>
  </si>
  <si>
    <t>1事例以上ある場合:10点</t>
    <rPh sb="1" eb="3">
      <t>ジレイ</t>
    </rPh>
    <rPh sb="3" eb="5">
      <t>イジョウ</t>
    </rPh>
    <rPh sb="7" eb="9">
      <t>バアイ</t>
    </rPh>
    <rPh sb="12" eb="13">
      <t>テン</t>
    </rPh>
    <phoneticPr fontId="28"/>
  </si>
  <si>
    <t>（Ⅵ）経営改善計画</t>
    <rPh sb="3" eb="5">
      <t>ケイエイ</t>
    </rPh>
    <rPh sb="5" eb="7">
      <t>カイゼン</t>
    </rPh>
    <rPh sb="7" eb="9">
      <t>ケイカク</t>
    </rPh>
    <phoneticPr fontId="28"/>
  </si>
  <si>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28"/>
  </si>
  <si>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28"/>
  </si>
  <si>
    <t>④フレックスタイム制に係る労働条件</t>
    <rPh sb="9" eb="10">
      <t>セイ</t>
    </rPh>
    <rPh sb="11" eb="12">
      <t>カカ</t>
    </rPh>
    <rPh sb="13" eb="15">
      <t>ロウドウ</t>
    </rPh>
    <rPh sb="15" eb="17">
      <t>ジョウケン</t>
    </rPh>
    <phoneticPr fontId="28"/>
  </si>
  <si>
    <t>期限内に提出していない場合:-50点</t>
    <rPh sb="0" eb="3">
      <t>キゲンナイ</t>
    </rPh>
    <rPh sb="4" eb="6">
      <t>テイシュツ</t>
    </rPh>
    <rPh sb="11" eb="13">
      <t>バアイ</t>
    </rPh>
    <rPh sb="17" eb="18">
      <t>テン</t>
    </rPh>
    <phoneticPr fontId="28"/>
  </si>
  <si>
    <t>⑤短時間勤務に係る労働条件</t>
    <rPh sb="1" eb="4">
      <t>タンジカン</t>
    </rPh>
    <rPh sb="4" eb="6">
      <t>キンム</t>
    </rPh>
    <rPh sb="7" eb="8">
      <t>カカ</t>
    </rPh>
    <rPh sb="9" eb="11">
      <t>ロウドウ</t>
    </rPh>
    <rPh sb="11" eb="13">
      <t>ジョウケン</t>
    </rPh>
    <phoneticPr fontId="28"/>
  </si>
  <si>
    <t>（Ⅶ）利用者の知識・能力向上</t>
    <rPh sb="3" eb="6">
      <t>リヨウシャ</t>
    </rPh>
    <rPh sb="7" eb="9">
      <t>チシキ</t>
    </rPh>
    <rPh sb="10" eb="12">
      <t>ノウリョク</t>
    </rPh>
    <rPh sb="12" eb="14">
      <t>コウジョウ</t>
    </rPh>
    <phoneticPr fontId="28"/>
  </si>
  <si>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28"/>
  </si>
  <si>
    <t>⑥時差出勤制度に係る労働条件</t>
    <rPh sb="1" eb="3">
      <t>ジサ</t>
    </rPh>
    <rPh sb="3" eb="5">
      <t>シュッキン</t>
    </rPh>
    <rPh sb="5" eb="7">
      <t>セイド</t>
    </rPh>
    <rPh sb="8" eb="9">
      <t>カカ</t>
    </rPh>
    <rPh sb="10" eb="12">
      <t>ロウドウ</t>
    </rPh>
    <rPh sb="12" eb="14">
      <t>ジョウケン</t>
    </rPh>
    <phoneticPr fontId="28"/>
  </si>
  <si>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28"/>
  </si>
  <si>
    <t>⑧傷病休暇等の取得に関する事項</t>
    <rPh sb="1" eb="3">
      <t>ショウビョウ</t>
    </rPh>
    <rPh sb="3" eb="5">
      <t>キュウカ</t>
    </rPh>
    <rPh sb="5" eb="6">
      <t>トウ</t>
    </rPh>
    <rPh sb="7" eb="9">
      <t>シュトク</t>
    </rPh>
    <rPh sb="10" eb="11">
      <t>カン</t>
    </rPh>
    <rPh sb="13" eb="15">
      <t>ジコウ</t>
    </rPh>
    <phoneticPr fontId="28"/>
  </si>
  <si>
    <t>小計（注1）</t>
    <rPh sb="0" eb="2">
      <t>ショウケイ</t>
    </rPh>
    <rPh sb="3" eb="4">
      <t>チュウ</t>
    </rPh>
    <phoneticPr fontId="28"/>
  </si>
  <si>
    <t>（※）８項目の合計点に応じた点数</t>
    <rPh sb="14" eb="16">
      <t>テンスウ</t>
    </rPh>
    <phoneticPr fontId="28"/>
  </si>
  <si>
    <t>（注1）5以上:15点、4～3：5点、2点以下：0点</t>
    <rPh sb="1" eb="2">
      <t>チュウ</t>
    </rPh>
    <rPh sb="5" eb="7">
      <t>イジョウ</t>
    </rPh>
    <rPh sb="10" eb="11">
      <t>テン</t>
    </rPh>
    <rPh sb="17" eb="18">
      <t>テン</t>
    </rPh>
    <rPh sb="20" eb="21">
      <t>テン</t>
    </rPh>
    <rPh sb="21" eb="23">
      <t>イカ</t>
    </rPh>
    <rPh sb="25" eb="26">
      <t>テン</t>
    </rPh>
    <phoneticPr fontId="28"/>
  </si>
  <si>
    <t>項目</t>
    <rPh sb="0" eb="2">
      <t>コウモク</t>
    </rPh>
    <phoneticPr fontId="28"/>
  </si>
  <si>
    <t>点数</t>
    <rPh sb="0" eb="2">
      <t>テンスウ</t>
    </rPh>
    <phoneticPr fontId="28"/>
  </si>
  <si>
    <t>労働時間</t>
    <phoneticPr fontId="28"/>
  </si>
  <si>
    <t>5点</t>
    <rPh sb="1" eb="2">
      <t>テン</t>
    </rPh>
    <phoneticPr fontId="28"/>
  </si>
  <si>
    <t>20点</t>
    <rPh sb="2" eb="3">
      <t>テン</t>
    </rPh>
    <phoneticPr fontId="28"/>
  </si>
  <si>
    <t>30点</t>
    <rPh sb="2" eb="3">
      <t>テン</t>
    </rPh>
    <phoneticPr fontId="28"/>
  </si>
  <si>
    <t>40点</t>
    <rPh sb="2" eb="3">
      <t>テン</t>
    </rPh>
    <phoneticPr fontId="28"/>
  </si>
  <si>
    <t>55点</t>
    <rPh sb="2" eb="3">
      <t>テン</t>
    </rPh>
    <phoneticPr fontId="28"/>
  </si>
  <si>
    <t>65点</t>
    <rPh sb="2" eb="3">
      <t>テン</t>
    </rPh>
    <phoneticPr fontId="28"/>
  </si>
  <si>
    <t>80点</t>
    <rPh sb="2" eb="3">
      <t>テン</t>
    </rPh>
    <phoneticPr fontId="28"/>
  </si>
  <si>
    <t>90点</t>
    <rPh sb="2" eb="3">
      <t>テン</t>
    </rPh>
    <phoneticPr fontId="28"/>
  </si>
  <si>
    <t>生産活動</t>
    <phoneticPr fontId="28"/>
  </si>
  <si>
    <t>⁻20点</t>
    <phoneticPr fontId="28"/>
  </si>
  <si>
    <t>⁻10点</t>
    <rPh sb="3" eb="4">
      <t>テン</t>
    </rPh>
    <phoneticPr fontId="28"/>
  </si>
  <si>
    <t>50点</t>
    <rPh sb="2" eb="3">
      <t>テン</t>
    </rPh>
    <phoneticPr fontId="28"/>
  </si>
  <si>
    <t>60点</t>
    <rPh sb="2" eb="3">
      <t>テン</t>
    </rPh>
    <phoneticPr fontId="28"/>
  </si>
  <si>
    <t>合計</t>
    <rPh sb="0" eb="2">
      <t>ゴウケイ</t>
    </rPh>
    <phoneticPr fontId="28"/>
  </si>
  <si>
    <t>多様な働き方</t>
    <phoneticPr fontId="28"/>
  </si>
  <si>
    <t>0点</t>
    <rPh sb="1" eb="2">
      <t>テン</t>
    </rPh>
    <phoneticPr fontId="28"/>
  </si>
  <si>
    <t>15点</t>
    <rPh sb="2" eb="3">
      <t>テン</t>
    </rPh>
    <phoneticPr fontId="28"/>
  </si>
  <si>
    <t>／２００点</t>
    <rPh sb="4" eb="5">
      <t>テン</t>
    </rPh>
    <phoneticPr fontId="28"/>
  </si>
  <si>
    <t>支援力向上</t>
    <phoneticPr fontId="28"/>
  </si>
  <si>
    <t>地域連携活動</t>
    <phoneticPr fontId="28"/>
  </si>
  <si>
    <t>10点</t>
    <rPh sb="2" eb="3">
      <t>テン</t>
    </rPh>
    <phoneticPr fontId="28"/>
  </si>
  <si>
    <t>経営改善計画</t>
    <rPh sb="0" eb="2">
      <t>ケイエイ</t>
    </rPh>
    <rPh sb="2" eb="4">
      <t>カイゼン</t>
    </rPh>
    <rPh sb="4" eb="6">
      <t>ケイカク</t>
    </rPh>
    <phoneticPr fontId="28"/>
  </si>
  <si>
    <t>⁻50点</t>
    <rPh sb="3" eb="4">
      <t>テン</t>
    </rPh>
    <phoneticPr fontId="28"/>
  </si>
  <si>
    <t>利用者の知識・能力向上</t>
    <rPh sb="0" eb="3">
      <t>リヨウシャ</t>
    </rPh>
    <rPh sb="4" eb="6">
      <t>チシキ</t>
    </rPh>
    <rPh sb="7" eb="9">
      <t>ノウリョク</t>
    </rPh>
    <rPh sb="9" eb="11">
      <t>コウジョウ</t>
    </rPh>
    <phoneticPr fontId="28"/>
  </si>
  <si>
    <t>様式２－２</t>
    <rPh sb="0" eb="2">
      <t>ヨウシキ</t>
    </rPh>
    <phoneticPr fontId="28"/>
  </si>
  <si>
    <t>就労継続支援Ａ型事業所におけるスコア表（実績Ⅰ～Ⅳ、Ⅵ）</t>
    <rPh sb="20" eb="22">
      <t>ジッセキ</t>
    </rPh>
    <phoneticPr fontId="28"/>
  </si>
  <si>
    <t>前年度（　　　年度）</t>
    <rPh sb="0" eb="3">
      <t>ゼンネンド</t>
    </rPh>
    <rPh sb="7" eb="9">
      <t>ネンド</t>
    </rPh>
    <phoneticPr fontId="28"/>
  </si>
  <si>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28"/>
  </si>
  <si>
    <t>雇用契約を締結していた延べ利用者数</t>
    <rPh sb="0" eb="2">
      <t>コヨウ</t>
    </rPh>
    <rPh sb="2" eb="4">
      <t>ケイヤク</t>
    </rPh>
    <rPh sb="5" eb="7">
      <t>テイケツ</t>
    </rPh>
    <rPh sb="11" eb="12">
      <t>ノ</t>
    </rPh>
    <rPh sb="13" eb="16">
      <t>リヨウシャ</t>
    </rPh>
    <rPh sb="16" eb="17">
      <t>スウ</t>
    </rPh>
    <phoneticPr fontId="28"/>
  </si>
  <si>
    <t>利用者の１日の平均労働時間数</t>
    <rPh sb="0" eb="3">
      <t>リヨウシャ</t>
    </rPh>
    <rPh sb="5" eb="6">
      <t>ニチ</t>
    </rPh>
    <rPh sb="7" eb="9">
      <t>ヘイキン</t>
    </rPh>
    <rPh sb="9" eb="11">
      <t>ロウドウ</t>
    </rPh>
    <rPh sb="11" eb="13">
      <t>ジカン</t>
    </rPh>
    <rPh sb="13" eb="14">
      <t>スウ</t>
    </rPh>
    <phoneticPr fontId="28"/>
  </si>
  <si>
    <t>時間</t>
    <rPh sb="0" eb="2">
      <t>ジカン</t>
    </rPh>
    <phoneticPr fontId="28"/>
  </si>
  <si>
    <t>人</t>
    <rPh sb="0" eb="1">
      <t>ニン</t>
    </rPh>
    <phoneticPr fontId="28"/>
  </si>
  <si>
    <t>（Ⅱ）生産活動</t>
    <phoneticPr fontId="28"/>
  </si>
  <si>
    <t>　</t>
    <phoneticPr fontId="28"/>
  </si>
  <si>
    <t>会計期間（　　月～　　月）</t>
    <rPh sb="0" eb="2">
      <t>カイケイ</t>
    </rPh>
    <rPh sb="2" eb="4">
      <t>キカン</t>
    </rPh>
    <rPh sb="7" eb="8">
      <t>ガツ</t>
    </rPh>
    <rPh sb="11" eb="12">
      <t>ガツ</t>
    </rPh>
    <phoneticPr fontId="28"/>
  </si>
  <si>
    <t>前々々年度（　　　年度）</t>
    <rPh sb="0" eb="2">
      <t>ゼンゼン</t>
    </rPh>
    <rPh sb="3" eb="5">
      <t>ネンド</t>
    </rPh>
    <rPh sb="9" eb="11">
      <t>ネンド</t>
    </rPh>
    <phoneticPr fontId="28"/>
  </si>
  <si>
    <t>生産活動収入から経費を除いた額</t>
    <rPh sb="0" eb="2">
      <t>セイサン</t>
    </rPh>
    <rPh sb="2" eb="4">
      <t>カツドウ</t>
    </rPh>
    <rPh sb="4" eb="6">
      <t>シュウニュウ</t>
    </rPh>
    <rPh sb="8" eb="10">
      <t>ケイヒ</t>
    </rPh>
    <rPh sb="11" eb="12">
      <t>ノゾ</t>
    </rPh>
    <rPh sb="14" eb="15">
      <t>ガク</t>
    </rPh>
    <phoneticPr fontId="28"/>
  </si>
  <si>
    <t>利用者に支払った賃金総額</t>
    <rPh sb="0" eb="3">
      <t>リヨウシャ</t>
    </rPh>
    <rPh sb="4" eb="6">
      <t>シハラ</t>
    </rPh>
    <rPh sb="8" eb="10">
      <t>チンギン</t>
    </rPh>
    <rPh sb="10" eb="12">
      <t>ソウガク</t>
    </rPh>
    <phoneticPr fontId="28"/>
  </si>
  <si>
    <t>収支</t>
    <rPh sb="0" eb="2">
      <t>シュウシ</t>
    </rPh>
    <phoneticPr fontId="28"/>
  </si>
  <si>
    <t>円</t>
    <rPh sb="0" eb="1">
      <t>エン</t>
    </rPh>
    <phoneticPr fontId="28"/>
  </si>
  <si>
    <t>前々年度（　　　年度）</t>
    <rPh sb="0" eb="2">
      <t>ゼンゼン</t>
    </rPh>
    <rPh sb="2" eb="4">
      <t>ネンド</t>
    </rPh>
    <rPh sb="8" eb="10">
      <t>ネンド</t>
    </rPh>
    <phoneticPr fontId="28"/>
  </si>
  <si>
    <t>前年度　（　　　年度）</t>
    <rPh sb="0" eb="3">
      <t>ゼンネンドネンド</t>
    </rPh>
    <rPh sb="8" eb="10">
      <t>ネンド</t>
    </rPh>
    <phoneticPr fontId="28"/>
  </si>
  <si>
    <t>（Ⅲ）多様な働き方</t>
    <rPh sb="3" eb="5">
      <t>タヨウ</t>
    </rPh>
    <rPh sb="6" eb="7">
      <t>ハタラ</t>
    </rPh>
    <rPh sb="8" eb="9">
      <t>カタ</t>
    </rPh>
    <phoneticPr fontId="28"/>
  </si>
  <si>
    <t>③在宅勤務に係る労働条件及び服務規律</t>
    <phoneticPr fontId="28"/>
  </si>
  <si>
    <t>◎免許・資格取得、検定の受検勧奨</t>
    <rPh sb="1" eb="3">
      <t>メンキョ</t>
    </rPh>
    <rPh sb="4" eb="6">
      <t>シカク</t>
    </rPh>
    <rPh sb="6" eb="8">
      <t>シュトク</t>
    </rPh>
    <rPh sb="9" eb="11">
      <t>ケンテイ</t>
    </rPh>
    <rPh sb="12" eb="14">
      <t>ジュケン</t>
    </rPh>
    <rPh sb="14" eb="16">
      <t>カンショウ</t>
    </rPh>
    <phoneticPr fontId="28"/>
  </si>
  <si>
    <t>◎利用者を職員として登用する制度を</t>
    <phoneticPr fontId="28"/>
  </si>
  <si>
    <t>在宅勤務に係る労働条件及び服務規律</t>
  </si>
  <si>
    <t>に関する制度を定めている</t>
    <rPh sb="7" eb="8">
      <t>サダ</t>
    </rPh>
    <phoneticPr fontId="28"/>
  </si>
  <si>
    <t>定めている</t>
    <phoneticPr fontId="28"/>
  </si>
  <si>
    <t>に関する制度を定めている</t>
    <rPh sb="1" eb="2">
      <t>カン</t>
    </rPh>
    <rPh sb="4" eb="6">
      <t>セイド</t>
    </rPh>
    <rPh sb="7" eb="8">
      <t>サダ</t>
    </rPh>
    <phoneticPr fontId="28"/>
  </si>
  <si>
    <t>④フレックスタイム制に係る労働条件</t>
    <rPh sb="9" eb="10">
      <t>セイ</t>
    </rPh>
    <rPh sb="11" eb="12">
      <t>カカ</t>
    </rPh>
    <phoneticPr fontId="28"/>
  </si>
  <si>
    <t>⑥時差出勤制度に係る労働条件</t>
    <rPh sb="1" eb="3">
      <t>ジサ</t>
    </rPh>
    <rPh sb="3" eb="5">
      <t>シュッキン</t>
    </rPh>
    <rPh sb="5" eb="7">
      <t>セイド</t>
    </rPh>
    <rPh sb="8" eb="9">
      <t>カカワ</t>
    </rPh>
    <rPh sb="10" eb="12">
      <t>ロウドウ</t>
    </rPh>
    <rPh sb="12" eb="14">
      <t>ジョウケン</t>
    </rPh>
    <phoneticPr fontId="28"/>
  </si>
  <si>
    <t>◎フレックスタイム制に係る労働条件を</t>
    <rPh sb="9" eb="10">
      <t>セイ</t>
    </rPh>
    <rPh sb="11" eb="12">
      <t>カカ</t>
    </rPh>
    <rPh sb="13" eb="15">
      <t>ロウドウ</t>
    </rPh>
    <rPh sb="15" eb="17">
      <t>ジョウケン</t>
    </rPh>
    <phoneticPr fontId="28"/>
  </si>
  <si>
    <t>◎短時間勤務に係る労働条件を</t>
    <rPh sb="1" eb="4">
      <t>タンジカン</t>
    </rPh>
    <rPh sb="4" eb="6">
      <t>キンム</t>
    </rPh>
    <rPh sb="7" eb="8">
      <t>カカ</t>
    </rPh>
    <rPh sb="9" eb="11">
      <t>ロウドウ</t>
    </rPh>
    <rPh sb="11" eb="13">
      <t>ジョウケンニンズウ</t>
    </rPh>
    <phoneticPr fontId="28"/>
  </si>
  <si>
    <t>◎時差出勤制度に係る労働条件を</t>
    <rPh sb="1" eb="3">
      <t>ジサ</t>
    </rPh>
    <rPh sb="3" eb="5">
      <t>シュッキン</t>
    </rPh>
    <rPh sb="5" eb="7">
      <t>セイド</t>
    </rPh>
    <rPh sb="8" eb="9">
      <t>カカ</t>
    </rPh>
    <rPh sb="10" eb="12">
      <t>ロウドウ</t>
    </rPh>
    <rPh sb="12" eb="14">
      <t>ジョウケンニンズウ</t>
    </rPh>
    <phoneticPr fontId="28"/>
  </si>
  <si>
    <t>定めている</t>
    <rPh sb="0" eb="1">
      <t>サダ</t>
    </rPh>
    <phoneticPr fontId="28"/>
  </si>
  <si>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28"/>
  </si>
  <si>
    <t>◎傷病休暇等の取得に関する事項を</t>
    <rPh sb="1" eb="3">
      <t>ショウビョウ</t>
    </rPh>
    <rPh sb="3" eb="5">
      <t>キュウカ</t>
    </rPh>
    <rPh sb="5" eb="6">
      <t>トウ</t>
    </rPh>
    <rPh sb="7" eb="9">
      <t>シュトク</t>
    </rPh>
    <rPh sb="10" eb="11">
      <t>ニンズウ</t>
    </rPh>
    <phoneticPr fontId="28"/>
  </si>
  <si>
    <t>を定めている</t>
    <rPh sb="1" eb="2">
      <t>サダ</t>
    </rPh>
    <phoneticPr fontId="28"/>
  </si>
  <si>
    <t>（Ⅳ）　支援力向上</t>
    <phoneticPr fontId="28"/>
  </si>
  <si>
    <t>①研修計画に基づいた外部研修会又は内部研修会</t>
    <phoneticPr fontId="28"/>
  </si>
  <si>
    <t>②研修、学会等又は学会誌等において発表</t>
    <phoneticPr fontId="28"/>
  </si>
  <si>
    <t>③視察・実習の実施又は受け入れ</t>
    <phoneticPr fontId="28"/>
  </si>
  <si>
    <t>◎研修計画を策定している</t>
    <rPh sb="1" eb="3">
      <t>ケンシュウ</t>
    </rPh>
    <rPh sb="3" eb="5">
      <t>ケイカク</t>
    </rPh>
    <rPh sb="6" eb="8">
      <t>サクテイ</t>
    </rPh>
    <phoneticPr fontId="28"/>
  </si>
  <si>
    <t>◎研修、学会等又は学会誌等において</t>
    <rPh sb="1" eb="3">
      <t>ケンシュウ</t>
    </rPh>
    <rPh sb="4" eb="6">
      <t>ガッカイ</t>
    </rPh>
    <rPh sb="6" eb="7">
      <t>トウ</t>
    </rPh>
    <rPh sb="7" eb="8">
      <t>マタ</t>
    </rPh>
    <rPh sb="9" eb="12">
      <t>ガッカイシ</t>
    </rPh>
    <rPh sb="12" eb="13">
      <t>トウ</t>
    </rPh>
    <phoneticPr fontId="28"/>
  </si>
  <si>
    <t>◎先進的事業者の視察・実習の実施している</t>
    <rPh sb="1" eb="4">
      <t>センシンテキ</t>
    </rPh>
    <rPh sb="4" eb="7">
      <t>ジギョウシャ</t>
    </rPh>
    <rPh sb="8" eb="10">
      <t>シサツ</t>
    </rPh>
    <rPh sb="11" eb="13">
      <t>ジッシュウ</t>
    </rPh>
    <rPh sb="14" eb="16">
      <t>ジッシ</t>
    </rPh>
    <phoneticPr fontId="28"/>
  </si>
  <si>
    <t>◎外部研修、もしくは内部研修を</t>
    <rPh sb="1" eb="3">
      <t>ガイブ</t>
    </rPh>
    <rPh sb="3" eb="5">
      <t>ケンシュウ</t>
    </rPh>
    <rPh sb="10" eb="12">
      <t>ナイブ</t>
    </rPh>
    <rPh sb="12" eb="14">
      <t>ケンシュウ</t>
    </rPh>
    <phoneticPr fontId="28"/>
  </si>
  <si>
    <t>　１回以上発表している</t>
    <rPh sb="2" eb="3">
      <t>カイ</t>
    </rPh>
    <rPh sb="3" eb="5">
      <t>イジョウ</t>
    </rPh>
    <rPh sb="5" eb="7">
      <t>ハッピョウ</t>
    </rPh>
    <phoneticPr fontId="28"/>
  </si>
  <si>
    <t>もしくは、他の事業所の視察・実習を受け入れている</t>
    <rPh sb="5" eb="6">
      <t>タ</t>
    </rPh>
    <rPh sb="7" eb="10">
      <t>ジギョウショ</t>
    </rPh>
    <rPh sb="11" eb="13">
      <t>シサツ</t>
    </rPh>
    <rPh sb="14" eb="16">
      <t>ジッシュウ</t>
    </rPh>
    <rPh sb="17" eb="18">
      <t>ウ</t>
    </rPh>
    <rPh sb="19" eb="20">
      <t>イ</t>
    </rPh>
    <phoneticPr fontId="28"/>
  </si>
  <si>
    <t>１回以上実施している。</t>
  </si>
  <si>
    <t xml:space="preserve"> 実施日</t>
    <rPh sb="1" eb="3">
      <t>ジッシ</t>
    </rPh>
    <rPh sb="3" eb="4">
      <t>ビ</t>
    </rPh>
    <phoneticPr fontId="28"/>
  </si>
  <si>
    <t xml:space="preserve"> 実施日/ 参加者数</t>
    <rPh sb="1" eb="3">
      <t>ジッシ</t>
    </rPh>
    <rPh sb="3" eb="4">
      <t>ビ</t>
    </rPh>
    <rPh sb="6" eb="10">
      <t>サンカシャスウ</t>
    </rPh>
    <phoneticPr fontId="28"/>
  </si>
  <si>
    <t>※研修名</t>
    <rPh sb="1" eb="3">
      <t>ケンシュウ</t>
    </rPh>
    <rPh sb="3" eb="4">
      <t>メイ</t>
    </rPh>
    <phoneticPr fontId="28"/>
  </si>
  <si>
    <t xml:space="preserve"> 掲載日</t>
    <rPh sb="1" eb="3">
      <t>ケイサイ</t>
    </rPh>
    <phoneticPr fontId="28"/>
  </si>
  <si>
    <t xml:space="preserve">  実施日・受講者数</t>
    <rPh sb="2" eb="4">
      <t>ジッシ</t>
    </rPh>
    <rPh sb="4" eb="5">
      <t>ビ</t>
    </rPh>
    <rPh sb="6" eb="9">
      <t>ジュコウシャ</t>
    </rPh>
    <rPh sb="9" eb="10">
      <t>スウ</t>
    </rPh>
    <phoneticPr fontId="28"/>
  </si>
  <si>
    <t xml:space="preserve"> 発表テーマ</t>
    <rPh sb="1" eb="3">
      <t>ハッピョウ</t>
    </rPh>
    <phoneticPr fontId="28"/>
  </si>
  <si>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28"/>
  </si>
  <si>
    <t>◎職員の人事評価制度を整備している</t>
    <rPh sb="1" eb="3">
      <t>ショクイン</t>
    </rPh>
    <rPh sb="4" eb="6">
      <t>ジンジ</t>
    </rPh>
    <rPh sb="6" eb="8">
      <t>ヒョウカ</t>
    </rPh>
    <rPh sb="8" eb="10">
      <t>セイド</t>
    </rPh>
    <rPh sb="11" eb="13">
      <t>セイビ</t>
    </rPh>
    <phoneticPr fontId="28"/>
  </si>
  <si>
    <t>◎ピアサポーターを配置している</t>
    <rPh sb="9" eb="11">
      <t>ハイチ</t>
    </rPh>
    <phoneticPr fontId="28"/>
  </si>
  <si>
    <t>参加している。</t>
    <rPh sb="0" eb="2">
      <t>サンカ</t>
    </rPh>
    <phoneticPr fontId="28"/>
  </si>
  <si>
    <t>◎当該人事評価制度を周知している</t>
    <rPh sb="1" eb="3">
      <t>トウガイ</t>
    </rPh>
    <rPh sb="3" eb="5">
      <t>ジンジ</t>
    </rPh>
    <rPh sb="5" eb="7">
      <t>ヒョウカ</t>
    </rPh>
    <rPh sb="7" eb="9">
      <t>セイド</t>
    </rPh>
    <rPh sb="10" eb="12">
      <t>シュウチ</t>
    </rPh>
    <phoneticPr fontId="28"/>
  </si>
  <si>
    <t>◎当該ピアサポーターは「障害者ﾋﾟｱｻﾎﾟｰﾄ研修」</t>
    <rPh sb="1" eb="3">
      <t>トウガイ</t>
    </rPh>
    <rPh sb="12" eb="15">
      <t>ショウガイシャ</t>
    </rPh>
    <rPh sb="23" eb="25">
      <t>ケンシュウ</t>
    </rPh>
    <phoneticPr fontId="28"/>
  </si>
  <si>
    <t>人事評価制度の制定日</t>
    <rPh sb="0" eb="2">
      <t>ジンジ</t>
    </rPh>
    <rPh sb="2" eb="4">
      <t>ヒョウカ</t>
    </rPh>
    <rPh sb="4" eb="6">
      <t>セイド</t>
    </rPh>
    <rPh sb="7" eb="9">
      <t>セイテイ</t>
    </rPh>
    <rPh sb="9" eb="10">
      <t>ビ</t>
    </rPh>
    <phoneticPr fontId="28"/>
  </si>
  <si>
    <t>　を受講している</t>
    <rPh sb="2" eb="4">
      <t>ジュコウ</t>
    </rPh>
    <phoneticPr fontId="28"/>
  </si>
  <si>
    <t xml:space="preserve"> 主催者名</t>
    <rPh sb="1" eb="4">
      <t>シュサイシャ</t>
    </rPh>
    <rPh sb="4" eb="5">
      <t>メイ</t>
    </rPh>
    <phoneticPr fontId="28"/>
  </si>
  <si>
    <t>人事評価制度の対象職員数</t>
    <rPh sb="0" eb="2">
      <t>ジンジ</t>
    </rPh>
    <rPh sb="2" eb="4">
      <t>ヒョウカ</t>
    </rPh>
    <rPh sb="4" eb="6">
      <t>セイド</t>
    </rPh>
    <rPh sb="7" eb="9">
      <t>タイショウ</t>
    </rPh>
    <rPh sb="9" eb="12">
      <t>ショクインスウ</t>
    </rPh>
    <phoneticPr fontId="28"/>
  </si>
  <si>
    <t>名</t>
    <rPh sb="0" eb="1">
      <t>メイ</t>
    </rPh>
    <phoneticPr fontId="28"/>
  </si>
  <si>
    <t xml:space="preserve"> 日時</t>
    <rPh sb="1" eb="3">
      <t>ニチジ</t>
    </rPh>
    <phoneticPr fontId="28"/>
  </si>
  <si>
    <t>うち昇給・昇格を行った者</t>
    <rPh sb="2" eb="4">
      <t>ショウキュウ</t>
    </rPh>
    <rPh sb="5" eb="7">
      <t>ショウカク</t>
    </rPh>
    <rPh sb="8" eb="9">
      <t>オコナ</t>
    </rPh>
    <rPh sb="11" eb="12">
      <t>モノ</t>
    </rPh>
    <phoneticPr fontId="28"/>
  </si>
  <si>
    <t xml:space="preserve"> 就業時間</t>
    <rPh sb="1" eb="3">
      <t>シュウギョウ</t>
    </rPh>
    <rPh sb="3" eb="5">
      <t>ジカン</t>
    </rPh>
    <phoneticPr fontId="28"/>
  </si>
  <si>
    <t xml:space="preserve"> 内容</t>
    <rPh sb="1" eb="3">
      <t>ナイヨウ</t>
    </rPh>
    <phoneticPr fontId="28"/>
  </si>
  <si>
    <t>当該人事評価制度の周知方法</t>
    <rPh sb="0" eb="2">
      <t>トウガイ</t>
    </rPh>
    <rPh sb="2" eb="4">
      <t>ジンジ</t>
    </rPh>
    <rPh sb="4" eb="6">
      <t>ヒョウカ</t>
    </rPh>
    <rPh sb="6" eb="8">
      <t>セイド</t>
    </rPh>
    <rPh sb="9" eb="11">
      <t>シュウチ</t>
    </rPh>
    <rPh sb="11" eb="13">
      <t>ホウホウ</t>
    </rPh>
    <phoneticPr fontId="28"/>
  </si>
  <si>
    <t xml:space="preserve"> 職務内容</t>
    <rPh sb="1" eb="3">
      <t>ショクム</t>
    </rPh>
    <rPh sb="3" eb="5">
      <t>ナイヨウ</t>
    </rPh>
    <phoneticPr fontId="28"/>
  </si>
  <si>
    <t>⑦第三者評価</t>
    <rPh sb="1" eb="4">
      <t>ダイサンシャ</t>
    </rPh>
    <rPh sb="4" eb="6">
      <t>ヒョウカ</t>
    </rPh>
    <phoneticPr fontId="28"/>
  </si>
  <si>
    <t>⑧国際標準化規格が定めた規格等の認証等</t>
    <phoneticPr fontId="28"/>
  </si>
  <si>
    <t>◎前年度末日から過去３年以内に</t>
    <rPh sb="1" eb="4">
      <t>ゼンネンド</t>
    </rPh>
    <rPh sb="4" eb="6">
      <t>マツジツ</t>
    </rPh>
    <rPh sb="8" eb="10">
      <t>カコ</t>
    </rPh>
    <rPh sb="11" eb="12">
      <t>ネン</t>
    </rPh>
    <rPh sb="12" eb="14">
      <t>イナイ</t>
    </rPh>
    <phoneticPr fontId="28"/>
  </si>
  <si>
    <t>◎ＩＳＯが制定したマネジメント</t>
    <rPh sb="5" eb="7">
      <t>セイテイ</t>
    </rPh>
    <phoneticPr fontId="28"/>
  </si>
  <si>
    <t>　福祉サービス第三者評価を受けている</t>
    <rPh sb="1" eb="3">
      <t>フクシ</t>
    </rPh>
    <rPh sb="7" eb="10">
      <t>ダイサンシャ</t>
    </rPh>
    <rPh sb="10" eb="12">
      <t>ヒョウカ</t>
    </rPh>
    <rPh sb="13" eb="14">
      <t>ウ</t>
    </rPh>
    <phoneticPr fontId="28"/>
  </si>
  <si>
    <t>　規格等の認証等を受けている</t>
    <rPh sb="1" eb="3">
      <t>キカク</t>
    </rPh>
    <rPh sb="3" eb="4">
      <t>トウ</t>
    </rPh>
    <rPh sb="5" eb="7">
      <t>ニンショウ</t>
    </rPh>
    <rPh sb="7" eb="8">
      <t>トウ</t>
    </rPh>
    <rPh sb="9" eb="10">
      <t>ウ</t>
    </rPh>
    <phoneticPr fontId="28"/>
  </si>
  <si>
    <t xml:space="preserve"> 第三者評価機関</t>
    <rPh sb="1" eb="4">
      <t>ダイサンシャ</t>
    </rPh>
    <rPh sb="4" eb="6">
      <t>ヒョウカ</t>
    </rPh>
    <rPh sb="6" eb="8">
      <t>キカン</t>
    </rPh>
    <phoneticPr fontId="28"/>
  </si>
  <si>
    <t xml:space="preserve"> 規格等の内容</t>
    <rPh sb="1" eb="3">
      <t>キカク</t>
    </rPh>
    <rPh sb="3" eb="4">
      <t>トウ</t>
    </rPh>
    <rPh sb="5" eb="7">
      <t>ナイヨウ</t>
    </rPh>
    <phoneticPr fontId="28"/>
  </si>
  <si>
    <t>（Ⅵ）　経営改善計画</t>
    <rPh sb="4" eb="6">
      <t>ケイエイ</t>
    </rPh>
    <rPh sb="6" eb="8">
      <t>カイゼン</t>
    </rPh>
    <rPh sb="8" eb="10">
      <t/>
    </rPh>
    <phoneticPr fontId="28"/>
  </si>
  <si>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28"/>
  </si>
  <si>
    <t>　経営改善計画書へ提出した。</t>
    <phoneticPr fontId="28"/>
  </si>
  <si>
    <t>※受理日</t>
    <rPh sb="1" eb="3">
      <t>ジュリ</t>
    </rPh>
    <rPh sb="3" eb="4">
      <t>ヒ</t>
    </rPh>
    <phoneticPr fontId="28"/>
  </si>
  <si>
    <t>月</t>
    <rPh sb="0" eb="1">
      <t>ツキ</t>
    </rPh>
    <phoneticPr fontId="28"/>
  </si>
  <si>
    <t>日</t>
    <rPh sb="0" eb="1">
      <t>ヒ</t>
    </rPh>
    <phoneticPr fontId="28"/>
  </si>
  <si>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28"/>
  </si>
  <si>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28"/>
  </si>
  <si>
    <t>地域連携活動の概要</t>
    <rPh sb="0" eb="2">
      <t>チイキ</t>
    </rPh>
    <rPh sb="2" eb="4">
      <t>レンケイ</t>
    </rPh>
    <rPh sb="4" eb="6">
      <t>カツドウ</t>
    </rPh>
    <rPh sb="7" eb="9">
      <t>ガイヨウ</t>
    </rPh>
    <phoneticPr fontId="28"/>
  </si>
  <si>
    <t>＜活動内容＞</t>
    <rPh sb="1" eb="3">
      <t>カツドウ</t>
    </rPh>
    <rPh sb="3" eb="5">
      <t>ナイヨウ</t>
    </rPh>
    <phoneticPr fontId="28"/>
  </si>
  <si>
    <t>＜活動の様子＞</t>
    <rPh sb="1" eb="3">
      <t>カツドウ</t>
    </rPh>
    <rPh sb="4" eb="6">
      <t>ヨウス</t>
    </rPh>
    <phoneticPr fontId="28"/>
  </si>
  <si>
    <t>活動場所</t>
    <rPh sb="0" eb="2">
      <t>カツドウ</t>
    </rPh>
    <rPh sb="2" eb="4">
      <t>バショ</t>
    </rPh>
    <phoneticPr fontId="28"/>
  </si>
  <si>
    <t>活動の様子の写真</t>
    <rPh sb="0" eb="2">
      <t>カツドウ</t>
    </rPh>
    <rPh sb="3" eb="5">
      <t>ヨウス</t>
    </rPh>
    <rPh sb="6" eb="8">
      <t>シャシン</t>
    </rPh>
    <phoneticPr fontId="28"/>
  </si>
  <si>
    <t>実施日程</t>
    <rPh sb="0" eb="2">
      <t>ジッシ</t>
    </rPh>
    <rPh sb="2" eb="4">
      <t>ニッテイ</t>
    </rPh>
    <phoneticPr fontId="28"/>
  </si>
  <si>
    <t>成果物の写真</t>
    <rPh sb="0" eb="3">
      <t>セイカブツ</t>
    </rPh>
    <rPh sb="4" eb="6">
      <t>シャシン</t>
    </rPh>
    <phoneticPr fontId="28"/>
  </si>
  <si>
    <t>実施した生産活動・施設外就労の概要</t>
    <rPh sb="0" eb="2">
      <t>ジッシ</t>
    </rPh>
    <phoneticPr fontId="28"/>
  </si>
  <si>
    <t>活動内容の追加コメント</t>
    <rPh sb="0" eb="2">
      <t>カツドウ</t>
    </rPh>
    <rPh sb="2" eb="4">
      <t>ナイヨウ</t>
    </rPh>
    <rPh sb="5" eb="7">
      <t>ツイカ</t>
    </rPh>
    <phoneticPr fontId="28"/>
  </si>
  <si>
    <t>利用者数　等</t>
    <rPh sb="0" eb="3">
      <t>リヨウシャ</t>
    </rPh>
    <rPh sb="3" eb="4">
      <t>スウ</t>
    </rPh>
    <rPh sb="5" eb="6">
      <t>トウ</t>
    </rPh>
    <phoneticPr fontId="28"/>
  </si>
  <si>
    <t>＜目的＞</t>
    <rPh sb="1" eb="3">
      <t>モクテキ</t>
    </rPh>
    <phoneticPr fontId="28"/>
  </si>
  <si>
    <t>地域連携活動のねらい</t>
    <rPh sb="0" eb="2">
      <t>チイキ</t>
    </rPh>
    <rPh sb="2" eb="4">
      <t>レンケイ</t>
    </rPh>
    <rPh sb="4" eb="6">
      <t>カツドウ</t>
    </rPh>
    <phoneticPr fontId="28"/>
  </si>
  <si>
    <t>地域にとってのメリット</t>
    <rPh sb="0" eb="2">
      <t>チイキ</t>
    </rPh>
    <phoneticPr fontId="28"/>
  </si>
  <si>
    <t>対象者にとってのメリット</t>
    <rPh sb="0" eb="3">
      <t>タイショウシャ</t>
    </rPh>
    <phoneticPr fontId="28"/>
  </si>
  <si>
    <t>＜成果＞</t>
    <rPh sb="1" eb="3">
      <t>セイカ</t>
    </rPh>
    <phoneticPr fontId="28"/>
  </si>
  <si>
    <t>実施した結果</t>
    <rPh sb="0" eb="2">
      <t>ジッシ</t>
    </rPh>
    <rPh sb="4" eb="6">
      <t>ケッカ</t>
    </rPh>
    <phoneticPr fontId="28"/>
  </si>
  <si>
    <t>得られた成果</t>
    <rPh sb="0" eb="1">
      <t>エ</t>
    </rPh>
    <rPh sb="4" eb="6">
      <t>セイカ</t>
    </rPh>
    <phoneticPr fontId="28"/>
  </si>
  <si>
    <t>課題点</t>
    <rPh sb="0" eb="2">
      <t>カダイ</t>
    </rPh>
    <rPh sb="2" eb="3">
      <t>テン</t>
    </rPh>
    <phoneticPr fontId="28"/>
  </si>
  <si>
    <t>連携先の企業等の意見または評価</t>
    <rPh sb="0" eb="2">
      <t>レンケイ</t>
    </rPh>
    <rPh sb="2" eb="3">
      <t>サキ</t>
    </rPh>
    <rPh sb="4" eb="6">
      <t>キギョウ</t>
    </rPh>
    <rPh sb="6" eb="7">
      <t>トウ</t>
    </rPh>
    <rPh sb="8" eb="10">
      <t>イケン</t>
    </rPh>
    <rPh sb="13" eb="15">
      <t>ヒョウカ</t>
    </rPh>
    <phoneticPr fontId="28"/>
  </si>
  <si>
    <t>連携した結果に対する意見または評価</t>
    <rPh sb="0" eb="2">
      <t>レンケイ</t>
    </rPh>
    <rPh sb="4" eb="6">
      <t>ケッカ</t>
    </rPh>
    <rPh sb="7" eb="8">
      <t>タイ</t>
    </rPh>
    <rPh sb="10" eb="12">
      <t>イケン</t>
    </rPh>
    <rPh sb="15" eb="17">
      <t>ヒョウカ</t>
    </rPh>
    <phoneticPr fontId="28"/>
  </si>
  <si>
    <t>今後の連携強化に向けた課題</t>
    <rPh sb="0" eb="2">
      <t>コンゴ</t>
    </rPh>
    <rPh sb="3" eb="5">
      <t>レンケイ</t>
    </rPh>
    <rPh sb="5" eb="7">
      <t>キョウカ</t>
    </rPh>
    <rPh sb="8" eb="9">
      <t>ム</t>
    </rPh>
    <rPh sb="11" eb="13">
      <t>カダイ</t>
    </rPh>
    <phoneticPr fontId="28"/>
  </si>
  <si>
    <t>連携先企業名</t>
    <rPh sb="0" eb="2">
      <t>レンケイ</t>
    </rPh>
    <rPh sb="2" eb="3">
      <t>サキ</t>
    </rPh>
    <rPh sb="3" eb="6">
      <t>キギョウメイ</t>
    </rPh>
    <phoneticPr fontId="28"/>
  </si>
  <si>
    <t>担当者名</t>
    <rPh sb="0" eb="3">
      <t>タントウシャ</t>
    </rPh>
    <rPh sb="3" eb="4">
      <t>メイ</t>
    </rPh>
    <phoneticPr fontId="28"/>
  </si>
  <si>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28"/>
  </si>
  <si>
    <t>利用者の知識・能力向上に係る実施概要</t>
    <rPh sb="14" eb="16">
      <t>ジッシ</t>
    </rPh>
    <rPh sb="16" eb="18">
      <t>ガイヨウ</t>
    </rPh>
    <phoneticPr fontId="28"/>
  </si>
  <si>
    <t>実施した利用者の知識・能力向上に係る実施の概要</t>
    <rPh sb="0" eb="2">
      <t>ジッシ</t>
    </rPh>
    <rPh sb="18" eb="20">
      <t>ジッシ</t>
    </rPh>
    <phoneticPr fontId="28"/>
  </si>
  <si>
    <t>利用者の知識・能力向上に係る実施のねらい</t>
    <rPh sb="14" eb="16">
      <t>ジッシ</t>
    </rPh>
    <phoneticPr fontId="28"/>
  </si>
  <si>
    <t>利用者にとってのメリット</t>
    <rPh sb="0" eb="3">
      <t>リヨウシャ</t>
    </rPh>
    <phoneticPr fontId="28"/>
  </si>
  <si>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28"/>
  </si>
  <si>
    <t>連携先企業（担当者）</t>
    <rPh sb="0" eb="2">
      <t>レンケイ</t>
    </rPh>
    <rPh sb="2" eb="3">
      <t>サキ</t>
    </rPh>
    <rPh sb="3" eb="5">
      <t>キギョウ</t>
    </rPh>
    <rPh sb="6" eb="9">
      <t>タントウシャ</t>
    </rPh>
    <phoneticPr fontId="28"/>
  </si>
  <si>
    <t>利用者からの意見・評価</t>
    <rPh sb="0" eb="3">
      <t>リヨウシャ</t>
    </rPh>
    <rPh sb="6" eb="8">
      <t>イケン</t>
    </rPh>
    <rPh sb="9" eb="11">
      <t>ヒョウカ</t>
    </rPh>
    <phoneticPr fontId="28"/>
  </si>
  <si>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28"/>
  </si>
  <si>
    <t>（参考様式3-1）</t>
    <rPh sb="1" eb="5">
      <t>サンコウヨウシキ</t>
    </rPh>
    <phoneticPr fontId="28"/>
  </si>
  <si>
    <t>（参考様式3-2）</t>
    <rPh sb="1" eb="5">
      <t>サンコウヨウシキ</t>
    </rPh>
    <phoneticPr fontId="28"/>
  </si>
  <si>
    <t>（参考様式3-3）</t>
    <rPh sb="1" eb="5">
      <t>サンコウヨウシキ</t>
    </rPh>
    <phoneticPr fontId="28"/>
  </si>
  <si>
    <t>（参考様式3-4）</t>
    <rPh sb="1" eb="5">
      <t>サンコウヨウシキ</t>
    </rPh>
    <phoneticPr fontId="28"/>
  </si>
  <si>
    <t>（参考様式3-5）</t>
    <rPh sb="1" eb="5">
      <t>サンコウヨウシキ</t>
    </rPh>
    <phoneticPr fontId="28"/>
  </si>
  <si>
    <r>
      <t>前年度（　年度）における取組</t>
    </r>
    <r>
      <rPr>
        <sz val="8"/>
        <color theme="1"/>
        <rFont val="HGSｺﾞｼｯｸM"/>
        <family val="3"/>
        <charset val="128"/>
      </rPr>
      <t>（</t>
    </r>
    <r>
      <rPr>
        <u/>
        <sz val="8"/>
        <color theme="1"/>
        <rFont val="HGSｺﾞｼｯｸM"/>
        <family val="3"/>
        <charset val="128"/>
      </rPr>
      <t>全体表「（Ⅲ）多様な働き方」の各項目において「就業規則等で定めている」と選択した場合に記載</t>
    </r>
    <r>
      <rPr>
        <sz val="8"/>
        <color theme="1"/>
        <rFont val="HGSｺﾞｼｯｸM"/>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28"/>
  </si>
  <si>
    <r>
      <t>前年度（　年度）における取組</t>
    </r>
    <r>
      <rPr>
        <sz val="8"/>
        <color theme="1"/>
        <rFont val="HGSｺﾞｼｯｸM"/>
        <family val="3"/>
        <charset val="128"/>
      </rPr>
      <t>（</t>
    </r>
    <r>
      <rPr>
        <u/>
        <sz val="8"/>
        <color theme="1"/>
        <rFont val="HGSｺﾞｼｯｸM"/>
        <family val="3"/>
        <charset val="128"/>
      </rPr>
      <t>全体表「（Ⅳ）支援力向上」の各項目に取組あり選択とした場合に記載</t>
    </r>
    <r>
      <rPr>
        <sz val="8"/>
        <color theme="1"/>
        <rFont val="HGSｺﾞｼｯｸM"/>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28"/>
  </si>
  <si>
    <r>
      <t>※</t>
    </r>
    <r>
      <rPr>
        <sz val="10"/>
        <color theme="1"/>
        <rFont val="HGSｺﾞｼｯｸM"/>
        <family val="3"/>
        <charset val="128"/>
      </rPr>
      <t>研修、学会等名</t>
    </r>
    <rPh sb="1" eb="3">
      <t>ケンシュウ</t>
    </rPh>
    <rPh sb="4" eb="6">
      <t>ガッカイ</t>
    </rPh>
    <rPh sb="6" eb="7">
      <t>トウ</t>
    </rPh>
    <rPh sb="7" eb="8">
      <t>メイ</t>
    </rPh>
    <phoneticPr fontId="28"/>
  </si>
  <si>
    <r>
      <t>※</t>
    </r>
    <r>
      <rPr>
        <sz val="10"/>
        <color theme="1"/>
        <rFont val="HGSｺﾞｼｯｸM"/>
        <family val="3"/>
        <charset val="128"/>
      </rPr>
      <t>先進的事業者名</t>
    </r>
    <rPh sb="1" eb="4">
      <t>センシンテキ</t>
    </rPh>
    <rPh sb="4" eb="7">
      <t>ジギョウシャ</t>
    </rPh>
    <rPh sb="7" eb="8">
      <t>メイ</t>
    </rPh>
    <phoneticPr fontId="28"/>
  </si>
  <si>
    <r>
      <rPr>
        <sz val="6"/>
        <color theme="1"/>
        <rFont val="HGSｺﾞｼｯｸM"/>
        <family val="3"/>
        <charset val="128"/>
      </rPr>
      <t>※</t>
    </r>
    <r>
      <rPr>
        <sz val="10"/>
        <color theme="1"/>
        <rFont val="HGSｺﾞｼｯｸM"/>
        <family val="3"/>
        <charset val="128"/>
      </rPr>
      <t>学会誌等名</t>
    </r>
    <rPh sb="5" eb="6">
      <t>メイ</t>
    </rPh>
    <phoneticPr fontId="28"/>
  </si>
  <si>
    <r>
      <t>※</t>
    </r>
    <r>
      <rPr>
        <sz val="10"/>
        <color theme="1"/>
        <rFont val="HGSｺﾞｼｯｸM"/>
        <family val="3"/>
        <charset val="128"/>
      </rPr>
      <t>他の事業所名</t>
    </r>
    <rPh sb="1" eb="2">
      <t>タ</t>
    </rPh>
    <rPh sb="3" eb="6">
      <t>ジギョウショ</t>
    </rPh>
    <rPh sb="6" eb="7">
      <t>メイ</t>
    </rPh>
    <phoneticPr fontId="28"/>
  </si>
  <si>
    <r>
      <t xml:space="preserve">  </t>
    </r>
    <r>
      <rPr>
        <sz val="10"/>
        <color theme="1"/>
        <rFont val="HGSｺﾞｼｯｸM"/>
        <family val="3"/>
        <charset val="128"/>
      </rPr>
      <t>研修講師</t>
    </r>
    <rPh sb="2" eb="4">
      <t>ケンシュウ</t>
    </rPh>
    <rPh sb="4" eb="6">
      <t>コウシ</t>
    </rPh>
    <phoneticPr fontId="28"/>
  </si>
  <si>
    <r>
      <t>※</t>
    </r>
    <r>
      <rPr>
        <sz val="10"/>
        <color theme="1"/>
        <rFont val="HGSｺﾞｼｯｸM"/>
        <family val="3"/>
        <charset val="128"/>
      </rPr>
      <t>商談会等名</t>
    </r>
    <rPh sb="1" eb="4">
      <t>ショウダンカイ</t>
    </rPh>
    <rPh sb="4" eb="5">
      <t>トウ</t>
    </rPh>
    <rPh sb="5" eb="6">
      <t>ガクメイ</t>
    </rPh>
    <phoneticPr fontId="28"/>
  </si>
  <si>
    <r>
      <t>※</t>
    </r>
    <r>
      <rPr>
        <sz val="10"/>
        <color theme="1"/>
        <rFont val="HGSｺﾞｼｯｸM"/>
        <family val="3"/>
        <charset val="128"/>
      </rPr>
      <t>配置期間　　月　日～　月　日</t>
    </r>
    <rPh sb="1" eb="3">
      <t>ハイチ</t>
    </rPh>
    <rPh sb="3" eb="5">
      <t>キカン</t>
    </rPh>
    <rPh sb="7" eb="8">
      <t>ガツ</t>
    </rPh>
    <rPh sb="9" eb="10">
      <t>ニチ</t>
    </rPh>
    <rPh sb="12" eb="13">
      <t>ガツ</t>
    </rPh>
    <rPh sb="14" eb="15">
      <t>ニチ</t>
    </rPh>
    <phoneticPr fontId="28"/>
  </si>
  <si>
    <r>
      <rPr>
        <sz val="6"/>
        <color theme="1"/>
        <rFont val="HGSｺﾞｼｯｸM"/>
        <family val="3"/>
        <charset val="128"/>
      </rPr>
      <t>※</t>
    </r>
    <r>
      <rPr>
        <sz val="10"/>
        <color theme="1"/>
        <rFont val="HGSｺﾞｼｯｸM"/>
        <family val="3"/>
        <charset val="128"/>
      </rPr>
      <t>評価を受けた日</t>
    </r>
    <rPh sb="1" eb="3">
      <t>ヒョウカ</t>
    </rPh>
    <rPh sb="4" eb="5">
      <t>ウ</t>
    </rPh>
    <rPh sb="7" eb="8">
      <t>ヒ</t>
    </rPh>
    <phoneticPr fontId="28"/>
  </si>
  <si>
    <r>
      <rPr>
        <sz val="6"/>
        <color theme="1"/>
        <rFont val="HGSｺﾞｼｯｸM"/>
        <family val="3"/>
        <charset val="128"/>
      </rPr>
      <t>※</t>
    </r>
    <r>
      <rPr>
        <sz val="10"/>
        <color theme="1"/>
        <rFont val="HGSｺﾞｼｯｸM"/>
        <family val="3"/>
        <charset val="128"/>
      </rPr>
      <t>認証を受けた日</t>
    </r>
    <rPh sb="1" eb="3">
      <t>ニンショウ</t>
    </rPh>
    <rPh sb="4" eb="5">
      <t>ウ</t>
    </rPh>
    <rPh sb="7" eb="8">
      <t>ヒ</t>
    </rPh>
    <phoneticPr fontId="2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</si>
  <si>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</si>
  <si>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</si>
  <si>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</si>
  <si>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</si>
  <si>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8"/>
  </si>
  <si>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4"/>
  </si>
  <si>
    <t>※２：「異動区分」欄において「３終了」の場合は、１利用者の状況、２加配される従業者の状況の記載は
　　　不要とする。</t>
    <phoneticPr fontId="17"/>
  </si>
  <si>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8"/>
  </si>
  <si>
    <t>　　　 その他、特記事項欄としてもご活用ください。</t>
    <rPh sb="6" eb="7">
      <t>タ</t>
    </rPh>
    <rPh sb="8" eb="10">
      <t>トッキ</t>
    </rPh>
    <rPh sb="10" eb="12">
      <t>ジコウ</t>
    </rPh>
    <rPh sb="12" eb="13">
      <t>ラン</t>
    </rPh>
    <rPh sb="18" eb="20">
      <t>カツヨウ</t>
    </rPh>
    <phoneticPr fontId="6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</si>
  <si>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</si>
  <si>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9"/>
  </si>
  <si>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9"/>
  </si>
  <si>
    <t>　(8) 従業者の氏名を記入してください。</t>
    <rPh sb="5" eb="8">
      <t>ジュウギョウシャ</t>
    </rPh>
    <rPh sb="9" eb="11">
      <t>シメイ</t>
    </rPh>
    <rPh sb="12" eb="14">
      <t>キニュウ</t>
    </rPh>
    <phoneticPr fontId="6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</si>
  <si>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9"/>
  </si>
  <si>
    <t xml:space="preserve"> 　　 保有資格を全て記入するのではなく、人員基準・加配加算上、求められる資格等を入力してください。</t>
    <phoneticPr fontId="69"/>
  </si>
  <si>
    <t>　(7) 従業者の保有する資格を入力してください。</t>
    <rPh sb="5" eb="8">
      <t>ジュウギョウシャ</t>
    </rPh>
    <rPh sb="9" eb="11">
      <t>ホユウ</t>
    </rPh>
    <rPh sb="13" eb="15">
      <t>シカク</t>
    </rPh>
    <rPh sb="16" eb="18">
      <t>ニュウリョク</t>
    </rPh>
    <phoneticPr fontId="6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</si>
  <si>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</si>
  <si>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9"/>
  </si>
  <si>
    <t>（注）常勤・非常勤の区分について</t>
    <rPh sb="1" eb="2">
      <t>チュウ</t>
    </rPh>
    <rPh sb="3" eb="5">
      <t>ジョウキン</t>
    </rPh>
    <rPh sb="6" eb="9">
      <t>ヒジョウキン</t>
    </rPh>
    <rPh sb="10" eb="12">
      <t>クブン</t>
    </rPh>
    <phoneticPr fontId="69"/>
  </si>
  <si>
    <t>非常勤で兼務</t>
    <rPh sb="0" eb="3">
      <t>ヒジョウキン</t>
    </rPh>
    <rPh sb="4" eb="6">
      <t>ケンム</t>
    </rPh>
    <phoneticPr fontId="69"/>
  </si>
  <si>
    <t>D</t>
  </si>
  <si>
    <t>非常勤で専従</t>
    <rPh sb="0" eb="3">
      <t>ヒジョウキン</t>
    </rPh>
    <rPh sb="4" eb="6">
      <t>センジュウ</t>
    </rPh>
    <phoneticPr fontId="69"/>
  </si>
  <si>
    <t>C</t>
  </si>
  <si>
    <t>常勤で兼務</t>
    <rPh sb="0" eb="2">
      <t>ジョウキン</t>
    </rPh>
    <rPh sb="3" eb="5">
      <t>ケンム</t>
    </rPh>
    <phoneticPr fontId="69"/>
  </si>
  <si>
    <t>B</t>
  </si>
  <si>
    <t>常勤で専従</t>
    <rPh sb="0" eb="2">
      <t>ジョウキン</t>
    </rPh>
    <rPh sb="3" eb="5">
      <t>センジュウ</t>
    </rPh>
    <phoneticPr fontId="69"/>
  </si>
  <si>
    <t>A</t>
  </si>
  <si>
    <t>区分</t>
    <rPh sb="0" eb="2">
      <t>クブン</t>
    </rPh>
    <phoneticPr fontId="69"/>
  </si>
  <si>
    <t>記号</t>
    <rPh sb="0" eb="2">
      <t>キゴウ</t>
    </rPh>
    <phoneticPr fontId="69"/>
  </si>
  <si>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68"/>
  </si>
  <si>
    <t xml:space="preserve"> 　　 記入の順序は、職種ごとにまとめてください。</t>
    <rPh sb="4" eb="6">
      <t>キニュウ</t>
    </rPh>
    <rPh sb="7" eb="9">
      <t>ジュンジョ</t>
    </rPh>
    <rPh sb="11" eb="13">
      <t>ショクシュ</t>
    </rPh>
    <phoneticPr fontId="69"/>
  </si>
  <si>
    <t>　(5) 従業者の職種を入力してください。</t>
    <rPh sb="5" eb="8">
      <t>ジュウギョウシャ</t>
    </rPh>
    <rPh sb="9" eb="11">
      <t>ショクシュ</t>
    </rPh>
    <rPh sb="12" eb="14">
      <t>ニュウリョク</t>
    </rPh>
    <phoneticPr fontId="69"/>
  </si>
  <si>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9"/>
  </si>
  <si>
    <t>　(3) 施設外就労について「有」「無」のいずれかを選択してください。</t>
    <rPh sb="5" eb="10">
      <t>シセツガイシュウロウ</t>
    </rPh>
    <rPh sb="15" eb="16">
      <t>ア</t>
    </rPh>
    <rPh sb="18" eb="19">
      <t>ナ</t>
    </rPh>
    <rPh sb="26" eb="28">
      <t>センタク</t>
    </rPh>
    <phoneticPr fontId="69"/>
  </si>
  <si>
    <t>常勤換算数</t>
    <rPh sb="0" eb="5">
      <t>ジョウキンカンサンスウ</t>
    </rPh>
    <phoneticPr fontId="114"/>
  </si>
  <si>
    <t>兼務</t>
    <rPh sb="0" eb="2">
      <t>ケンム</t>
    </rPh>
    <phoneticPr fontId="8"/>
  </si>
  <si>
    <t>専従</t>
    <rPh sb="0" eb="2">
      <t>センジュウ</t>
    </rPh>
    <phoneticPr fontId="8"/>
  </si>
  <si>
    <t>兼務</t>
    <rPh sb="0" eb="2">
      <t>ケンム</t>
    </rPh>
    <phoneticPr fontId="115"/>
  </si>
  <si>
    <t>専従</t>
    <rPh sb="0" eb="2">
      <t>センジュウ</t>
    </rPh>
    <phoneticPr fontId="115"/>
  </si>
  <si>
    <t>-</t>
  </si>
  <si>
    <t>生活支援員</t>
  </si>
  <si>
    <t>職業指導員</t>
  </si>
  <si>
    <t>サービス管理責任者</t>
  </si>
  <si>
    <t>管理者</t>
  </si>
  <si>
    <t>＜人員基準に関する実人数集計＞</t>
    <rPh sb="1" eb="5">
      <t>ジンインキジュン</t>
    </rPh>
    <rPh sb="6" eb="7">
      <t>カン</t>
    </rPh>
    <rPh sb="9" eb="10">
      <t>ジツ</t>
    </rPh>
    <rPh sb="10" eb="12">
      <t>ニンズウ</t>
    </rPh>
    <rPh sb="12" eb="14">
      <t>シュウケイ</t>
    </rPh>
    <phoneticPr fontId="8"/>
  </si>
  <si>
    <t>必要な配置数</t>
    <rPh sb="0" eb="2">
      <t>ヒツヨウ</t>
    </rPh>
    <rPh sb="3" eb="6">
      <t>ハイチスウ</t>
    </rPh>
    <phoneticPr fontId="115"/>
  </si>
  <si>
    <t>職業指導員及び生活支援員</t>
    <rPh sb="0" eb="2">
      <t>ショクギョウ</t>
    </rPh>
    <rPh sb="2" eb="4">
      <t>シドウ</t>
    </rPh>
    <rPh sb="4" eb="5">
      <t>イン</t>
    </rPh>
    <rPh sb="5" eb="6">
      <t>オヨ</t>
    </rPh>
    <rPh sb="7" eb="9">
      <t>セイカツ</t>
    </rPh>
    <rPh sb="9" eb="11">
      <t>シエン</t>
    </rPh>
    <rPh sb="11" eb="12">
      <t>イン</t>
    </rPh>
    <phoneticPr fontId="114"/>
  </si>
  <si>
    <t>サービス管理責任者</t>
    <rPh sb="4" eb="6">
      <t>カンリ</t>
    </rPh>
    <rPh sb="6" eb="9">
      <t>セキニンシャ</t>
    </rPh>
    <phoneticPr fontId="114"/>
  </si>
  <si>
    <t>区分</t>
    <rPh sb="0" eb="2">
      <t>クブン</t>
    </rPh>
    <phoneticPr fontId="115"/>
  </si>
  <si>
    <t>＜人員に関する基準＞</t>
    <rPh sb="1" eb="3">
      <t>ジンイン</t>
    </rPh>
    <rPh sb="4" eb="5">
      <t>カン</t>
    </rPh>
    <rPh sb="7" eb="9">
      <t>キジュン</t>
    </rPh>
    <phoneticPr fontId="8"/>
  </si>
  <si>
    <t>開所日数</t>
    <rPh sb="0" eb="2">
      <t>カイショ</t>
    </rPh>
    <rPh sb="2" eb="4">
      <t>ニッスウ</t>
    </rPh>
    <phoneticPr fontId="115"/>
  </si>
  <si>
    <t>利用者延べ数</t>
    <rPh sb="3" eb="4">
      <t>ノ</t>
    </rPh>
    <phoneticPr fontId="8"/>
  </si>
  <si>
    <t>平均利用者数</t>
    <rPh sb="0" eb="2">
      <t>ヘイキン</t>
    </rPh>
    <rPh sb="2" eb="6">
      <t>リヨウシャスウ</t>
    </rPh>
    <phoneticPr fontId="8"/>
  </si>
  <si>
    <t>計</t>
    <rPh sb="0" eb="1">
      <t>ケイ</t>
    </rPh>
    <phoneticPr fontId="8"/>
  </si>
  <si>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</si>
  <si>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サービス提供時間</t>
    <rPh sb="4" eb="6">
      <t>テイキョウ</t>
    </rPh>
    <rPh sb="6" eb="8">
      <t>ジカン</t>
    </rPh>
    <phoneticPr fontId="8"/>
  </si>
  <si>
    <t>合計</t>
    <rPh sb="0" eb="2">
      <t>ゴウケイ</t>
    </rPh>
    <phoneticPr fontId="8"/>
  </si>
  <si>
    <t>生活支援員</t>
    <rPh sb="0" eb="2">
      <t>セイカツ</t>
    </rPh>
    <rPh sb="2" eb="5">
      <t>シエンイン</t>
    </rPh>
    <phoneticPr fontId="114"/>
  </si>
  <si>
    <t>職業指導員</t>
    <rPh sb="0" eb="4">
      <t>ショクギョウシドウ</t>
    </rPh>
    <rPh sb="4" eb="5">
      <t>イン</t>
    </rPh>
    <phoneticPr fontId="114"/>
  </si>
  <si>
    <t>管理者</t>
    <rPh sb="0" eb="3">
      <t>カンリシャ</t>
    </rPh>
    <phoneticPr fontId="114"/>
  </si>
  <si>
    <t>※選択肢にない職種については直接入力してください</t>
    <phoneticPr fontId="114"/>
  </si>
  <si>
    <t>第４週</t>
    <rPh sb="0" eb="1">
      <t>ダイ</t>
    </rPh>
    <rPh sb="2" eb="3">
      <t>シュウ</t>
    </rPh>
    <phoneticPr fontId="8"/>
  </si>
  <si>
    <t>第３週</t>
    <rPh sb="0" eb="1">
      <t>ダイ</t>
    </rPh>
    <rPh sb="2" eb="3">
      <t>シュウ</t>
    </rPh>
    <phoneticPr fontId="8"/>
  </si>
  <si>
    <t>第２週</t>
    <rPh sb="0" eb="1">
      <t>ダイ</t>
    </rPh>
    <rPh sb="2" eb="3">
      <t>シュウ</t>
    </rPh>
    <phoneticPr fontId="8"/>
  </si>
  <si>
    <t>第１週</t>
    <rPh sb="0" eb="1">
      <t>ダイ</t>
    </rPh>
    <rPh sb="2" eb="3">
      <t>シュウ</t>
    </rPh>
    <phoneticPr fontId="8"/>
  </si>
  <si>
    <t>(12)兼務状況
（兼務先／兼務する職務の内容）等</t>
    <phoneticPr fontId="8"/>
  </si>
  <si>
    <t>(11)週平均の勤務時間数</t>
    <rPh sb="4" eb="7">
      <t>シュウヘイキン</t>
    </rPh>
    <rPh sb="8" eb="10">
      <t>キンム</t>
    </rPh>
    <rPh sb="10" eb="12">
      <t>ジカン</t>
    </rPh>
    <rPh sb="12" eb="13">
      <t>スウ</t>
    </rPh>
    <phoneticPr fontId="8"/>
  </si>
  <si>
    <t>(10)勤務時間数合計</t>
    <rPh sb="4" eb="6">
      <t>キンム</t>
    </rPh>
    <rPh sb="6" eb="8">
      <t>ジカン</t>
    </rPh>
    <rPh sb="8" eb="9">
      <t>スウ</t>
    </rPh>
    <rPh sb="9" eb="11">
      <t>ゴウケイ</t>
    </rPh>
    <phoneticPr fontId="8"/>
  </si>
  <si>
    <t>(9)</t>
    <phoneticPr fontId="8"/>
  </si>
  <si>
    <t>(8)氏名</t>
    <rPh sb="3" eb="5">
      <t>シメイ</t>
    </rPh>
    <phoneticPr fontId="8"/>
  </si>
  <si>
    <t>(7)資格</t>
    <rPh sb="3" eb="5">
      <t>シカク</t>
    </rPh>
    <phoneticPr fontId="8"/>
  </si>
  <si>
    <t>(6)勤務形態</t>
    <rPh sb="3" eb="5">
      <t>キンム</t>
    </rPh>
    <rPh sb="5" eb="7">
      <t>ケイタイ</t>
    </rPh>
    <phoneticPr fontId="8"/>
  </si>
  <si>
    <t>(5)職種</t>
    <rPh sb="3" eb="5">
      <t>ショクシュ</t>
    </rPh>
    <phoneticPr fontId="8"/>
  </si>
  <si>
    <t>No.</t>
    <phoneticPr fontId="8"/>
  </si>
  <si>
    <t>時間/月</t>
    <rPh sb="0" eb="2">
      <t>ジカン</t>
    </rPh>
    <rPh sb="3" eb="4">
      <t>ツキ</t>
    </rPh>
    <phoneticPr fontId="8"/>
  </si>
  <si>
    <t>時間/週</t>
    <rPh sb="0" eb="2">
      <t>ジカン</t>
    </rPh>
    <rPh sb="3" eb="4">
      <t>シュウ</t>
    </rPh>
    <phoneticPr fontId="8"/>
  </si>
  <si>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9"/>
  </si>
  <si>
    <t>　　(3)施設外就労の有無</t>
    <rPh sb="5" eb="7">
      <t>シセツ</t>
    </rPh>
    <rPh sb="7" eb="8">
      <t>ガイ</t>
    </rPh>
    <rPh sb="8" eb="10">
      <t>シュウロウ</t>
    </rPh>
    <rPh sb="11" eb="13">
      <t>ウム</t>
    </rPh>
    <phoneticPr fontId="8"/>
  </si>
  <si>
    <t>(2)予定/実績の別</t>
    <rPh sb="3" eb="5">
      <t>ヨテイ</t>
    </rPh>
    <rPh sb="6" eb="8">
      <t>ジッセキ</t>
    </rPh>
    <rPh sb="9" eb="10">
      <t>ベツ</t>
    </rPh>
    <phoneticPr fontId="8"/>
  </si>
  <si>
    <t>４週</t>
  </si>
  <si>
    <t>(1)記載する期間</t>
    <rPh sb="3" eb="5">
      <t>キサイ</t>
    </rPh>
    <rPh sb="7" eb="9">
      <t>キカン</t>
    </rPh>
    <phoneticPr fontId="8"/>
  </si>
  <si>
    <t>事業所名</t>
    <rPh sb="0" eb="3">
      <t>ジギョウショ</t>
    </rPh>
    <rPh sb="3" eb="4">
      <t>メイ</t>
    </rPh>
    <phoneticPr fontId="69"/>
  </si>
  <si>
    <t>月</t>
    <rPh sb="0" eb="1">
      <t>ゲツ</t>
    </rPh>
    <phoneticPr fontId="8"/>
  </si>
  <si>
    <t>就労継続支援Ａ型・Ｂ型</t>
    <rPh sb="0" eb="2">
      <t>シュウロウ</t>
    </rPh>
    <rPh sb="2" eb="4">
      <t>ケイゾク</t>
    </rPh>
    <rPh sb="4" eb="6">
      <t>シエン</t>
    </rPh>
    <rPh sb="7" eb="8">
      <t>ガタ</t>
    </rPh>
    <rPh sb="10" eb="11">
      <t>ガタ</t>
    </rPh>
    <phoneticPr fontId="8"/>
  </si>
  <si>
    <t>サービス種別</t>
    <rPh sb="4" eb="6">
      <t>シュベツ</t>
    </rPh>
    <phoneticPr fontId="6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</si>
  <si>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</si>
  <si>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職業指導員</t>
    <rPh sb="0" eb="5">
      <t>ショクギョウシドウイン</t>
    </rPh>
    <phoneticPr fontId="114"/>
  </si>
  <si>
    <t>理学療法士又は作業療法士</t>
    <rPh sb="0" eb="5">
      <t>リガクリョウホウシ</t>
    </rPh>
    <rPh sb="5" eb="6">
      <t>マタ</t>
    </rPh>
    <rPh sb="7" eb="12">
      <t>サギョウリョウホウシ</t>
    </rPh>
    <phoneticPr fontId="114"/>
  </si>
  <si>
    <t>心理担当職員</t>
    <rPh sb="0" eb="6">
      <t>シンリタントウショクイン</t>
    </rPh>
    <phoneticPr fontId="114"/>
  </si>
  <si>
    <t>保育士</t>
    <rPh sb="0" eb="3">
      <t>ホイクシ</t>
    </rPh>
    <phoneticPr fontId="114"/>
  </si>
  <si>
    <t>児童指導員</t>
    <rPh sb="0" eb="2">
      <t>ジドウ</t>
    </rPh>
    <rPh sb="2" eb="5">
      <t>シドウイン</t>
    </rPh>
    <phoneticPr fontId="114"/>
  </si>
  <si>
    <t>看護職員</t>
    <rPh sb="0" eb="4">
      <t>カンゴショクイン</t>
    </rPh>
    <phoneticPr fontId="114"/>
  </si>
  <si>
    <t>医師</t>
    <rPh sb="0" eb="2">
      <t>イシ</t>
    </rPh>
    <phoneticPr fontId="114"/>
  </si>
  <si>
    <t>児童発達支援管理責任者</t>
    <rPh sb="0" eb="2">
      <t>ジドウ</t>
    </rPh>
    <rPh sb="2" eb="6">
      <t>ハッタツシエン</t>
    </rPh>
    <rPh sb="6" eb="8">
      <t>カンリ</t>
    </rPh>
    <rPh sb="8" eb="11">
      <t>セキニンシャ</t>
    </rPh>
    <phoneticPr fontId="114"/>
  </si>
  <si>
    <t>医療型障害児入所施設</t>
    <rPh sb="0" eb="2">
      <t>イリョウ</t>
    </rPh>
    <rPh sb="2" eb="3">
      <t>ガタ</t>
    </rPh>
    <rPh sb="3" eb="6">
      <t>ショウガイジ</t>
    </rPh>
    <rPh sb="6" eb="8">
      <t>ニュウショ</t>
    </rPh>
    <rPh sb="8" eb="10">
      <t>シセツ</t>
    </rPh>
    <phoneticPr fontId="69"/>
  </si>
  <si>
    <t>調理員</t>
    <rPh sb="0" eb="3">
      <t>チョウリイン</t>
    </rPh>
    <phoneticPr fontId="114"/>
  </si>
  <si>
    <t>栄養士</t>
    <rPh sb="0" eb="3">
      <t>エイヨウシ</t>
    </rPh>
    <phoneticPr fontId="114"/>
  </si>
  <si>
    <t>福祉型障害児入所施設</t>
    <rPh sb="0" eb="3">
      <t>フクシガタ</t>
    </rPh>
    <rPh sb="3" eb="6">
      <t>ショウガイジ</t>
    </rPh>
    <rPh sb="6" eb="8">
      <t>ニュウショ</t>
    </rPh>
    <rPh sb="8" eb="10">
      <t>シセツ</t>
    </rPh>
    <phoneticPr fontId="69"/>
  </si>
  <si>
    <t>訪問支援員</t>
    <rPh sb="0" eb="2">
      <t>ホウモン</t>
    </rPh>
    <rPh sb="2" eb="5">
      <t>シエンイン</t>
    </rPh>
    <phoneticPr fontId="114"/>
  </si>
  <si>
    <t>居宅訪問型児童発達支援</t>
    <rPh sb="0" eb="2">
      <t>キョタク</t>
    </rPh>
    <rPh sb="2" eb="4">
      <t>ホウモン</t>
    </rPh>
    <rPh sb="4" eb="5">
      <t>ガタ</t>
    </rPh>
    <rPh sb="5" eb="7">
      <t>ジドウ</t>
    </rPh>
    <rPh sb="7" eb="9">
      <t>ハッタツ</t>
    </rPh>
    <rPh sb="9" eb="11">
      <t>シエン</t>
    </rPh>
    <phoneticPr fontId="69"/>
  </si>
  <si>
    <t>保育所等訪問支援</t>
    <rPh sb="0" eb="3">
      <t>ホイクショ</t>
    </rPh>
    <rPh sb="3" eb="4">
      <t>トウ</t>
    </rPh>
    <rPh sb="4" eb="6">
      <t>ホウモン</t>
    </rPh>
    <rPh sb="6" eb="8">
      <t>シエン</t>
    </rPh>
    <phoneticPr fontId="69"/>
  </si>
  <si>
    <t>その他職員</t>
    <rPh sb="2" eb="3">
      <t>タ</t>
    </rPh>
    <rPh sb="3" eb="5">
      <t>ショクイン</t>
    </rPh>
    <phoneticPr fontId="114"/>
  </si>
  <si>
    <t>機能訓練担当職員</t>
    <rPh sb="0" eb="4">
      <t>キノウクンレン</t>
    </rPh>
    <rPh sb="4" eb="6">
      <t>タントウ</t>
    </rPh>
    <rPh sb="6" eb="8">
      <t>ショクイン</t>
    </rPh>
    <phoneticPr fontId="114"/>
  </si>
  <si>
    <t>嘱託医</t>
    <rPh sb="0" eb="2">
      <t>ショクタク</t>
    </rPh>
    <phoneticPr fontId="114"/>
  </si>
  <si>
    <t>児童発達支援・児童発達支援センターであるもの</t>
    <rPh sb="0" eb="6">
      <t>ジドウハッタツシエン</t>
    </rPh>
    <rPh sb="7" eb="11">
      <t>ジドウハッタツ</t>
    </rPh>
    <rPh sb="11" eb="13">
      <t>シエン</t>
    </rPh>
    <phoneticPr fontId="114"/>
  </si>
  <si>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14"/>
  </si>
  <si>
    <t>児童発達支援・放課後等デイサービス</t>
    <rPh sb="0" eb="2">
      <t>ジドウ</t>
    </rPh>
    <rPh sb="2" eb="4">
      <t>ハッタツ</t>
    </rPh>
    <rPh sb="4" eb="6">
      <t>シエン</t>
    </rPh>
    <rPh sb="7" eb="11">
      <t>ホウカゴトウ</t>
    </rPh>
    <phoneticPr fontId="69"/>
  </si>
  <si>
    <t>相談支援員</t>
    <rPh sb="0" eb="2">
      <t>ソウダン</t>
    </rPh>
    <rPh sb="2" eb="5">
      <t>シエンイン</t>
    </rPh>
    <phoneticPr fontId="114"/>
  </si>
  <si>
    <t>相談支援専門員</t>
    <rPh sb="0" eb="7">
      <t>ソウダンシエンセンモンイン</t>
    </rPh>
    <phoneticPr fontId="114"/>
  </si>
  <si>
    <t>特定相談支援・障害児相談支援</t>
    <rPh sb="0" eb="2">
      <t>トクテイ</t>
    </rPh>
    <rPh sb="2" eb="4">
      <t>ソウダン</t>
    </rPh>
    <rPh sb="4" eb="6">
      <t>シエン</t>
    </rPh>
    <rPh sb="7" eb="10">
      <t>ショウガイジ</t>
    </rPh>
    <rPh sb="10" eb="12">
      <t>ソウダン</t>
    </rPh>
    <rPh sb="12" eb="14">
      <t>シエン</t>
    </rPh>
    <phoneticPr fontId="69"/>
  </si>
  <si>
    <t>地域生活支援員</t>
    <rPh sb="0" eb="7">
      <t>チイキセイカツシエンイン</t>
    </rPh>
    <phoneticPr fontId="114"/>
  </si>
  <si>
    <t>就労定着支援員</t>
    <rPh sb="0" eb="2">
      <t>シュウロウ</t>
    </rPh>
    <rPh sb="2" eb="7">
      <t>テイチャクシエンイン</t>
    </rPh>
    <phoneticPr fontId="114"/>
  </si>
  <si>
    <t>従業者</t>
    <rPh sb="0" eb="3">
      <t>ジュウギョウシャ</t>
    </rPh>
    <phoneticPr fontId="114"/>
  </si>
  <si>
    <t>一般相談支援事業</t>
    <rPh sb="2" eb="4">
      <t>ソウダン</t>
    </rPh>
    <rPh sb="4" eb="6">
      <t>シエン</t>
    </rPh>
    <rPh sb="6" eb="8">
      <t>ジギョウ</t>
    </rPh>
    <phoneticPr fontId="8"/>
  </si>
  <si>
    <t>認定指定就労移行支援</t>
    <rPh sb="0" eb="2">
      <t>ニンテイ</t>
    </rPh>
    <rPh sb="2" eb="4">
      <t>シテイ</t>
    </rPh>
    <rPh sb="4" eb="6">
      <t>シュウロウ</t>
    </rPh>
    <rPh sb="6" eb="8">
      <t>イコウ</t>
    </rPh>
    <rPh sb="8" eb="10">
      <t>シエン</t>
    </rPh>
    <phoneticPr fontId="8"/>
  </si>
  <si>
    <t>就労支援員</t>
    <rPh sb="0" eb="5">
      <t>シュウロウシエンイン</t>
    </rPh>
    <phoneticPr fontId="114"/>
  </si>
  <si>
    <t>就労選択支援員</t>
    <rPh sb="0" eb="2">
      <t>シュウロウ</t>
    </rPh>
    <rPh sb="2" eb="4">
      <t>センタク</t>
    </rPh>
    <rPh sb="4" eb="7">
      <t>シエンイン</t>
    </rPh>
    <phoneticPr fontId="114"/>
  </si>
  <si>
    <t>就労選択支援</t>
    <rPh sb="0" eb="2">
      <t>シュウロウ</t>
    </rPh>
    <rPh sb="2" eb="4">
      <t>センタク</t>
    </rPh>
    <rPh sb="4" eb="6">
      <t>シエン</t>
    </rPh>
    <phoneticPr fontId="114"/>
  </si>
  <si>
    <t>生活支援員</t>
    <rPh sb="0" eb="5">
      <t>セイカツシエンイン</t>
    </rPh>
    <phoneticPr fontId="114"/>
  </si>
  <si>
    <t>地域移行支援員</t>
    <rPh sb="0" eb="4">
      <t>チイキイコウ</t>
    </rPh>
    <rPh sb="4" eb="7">
      <t>シエンイン</t>
    </rPh>
    <phoneticPr fontId="114"/>
  </si>
  <si>
    <t>生活訓練</t>
    <rPh sb="0" eb="2">
      <t>セイカツ</t>
    </rPh>
    <rPh sb="2" eb="4">
      <t>クンレン</t>
    </rPh>
    <phoneticPr fontId="8"/>
  </si>
  <si>
    <t>言語聴覚士</t>
    <rPh sb="0" eb="2">
      <t>ゲンゴ</t>
    </rPh>
    <rPh sb="2" eb="5">
      <t>チョウカクシ</t>
    </rPh>
    <phoneticPr fontId="114"/>
  </si>
  <si>
    <t>作業療法士</t>
    <rPh sb="0" eb="5">
      <t>サギョウリョウホウシ</t>
    </rPh>
    <phoneticPr fontId="114"/>
  </si>
  <si>
    <t>理学療法士</t>
    <rPh sb="0" eb="5">
      <t>リガクリョウホウシ</t>
    </rPh>
    <phoneticPr fontId="114"/>
  </si>
  <si>
    <t>機能訓練</t>
    <rPh sb="0" eb="2">
      <t>キノウ</t>
    </rPh>
    <rPh sb="2" eb="4">
      <t>クンレン</t>
    </rPh>
    <phoneticPr fontId="8"/>
  </si>
  <si>
    <t>職業指導員</t>
    <rPh sb="0" eb="2">
      <t>ショクギョウ</t>
    </rPh>
    <rPh sb="2" eb="4">
      <t>シドウ</t>
    </rPh>
    <rPh sb="4" eb="5">
      <t>イン</t>
    </rPh>
    <phoneticPr fontId="114"/>
  </si>
  <si>
    <t>就労支援員</t>
    <rPh sb="0" eb="2">
      <t>シュウロウ</t>
    </rPh>
    <rPh sb="2" eb="5">
      <t>シエンイン</t>
    </rPh>
    <phoneticPr fontId="114"/>
  </si>
  <si>
    <t>障害者支援施設</t>
    <rPh sb="0" eb="3">
      <t>ショウガイシャ</t>
    </rPh>
    <rPh sb="3" eb="5">
      <t>シエン</t>
    </rPh>
    <rPh sb="5" eb="7">
      <t>シセツ</t>
    </rPh>
    <phoneticPr fontId="8"/>
  </si>
  <si>
    <t>夜間支援従事者</t>
    <rPh sb="0" eb="7">
      <t>ヤカンシエンジュウジシャ</t>
    </rPh>
    <phoneticPr fontId="114"/>
  </si>
  <si>
    <t>世話人</t>
    <rPh sb="0" eb="3">
      <t>セワニン</t>
    </rPh>
    <phoneticPr fontId="114"/>
  </si>
  <si>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</si>
  <si>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</si>
  <si>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共同生活援助・介護サービス包括型</t>
    <rPh sb="0" eb="2">
      <t>キョウドウ</t>
    </rPh>
    <rPh sb="2" eb="4">
      <t>セイカツ</t>
    </rPh>
    <rPh sb="4" eb="6">
      <t>エンジョ</t>
    </rPh>
    <phoneticPr fontId="8"/>
  </si>
  <si>
    <t>サービス提供責任者</t>
    <rPh sb="4" eb="6">
      <t>テイキョウ</t>
    </rPh>
    <rPh sb="6" eb="9">
      <t>セキニンシャ</t>
    </rPh>
    <phoneticPr fontId="114"/>
  </si>
  <si>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</si>
  <si>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</si>
  <si>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短期入所・空床利用型</t>
    <rPh sb="0" eb="2">
      <t>タンキ</t>
    </rPh>
    <rPh sb="2" eb="4">
      <t>ニュウショ</t>
    </rPh>
    <rPh sb="5" eb="7">
      <t>クウショウ</t>
    </rPh>
    <rPh sb="7" eb="10">
      <t>リヨウガタ</t>
    </rPh>
    <phoneticPr fontId="8"/>
  </si>
  <si>
    <t>短期入所・併設型</t>
    <rPh sb="0" eb="2">
      <t>タンキ</t>
    </rPh>
    <rPh sb="2" eb="4">
      <t>ニュウショ</t>
    </rPh>
    <rPh sb="5" eb="8">
      <t>ヘイセツガタ</t>
    </rPh>
    <phoneticPr fontId="8"/>
  </si>
  <si>
    <t>行動援護</t>
    <rPh sb="0" eb="4">
      <t>コウドウエンゴ</t>
    </rPh>
    <phoneticPr fontId="114"/>
  </si>
  <si>
    <t>同行援護</t>
    <rPh sb="0" eb="2">
      <t>ドウコウ</t>
    </rPh>
    <rPh sb="2" eb="4">
      <t>エンゴ</t>
    </rPh>
    <phoneticPr fontId="114"/>
  </si>
  <si>
    <t>重度訪問介護</t>
    <rPh sb="0" eb="2">
      <t>ジュウド</t>
    </rPh>
    <rPh sb="2" eb="4">
      <t>ホウモン</t>
    </rPh>
    <rPh sb="4" eb="6">
      <t>カイゴ</t>
    </rPh>
    <phoneticPr fontId="114"/>
  </si>
  <si>
    <t>居宅介護</t>
    <phoneticPr fontId="8"/>
  </si>
  <si>
    <t>職種⑩</t>
    <phoneticPr fontId="114"/>
  </si>
  <si>
    <t>職種⑨</t>
    <phoneticPr fontId="114"/>
  </si>
  <si>
    <t>職種⑧</t>
    <rPh sb="0" eb="2">
      <t>ショクシュ</t>
    </rPh>
    <phoneticPr fontId="114"/>
  </si>
  <si>
    <t>職種⑦</t>
    <rPh sb="0" eb="2">
      <t>ショクシュ</t>
    </rPh>
    <phoneticPr fontId="114"/>
  </si>
  <si>
    <t>職種⑥</t>
    <rPh sb="0" eb="2">
      <t>ショクシュ</t>
    </rPh>
    <phoneticPr fontId="114"/>
  </si>
  <si>
    <t>職種⑤</t>
    <rPh sb="0" eb="2">
      <t>ショクシュ</t>
    </rPh>
    <phoneticPr fontId="114"/>
  </si>
  <si>
    <t>職種④</t>
    <rPh sb="0" eb="2">
      <t>ショクシュ</t>
    </rPh>
    <phoneticPr fontId="114"/>
  </si>
  <si>
    <t>職種③</t>
    <rPh sb="0" eb="2">
      <t>ショクシュ</t>
    </rPh>
    <phoneticPr fontId="114"/>
  </si>
  <si>
    <t>職種②</t>
    <rPh sb="0" eb="2">
      <t>ショクシュ</t>
    </rPh>
    <phoneticPr fontId="114"/>
  </si>
  <si>
    <t>職種①</t>
    <rPh sb="0" eb="2">
      <t>ショクシュ</t>
    </rPh>
    <phoneticPr fontId="114"/>
  </si>
  <si>
    <t>！申請するサービス類型を選択してください</t>
    <rPh sb="1" eb="3">
      <t>シンセイ</t>
    </rPh>
    <rPh sb="9" eb="11">
      <t>ルイケイ</t>
    </rPh>
    <rPh sb="12" eb="14">
      <t>センタク</t>
    </rPh>
    <phoneticPr fontId="114"/>
  </si>
  <si>
    <t>予定</t>
  </si>
  <si>
    <t>無</t>
  </si>
  <si>
    <t>　・最初に「事業所名」を入力してください。</t>
    <rPh sb="2" eb="4">
      <t>サイショ</t>
    </rPh>
    <rPh sb="6" eb="9">
      <t>ジギョウショ</t>
    </rPh>
    <rPh sb="9" eb="10">
      <t>メイ</t>
    </rPh>
    <rPh sb="12" eb="14">
      <t>ニュウリョク</t>
    </rPh>
    <phoneticPr fontId="69"/>
  </si>
  <si>
    <t>　(10) 従業者ごとに、合計勤務時間数を入力してください。</t>
    <rPh sb="6" eb="9">
      <t>ジュウギョウシャ</t>
    </rPh>
    <rPh sb="13" eb="15">
      <t>ゴウケイ</t>
    </rPh>
    <rPh sb="15" eb="17">
      <t>キンム</t>
    </rPh>
    <rPh sb="17" eb="20">
      <t>ジカンスウ</t>
    </rPh>
    <rPh sb="21" eb="23">
      <t>ニュウリョク</t>
    </rPh>
    <phoneticPr fontId="6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</si>
  <si>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</si>
  <si>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9"/>
  </si>
  <si>
    <t>左欄の（）内に記入してください。</t>
    <rPh sb="0" eb="1">
      <t>ヒダリ</t>
    </rPh>
    <rPh sb="1" eb="2">
      <t>ラン</t>
    </rPh>
    <rPh sb="5" eb="6">
      <t>ナイ</t>
    </rPh>
    <rPh sb="7" eb="9">
      <t>キニュウ</t>
    </rPh>
    <phoneticPr fontId="28"/>
  </si>
  <si>
    <t>３．三級地</t>
  </si>
  <si>
    <t>１．なし　　２．Ⅰ　　３．Ⅱ　　４．Ⅲ　　５．Ⅳ</t>
    <phoneticPr fontId="8"/>
  </si>
  <si>
    <t>※着色部分について入力またはプルダウンより選択してください。</t>
    <rPh sb="1" eb="3">
      <t>チャクショク</t>
    </rPh>
    <rPh sb="3" eb="5">
      <t>ブブン</t>
    </rPh>
    <rPh sb="9" eb="11">
      <t>ニュウリョク</t>
    </rPh>
    <rPh sb="21" eb="23">
      <t>センタク</t>
    </rPh>
    <phoneticPr fontId="28"/>
  </si>
  <si>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
注５　前年度における就労定着者の数については、当該年度の前年度の９月30日時点における事業所の定員数を上限とする。</t>
    <phoneticPr fontId="4"/>
  </si>
  <si>
    <t>人</t>
    <rPh sb="0" eb="1">
      <t>ニン</t>
    </rPh>
    <phoneticPr fontId="4"/>
  </si>
  <si>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4"/>
  </si>
  <si>
    <t>前年度における
就労定着者の数</t>
    <phoneticPr fontId="4"/>
  </si>
  <si>
    <t>就労移行支援体制加算に関する届出書
（就労継続支援Ａ型）</t>
  </si>
  <si>
    <t>　１．なし　　２．Ⅰ　　３．Ⅱ　　４．Ⅲ</t>
    <phoneticPr fontId="8"/>
  </si>
  <si>
    <t>１．なし　　　２．Ⅰ　　　　３．Ⅱ　　</t>
    <phoneticPr fontId="8"/>
  </si>
  <si>
    <t>　１．なし　　　２．Ⅰ　　　３．Ⅱ</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</si>
</sst>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 "/>
    <numFmt numFmtId="177" formatCode="###########&quot;人&quot;"/>
    <numFmt numFmtId="178" formatCode="0.0000_ "/>
    <numFmt numFmtId="179" formatCode="##########.###&quot;人&quot;"/>
    <numFmt numFmtId="180" formatCode="0.00_ "/>
    <numFmt numFmtId="181" formatCode="0_);[Red]\(0\)"/>
    <numFmt numFmtId="182" formatCode="#,##0_ "/>
    <numFmt numFmtId="183" formatCode="#,##0;&quot;▲ &quot;#,##0"/>
    <numFmt numFmtId="184" formatCode="[$-409]d&quot;月&quot;"/>
    <numFmt numFmtId="185" formatCode="aaa"/>
    <numFmt numFmtId="186" formatCode="[$-409]d;@"/>
    <numFmt numFmtId="187" formatCode="0&quot;人&quot;"/>
  </numFmts>
  <fonts count="12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4"/>
      <name val="HGｺﾞｼｯｸM"/>
      <family val="3"/>
      <charset val="128"/>
    </font>
    <font>
      <sz val="6"/>
      <name val="游ゴシック"/>
      <family val="3"/>
      <charset val="128"/>
      <scheme val="minor"/>
    </font>
    <font>
      <sz val="11"/>
      <name val="HGｺﾞｼｯｸM"/>
      <family val="3"/>
      <charset val="128"/>
    </font>
    <font>
      <sz val="11"/>
      <name val="ＭＳ ゴシック"/>
      <family val="3"/>
      <charset val="128"/>
    </font>
    <font>
      <sz val="11"/>
      <color theme="1"/>
      <name val="HGｺﾞｼｯｸM"/>
      <family val="3"/>
      <charset val="128"/>
    </font>
    <font>
      <sz val="6"/>
      <name val="ＭＳ Ｐゴシック"/>
      <family val="3"/>
      <charset val="128"/>
    </font>
    <font>
      <b/>
      <sz val="14"/>
      <name val="HGｺﾞｼｯｸM"/>
      <family val="3"/>
      <charset val="128"/>
    </font>
    <font>
      <sz val="9"/>
      <name val="HGｺﾞｼｯｸM"/>
      <family val="3"/>
      <charset val="128"/>
    </font>
    <font>
      <sz val="10"/>
      <name val="HGｺﾞｼｯｸM"/>
      <family val="3"/>
      <charset val="128"/>
    </font>
    <font>
      <sz val="11"/>
      <color rgb="FF000000"/>
      <name val="HGｺﾞｼｯｸM"/>
      <family val="3"/>
      <charset val="128"/>
    </font>
    <font>
      <sz val="11"/>
      <name val="ＭＳ Ｐゴシック"/>
      <family val="3"/>
      <charset val="128"/>
    </font>
    <font>
      <sz val="12"/>
      <color indexed="8"/>
      <name val="ＭＳ ゴシック"/>
      <family val="3"/>
      <charset val="128"/>
    </font>
    <font>
      <sz val="11"/>
      <color indexed="8"/>
      <name val="HGｺﾞｼｯｸM"/>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color indexed="8"/>
      <name val="ＭＳ Ｐゴシック"/>
      <family val="3"/>
      <charset val="128"/>
    </font>
    <font>
      <sz val="9"/>
      <color indexed="8"/>
      <name val="ＭＳ ゴシック"/>
      <family val="3"/>
      <charset val="128"/>
    </font>
    <font>
      <sz val="12"/>
      <name val="ＭＳ ゴシック"/>
      <family val="3"/>
      <charset val="128"/>
    </font>
    <font>
      <sz val="12"/>
      <name val="HGｺﾞｼｯｸM"/>
      <family val="3"/>
      <charset val="128"/>
    </font>
    <font>
      <sz val="6"/>
      <name val="游ゴシック"/>
      <family val="2"/>
      <charset val="128"/>
      <scheme val="minor"/>
    </font>
    <font>
      <sz val="14"/>
      <name val="ＭＳ Ｐゴシック"/>
      <family val="3"/>
      <charset val="128"/>
    </font>
    <font>
      <sz val="8"/>
      <name val="HGｺﾞｼｯｸM"/>
      <family val="3"/>
      <charset val="128"/>
    </font>
    <font>
      <sz val="9"/>
      <name val="ＭＳ ゴシック"/>
      <family val="3"/>
      <charset val="128"/>
    </font>
    <font>
      <sz val="10"/>
      <name val="ＭＳ Ｐゴシック"/>
      <family val="3"/>
      <charset val="128"/>
    </font>
    <font>
      <u/>
      <sz val="11"/>
      <name val="HGｺﾞｼｯｸM"/>
      <family val="3"/>
      <charset val="128"/>
    </font>
    <font>
      <sz val="11"/>
      <color theme="1"/>
      <name val="游ゴシック"/>
      <family val="3"/>
      <charset val="128"/>
      <scheme val="minor"/>
    </font>
    <font>
      <sz val="11"/>
      <color rgb="FF000000"/>
      <name val="ＭＳ ゴシック"/>
      <family val="3"/>
      <charset val="128"/>
    </font>
    <font>
      <sz val="11"/>
      <color theme="1"/>
      <name val="ＭＳ Ｐゴシック"/>
      <family val="3"/>
      <charset val="128"/>
    </font>
    <font>
      <sz val="18"/>
      <color rgb="FF000000"/>
      <name val="ＭＳ ゴシック"/>
      <family val="3"/>
      <charset val="128"/>
    </font>
    <font>
      <sz val="18"/>
      <color theme="1"/>
      <name val="ＭＳ ゴシック"/>
      <family val="3"/>
      <charset val="128"/>
    </font>
    <font>
      <sz val="11"/>
      <color theme="1"/>
      <name val="ＭＳ ゴシック"/>
      <family val="3"/>
      <charset val="128"/>
    </font>
    <font>
      <sz val="11"/>
      <color rgb="FFFF0000"/>
      <name val="ＭＳ ゴシック"/>
      <family val="3"/>
      <charset val="128"/>
    </font>
    <font>
      <sz val="11"/>
      <color rgb="FF0000FF"/>
      <name val="ＭＳ ゴシック"/>
      <family val="3"/>
      <charset val="128"/>
    </font>
    <font>
      <sz val="10"/>
      <color rgb="FF000000"/>
      <name val="ＭＳ ゴシック"/>
      <family val="3"/>
      <charset val="128"/>
    </font>
    <font>
      <sz val="10"/>
      <color theme="1"/>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1"/>
      <name val="HGSｺﾞｼｯｸM"/>
      <family val="3"/>
      <charset val="128"/>
    </font>
    <font>
      <b/>
      <sz val="14"/>
      <name val="HGSｺﾞｼｯｸM"/>
      <family val="3"/>
      <charset val="128"/>
    </font>
    <font>
      <sz val="11"/>
      <color theme="1"/>
      <name val="HGSｺﾞｼｯｸM"/>
      <family val="3"/>
      <charset val="128"/>
    </font>
    <font>
      <sz val="11"/>
      <name val="游ゴシック"/>
      <family val="3"/>
      <charset val="128"/>
      <scheme val="minor"/>
    </font>
    <font>
      <sz val="11"/>
      <name val="游ゴシック Light"/>
      <family val="3"/>
      <charset val="128"/>
      <scheme val="major"/>
    </font>
    <font>
      <sz val="10"/>
      <name val="HGSｺﾞｼｯｸM"/>
      <family val="3"/>
      <charset val="128"/>
    </font>
    <font>
      <b/>
      <sz val="11"/>
      <name val="HGSｺﾞｼｯｸM"/>
      <family val="3"/>
      <charset val="128"/>
    </font>
    <font>
      <b/>
      <sz val="11"/>
      <color theme="1"/>
      <name val="HGSｺﾞｼｯｸM"/>
      <family val="3"/>
      <charset val="128"/>
    </font>
    <font>
      <sz val="12"/>
      <name val="ＭＳ Ｐゴシック"/>
      <family val="3"/>
      <charset val="128"/>
    </font>
    <font>
      <sz val="12"/>
      <name val="HGSｺﾞｼｯｸM"/>
      <family val="3"/>
      <charset val="128"/>
    </font>
    <font>
      <sz val="6"/>
      <name val="ＭＳ 明朝"/>
      <family val="1"/>
      <charset val="128"/>
    </font>
    <font>
      <sz val="9"/>
      <name val="HGSｺﾞｼｯｸM"/>
      <family val="3"/>
      <charset val="128"/>
    </font>
    <font>
      <sz val="12"/>
      <color theme="1"/>
      <name val="HGSｺﾞｼｯｸM"/>
      <family val="3"/>
      <charset val="128"/>
    </font>
    <font>
      <b/>
      <sz val="12"/>
      <name val="ＭＳ Ｐゴシック"/>
      <family val="3"/>
      <charset val="128"/>
    </font>
    <font>
      <b/>
      <sz val="11"/>
      <name val="ＭＳ Ｐゴシック"/>
      <family val="3"/>
      <charset val="128"/>
    </font>
    <font>
      <sz val="16"/>
      <name val="HGｺﾞｼｯｸM"/>
      <family val="3"/>
      <charset val="128"/>
    </font>
    <font>
      <sz val="6"/>
      <name val="HGｺﾞｼｯｸM"/>
      <family val="3"/>
      <charset val="128"/>
    </font>
    <font>
      <sz val="14"/>
      <name val="ＭＳ ゴシック"/>
      <family val="3"/>
      <charset val="128"/>
    </font>
    <font>
      <sz val="10"/>
      <name val="ＭＳ 明朝"/>
      <family val="1"/>
      <charset val="128"/>
    </font>
    <font>
      <sz val="12"/>
      <name val="ＭＳ 明朝"/>
      <family val="1"/>
      <charset val="128"/>
    </font>
    <font>
      <b/>
      <sz val="11"/>
      <name val="ＭＳ ゴシック"/>
      <family val="3"/>
      <charset val="128"/>
    </font>
    <font>
      <sz val="10"/>
      <name val="ＭＳ ゴシック"/>
      <family val="3"/>
      <charset val="128"/>
    </font>
    <font>
      <sz val="10"/>
      <color indexed="8"/>
      <name val="ＭＳ ゴシック"/>
      <family val="3"/>
      <charset val="128"/>
    </font>
    <font>
      <b/>
      <sz val="11"/>
      <color theme="1"/>
      <name val="HGｺﾞｼｯｸM"/>
      <family val="3"/>
      <charset val="128"/>
    </font>
    <font>
      <sz val="11"/>
      <name val="ＭＳ 明朝"/>
      <family val="1"/>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6"/>
      <color theme="1"/>
      <name val="HGSｺﾞｼｯｸM"/>
      <family val="3"/>
      <charset val="128"/>
    </font>
    <font>
      <sz val="24"/>
      <color theme="1"/>
      <name val="HGSｺﾞｼｯｸM"/>
      <family val="3"/>
      <charset val="128"/>
    </font>
    <font>
      <sz val="20"/>
      <color theme="1"/>
      <name val="HGSｺﾞｼｯｸM"/>
      <family val="3"/>
      <charset val="128"/>
    </font>
    <font>
      <sz val="18"/>
      <color theme="1"/>
      <name val="HGSｺﾞｼｯｸM"/>
      <family val="3"/>
      <charset val="128"/>
    </font>
    <font>
      <sz val="16"/>
      <color rgb="FFFF0000"/>
      <name val="HGSｺﾞｼｯｸM"/>
      <family val="3"/>
      <charset val="128"/>
    </font>
    <font>
      <sz val="16"/>
      <color theme="1"/>
      <name val="HGｺﾞｼｯｸM"/>
      <family val="3"/>
      <charset val="128"/>
    </font>
    <font>
      <sz val="24"/>
      <color theme="1"/>
      <name val="HGｺﾞｼｯｸM"/>
      <family val="3"/>
      <charset val="128"/>
    </font>
    <font>
      <sz val="20"/>
      <color theme="1"/>
      <name val="HGｺﾞｼｯｸM"/>
      <family val="3"/>
      <charset val="128"/>
    </font>
    <font>
      <sz val="18"/>
      <color theme="1"/>
      <name val="HGｺﾞｼｯｸM"/>
      <family val="3"/>
      <charset val="128"/>
    </font>
    <font>
      <sz val="16"/>
      <color rgb="FFFF0000"/>
      <name val="HGｺﾞｼｯｸM"/>
      <family val="3"/>
      <charset val="128"/>
    </font>
    <font>
      <sz val="10"/>
      <color theme="1"/>
      <name val="HGSｺﾞｼｯｸM"/>
      <family val="3"/>
      <charset val="128"/>
    </font>
    <font>
      <sz val="9"/>
      <color theme="1"/>
      <name val="HGSｺﾞｼｯｸM"/>
      <family val="3"/>
      <charset val="128"/>
    </font>
    <font>
      <sz val="14"/>
      <color theme="1"/>
      <name val="HGSｺﾞｼｯｸM"/>
      <family val="3"/>
      <charset val="128"/>
    </font>
    <font>
      <b/>
      <sz val="10"/>
      <color theme="1"/>
      <name val="HGSｺﾞｼｯｸM"/>
      <family val="3"/>
      <charset val="128"/>
    </font>
    <font>
      <sz val="8"/>
      <color theme="1"/>
      <name val="HGSｺﾞｼｯｸM"/>
      <family val="3"/>
      <charset val="128"/>
    </font>
    <font>
      <sz val="7"/>
      <color theme="1"/>
      <name val="HGSｺﾞｼｯｸM"/>
      <family val="3"/>
      <charset val="128"/>
    </font>
    <font>
      <u/>
      <sz val="8"/>
      <color theme="1"/>
      <name val="HGSｺﾞｼｯｸM"/>
      <family val="3"/>
      <charset val="128"/>
    </font>
    <font>
      <sz val="6"/>
      <color theme="1"/>
      <name val="HGSｺﾞｼｯｸM"/>
      <family val="3"/>
      <charset val="128"/>
    </font>
    <font>
      <b/>
      <sz val="24"/>
      <color theme="1"/>
      <name val="HGSｺﾞｼｯｸM"/>
      <family val="3"/>
      <charset val="128"/>
    </font>
    <font>
      <b/>
      <sz val="20"/>
      <color theme="1"/>
      <name val="HGSｺﾞｼｯｸM"/>
      <family val="3"/>
      <charset val="128"/>
    </font>
    <font>
      <b/>
      <sz val="18"/>
      <color theme="1"/>
      <name val="HGSｺﾞｼｯｸM"/>
      <family val="3"/>
      <charset val="128"/>
    </font>
    <font>
      <u/>
      <sz val="18"/>
      <color theme="1"/>
      <name val="HGSｺﾞｼｯｸM"/>
      <family val="3"/>
      <charset val="128"/>
    </font>
    <font>
      <sz val="36"/>
      <color theme="1"/>
      <name val="HGSｺﾞｼｯｸM"/>
      <family val="3"/>
      <charset val="128"/>
    </font>
    <font>
      <b/>
      <sz val="36"/>
      <color theme="1"/>
      <name val="HGSｺﾞｼｯｸM"/>
      <family val="3"/>
      <charset val="128"/>
    </font>
    <font>
      <sz val="16"/>
      <name val="HGSｺﾞｼｯｸM"/>
      <family val="3"/>
      <charset val="128"/>
    </font>
    <font>
      <sz val="11"/>
      <color rgb="FF0000FF"/>
      <name val="ＭＳ Ｐゴシック"/>
      <family val="3"/>
      <charset val="128"/>
    </font>
    <font>
      <sz val="14"/>
      <color rgb="FFFF0000"/>
      <name val="ＭＳ Ｐゴシック"/>
      <family val="3"/>
      <charset val="128"/>
    </font>
    <font>
      <sz val="11"/>
      <color rgb="FFFF0000"/>
      <name val="ＭＳ Ｐ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8"/>
      <color rgb="FFC00000"/>
      <name val="ＭＳ ゴシック"/>
      <family val="3"/>
      <charset val="128"/>
    </font>
    <font>
      <sz val="10"/>
      <color rgb="FFFF0000"/>
      <name val="BIZ UDPゴシック"/>
      <family val="3"/>
      <charset val="128"/>
    </font>
    <font>
      <sz val="10"/>
      <color theme="1"/>
      <name val="游ゴシック"/>
      <family val="3"/>
      <charset val="128"/>
      <scheme val="minor"/>
    </font>
    <font>
      <b/>
      <sz val="11"/>
      <color indexed="81"/>
      <name val="ＭＳ Ｐ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indexed="41"/>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2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diagonal/>
    </border>
    <border>
      <left style="thin">
        <color auto="1"/>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right style="thin">
        <color auto="1"/>
      </right>
      <top/>
      <bottom style="hair">
        <color auto="1"/>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bottom style="hair">
        <color auto="1"/>
      </bottom>
      <diagonal/>
    </border>
    <border>
      <left/>
      <right/>
      <top/>
      <bottom style="hair">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style="thin">
        <color auto="1"/>
      </right>
      <top style="dotted">
        <color auto="1"/>
      </top>
      <bottom style="thin">
        <color auto="1"/>
      </bottom>
      <diagonal/>
    </border>
    <border>
      <left style="thin">
        <color auto="1"/>
      </left>
      <right/>
      <top/>
      <bottom style="dotted">
        <color auto="1"/>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style="medium">
        <color indexed="64"/>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s>
  <cellStyleXfs count="14">
    <xf numFmtId="0" fontId="0" fillId="0" borderId="0">
      <alignment vertical="center"/>
    </xf>
    <xf numFmtId="0" fontId="13" fillId="0" borderId="0">
      <alignment vertical="center"/>
    </xf>
    <xf numFmtId="0" fontId="13" fillId="0" borderId="0">
      <alignment vertical="center"/>
    </xf>
    <xf numFmtId="38" fontId="22" fillId="0" borderId="0" applyFont="0" applyFill="0" applyBorder="0" applyAlignment="0" applyProtection="0"/>
    <xf numFmtId="0" fontId="13" fillId="0" borderId="0">
      <alignment vertical="center"/>
    </xf>
    <xf numFmtId="0" fontId="34" fillId="0" borderId="0">
      <alignment vertical="center"/>
    </xf>
    <xf numFmtId="0" fontId="2" fillId="0" borderId="0">
      <alignment vertical="center"/>
    </xf>
    <xf numFmtId="0" fontId="13" fillId="0" borderId="0">
      <alignment vertical="center"/>
    </xf>
    <xf numFmtId="0" fontId="13" fillId="0" borderId="0">
      <alignment vertical="center"/>
    </xf>
    <xf numFmtId="0" fontId="34" fillId="0" borderId="0">
      <alignment vertical="center"/>
    </xf>
    <xf numFmtId="0" fontId="13" fillId="0" borderId="0"/>
    <xf numFmtId="0" fontId="43" fillId="0" borderId="0">
      <alignment vertical="center"/>
    </xf>
    <xf numFmtId="0" fontId="13" fillId="0" borderId="0">
      <alignment vertical="center"/>
    </xf>
    <xf numFmtId="0" fontId="1" fillId="0" borderId="0">
      <alignment vertical="center"/>
    </xf>
  </cellStyleXfs>
  <cellXfs count="130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right" vertical="center"/>
    </xf>
    <xf numFmtId="0" fontId="3" fillId="0" borderId="0" xfId="0" applyFont="1" applyAlignment="1">
      <alignment horizontal="center" vertical="center"/>
    </xf>
    <xf numFmtId="0" fontId="5" fillId="0" borderId="1"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indent="1"/>
    </xf>
    <xf numFmtId="0" fontId="11" fillId="0" borderId="6"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10" xfId="0" applyFont="1" applyBorder="1">
      <alignment vertical="center"/>
    </xf>
    <xf numFmtId="0" fontId="5" fillId="0" borderId="5" xfId="0" applyFont="1" applyBorder="1" applyAlignment="1">
      <alignment horizontal="center" vertical="center"/>
    </xf>
    <xf numFmtId="0" fontId="5" fillId="0" borderId="5" xfId="0" applyFont="1" applyBorder="1" applyAlignment="1">
      <alignment vertical="center" wrapText="1"/>
    </xf>
    <xf numFmtId="0" fontId="5" fillId="0" borderId="5"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11" xfId="0" applyFont="1" applyBorder="1">
      <alignment vertical="center"/>
    </xf>
    <xf numFmtId="0" fontId="5" fillId="0" borderId="12" xfId="0" applyFont="1" applyBorder="1">
      <alignment vertical="center"/>
    </xf>
    <xf numFmtId="0" fontId="5" fillId="0" borderId="12" xfId="0" applyFont="1" applyBorder="1" applyAlignment="1">
      <alignment vertical="center" wrapText="1"/>
    </xf>
    <xf numFmtId="0" fontId="5" fillId="0" borderId="14" xfId="0" applyFont="1" applyBorder="1">
      <alignment vertical="center"/>
    </xf>
    <xf numFmtId="0" fontId="5" fillId="0" borderId="0" xfId="0" applyFont="1" applyAlignment="1">
      <alignment horizontal="left" vertical="center"/>
    </xf>
    <xf numFmtId="0" fontId="14" fillId="0" borderId="0" xfId="1" applyFont="1">
      <alignment vertical="center"/>
    </xf>
    <xf numFmtId="0" fontId="16" fillId="0" borderId="0" xfId="1" applyFont="1">
      <alignment vertical="center"/>
    </xf>
    <xf numFmtId="0" fontId="19" fillId="0" borderId="0" xfId="2" applyFont="1" applyAlignment="1">
      <alignment horizontal="center" vertical="center"/>
    </xf>
    <xf numFmtId="0" fontId="15" fillId="0" borderId="0" xfId="2" applyFont="1">
      <alignment vertical="center"/>
    </xf>
    <xf numFmtId="178" fontId="16" fillId="0" borderId="0" xfId="1" applyNumberFormat="1" applyFont="1">
      <alignment vertical="center"/>
    </xf>
    <xf numFmtId="0" fontId="16" fillId="0" borderId="17" xfId="1" applyFont="1" applyBorder="1">
      <alignment vertical="center"/>
    </xf>
    <xf numFmtId="177" fontId="16" fillId="0" borderId="27" xfId="1" applyNumberFormat="1" applyFont="1" applyBorder="1">
      <alignment vertical="center"/>
    </xf>
    <xf numFmtId="0" fontId="16" fillId="0" borderId="0" xfId="1" applyFont="1" applyAlignment="1">
      <alignment vertical="center" shrinkToFit="1"/>
    </xf>
    <xf numFmtId="0" fontId="16" fillId="0" borderId="0" xfId="1" applyFont="1" applyAlignment="1">
      <alignment horizontal="center" vertical="center"/>
    </xf>
    <xf numFmtId="179" fontId="16" fillId="0" borderId="27" xfId="1" applyNumberFormat="1" applyFont="1" applyBorder="1">
      <alignment vertical="center"/>
    </xf>
    <xf numFmtId="179" fontId="16" fillId="0" borderId="32" xfId="1" applyNumberFormat="1" applyFont="1" applyBorder="1">
      <alignment vertical="center"/>
    </xf>
    <xf numFmtId="0" fontId="23" fillId="0" borderId="0" xfId="1" applyFont="1" applyAlignment="1">
      <alignment vertical="center" wrapText="1"/>
    </xf>
    <xf numFmtId="0" fontId="23" fillId="0" borderId="0" xfId="1" applyFont="1">
      <alignment vertical="center"/>
    </xf>
    <xf numFmtId="0" fontId="23" fillId="0" borderId="0" xfId="1" applyFont="1" applyAlignment="1">
      <alignment horizontal="right" vertical="center"/>
    </xf>
    <xf numFmtId="0" fontId="24" fillId="0" borderId="0" xfId="2" applyFont="1">
      <alignment vertical="center"/>
    </xf>
    <xf numFmtId="178" fontId="14" fillId="0" borderId="0" xfId="1" applyNumberFormat="1" applyFont="1">
      <alignment vertical="center"/>
    </xf>
    <xf numFmtId="0" fontId="25" fillId="0" borderId="0" xfId="1" applyFont="1" applyAlignment="1">
      <alignment vertical="center" wrapText="1"/>
    </xf>
    <xf numFmtId="0" fontId="25" fillId="0" borderId="0" xfId="1" applyFont="1">
      <alignment vertical="center"/>
    </xf>
    <xf numFmtId="0" fontId="25" fillId="0" borderId="0" xfId="1" applyFont="1" applyAlignment="1">
      <alignment horizontal="right" vertical="center"/>
    </xf>
    <xf numFmtId="0" fontId="26" fillId="0" borderId="0" xfId="1" applyFont="1">
      <alignment vertical="center"/>
    </xf>
    <xf numFmtId="0" fontId="5" fillId="0" borderId="0" xfId="1" applyFont="1">
      <alignment vertical="center"/>
    </xf>
    <xf numFmtId="0" fontId="27" fillId="0" borderId="0" xfId="1" applyFont="1">
      <alignment vertical="center"/>
    </xf>
    <xf numFmtId="0" fontId="29" fillId="0" borderId="0" xfId="2" applyFont="1" applyAlignment="1">
      <alignment horizontal="center" vertical="center"/>
    </xf>
    <xf numFmtId="0" fontId="3" fillId="0" borderId="0" xfId="2" applyFont="1" applyAlignment="1">
      <alignment horizontal="center" vertical="center"/>
    </xf>
    <xf numFmtId="0" fontId="5" fillId="0" borderId="0" xfId="2" applyFont="1">
      <alignment vertical="center"/>
    </xf>
    <xf numFmtId="0" fontId="13" fillId="0" borderId="0" xfId="2">
      <alignment vertical="center"/>
    </xf>
    <xf numFmtId="176" fontId="27" fillId="0" borderId="18" xfId="1" applyNumberFormat="1" applyFont="1" applyBorder="1">
      <alignment vertical="center"/>
    </xf>
    <xf numFmtId="176" fontId="27" fillId="0" borderId="19" xfId="1" applyNumberFormat="1" applyFont="1" applyBorder="1">
      <alignment vertical="center"/>
    </xf>
    <xf numFmtId="178" fontId="26" fillId="0" borderId="0" xfId="1" applyNumberFormat="1" applyFont="1">
      <alignment vertical="center"/>
    </xf>
    <xf numFmtId="0" fontId="27" fillId="0" borderId="36" xfId="1" applyFont="1" applyBorder="1">
      <alignment vertical="center"/>
    </xf>
    <xf numFmtId="177" fontId="27" fillId="0" borderId="23" xfId="1" applyNumberFormat="1" applyFont="1" applyBorder="1">
      <alignment vertical="center"/>
    </xf>
    <xf numFmtId="177" fontId="27" fillId="0" borderId="27" xfId="1" applyNumberFormat="1" applyFont="1" applyBorder="1">
      <alignment vertical="center"/>
    </xf>
    <xf numFmtId="0" fontId="27" fillId="0" borderId="0" xfId="1" applyFont="1" applyAlignment="1">
      <alignment vertical="center" shrinkToFit="1"/>
    </xf>
    <xf numFmtId="0" fontId="27" fillId="0" borderId="0" xfId="1" applyFont="1" applyAlignment="1">
      <alignment horizontal="center" vertical="center"/>
    </xf>
    <xf numFmtId="179" fontId="27" fillId="0" borderId="30" xfId="1" applyNumberFormat="1" applyFont="1" applyBorder="1">
      <alignment vertical="center"/>
    </xf>
    <xf numFmtId="179" fontId="27" fillId="0" borderId="31" xfId="1" applyNumberFormat="1" applyFont="1" applyBorder="1">
      <alignment vertical="center"/>
    </xf>
    <xf numFmtId="179" fontId="27" fillId="0" borderId="52" xfId="1" applyNumberFormat="1" applyFont="1" applyBorder="1">
      <alignment vertical="center"/>
    </xf>
    <xf numFmtId="179" fontId="27" fillId="0" borderId="53" xfId="1" applyNumberFormat="1" applyFont="1" applyBorder="1">
      <alignment vertical="center"/>
    </xf>
    <xf numFmtId="176" fontId="27" fillId="0" borderId="0" xfId="1" applyNumberFormat="1" applyFont="1" applyAlignment="1" applyProtection="1">
      <alignment horizontal="right" vertical="center"/>
      <protection locked="0"/>
    </xf>
    <xf numFmtId="179" fontId="27" fillId="0" borderId="0" xfId="1" applyNumberFormat="1" applyFont="1">
      <alignment vertical="center"/>
    </xf>
    <xf numFmtId="179" fontId="27" fillId="0" borderId="0" xfId="1" applyNumberFormat="1" applyFont="1" applyAlignment="1">
      <alignment horizontal="center" vertical="center"/>
    </xf>
    <xf numFmtId="0" fontId="27" fillId="0" borderId="64" xfId="1" applyFont="1" applyBorder="1" applyAlignment="1">
      <alignment horizontal="center" vertical="center" shrinkToFit="1"/>
    </xf>
    <xf numFmtId="0" fontId="27" fillId="0" borderId="5" xfId="1" applyFont="1" applyBorder="1" applyAlignment="1" applyProtection="1">
      <alignment horizontal="center" vertical="center"/>
      <protection locked="0"/>
    </xf>
    <xf numFmtId="0" fontId="27" fillId="0" borderId="66" xfId="1" applyFont="1" applyBorder="1" applyAlignment="1">
      <alignment horizontal="center" vertical="center" shrinkToFit="1"/>
    </xf>
    <xf numFmtId="0" fontId="27" fillId="0" borderId="4" xfId="1" applyFont="1" applyBorder="1" applyAlignment="1" applyProtection="1">
      <alignment horizontal="center" vertical="center"/>
      <protection locked="0"/>
    </xf>
    <xf numFmtId="0" fontId="31" fillId="0" borderId="0" xfId="1" applyFont="1">
      <alignment vertical="center"/>
    </xf>
    <xf numFmtId="0" fontId="31" fillId="0" borderId="0" xfId="1" applyFont="1" applyAlignment="1">
      <alignment vertical="center" wrapText="1"/>
    </xf>
    <xf numFmtId="0" fontId="31" fillId="0" borderId="0" xfId="1" applyFont="1" applyAlignment="1">
      <alignment horizontal="right" vertical="center"/>
    </xf>
    <xf numFmtId="0" fontId="32" fillId="0" borderId="0" xfId="1" applyFont="1">
      <alignment vertical="center"/>
    </xf>
    <xf numFmtId="0" fontId="11" fillId="0" borderId="0" xfId="1" applyFont="1">
      <alignment vertical="center"/>
    </xf>
    <xf numFmtId="0" fontId="11" fillId="0" borderId="0" xfId="1" applyFont="1" applyAlignment="1">
      <alignment horizontal="right" vertical="center"/>
    </xf>
    <xf numFmtId="0" fontId="32" fillId="0" borderId="0" xfId="1" applyFont="1" applyAlignment="1">
      <alignment horizontal="center" vertical="center"/>
    </xf>
    <xf numFmtId="0" fontId="11" fillId="0" borderId="0" xfId="1" applyFont="1" applyAlignment="1">
      <alignment horizontal="distributed" vertical="center"/>
    </xf>
    <xf numFmtId="0" fontId="11" fillId="0" borderId="0" xfId="1" applyFont="1" applyAlignment="1">
      <alignment horizontal="center" vertical="center"/>
    </xf>
    <xf numFmtId="0" fontId="11" fillId="0" borderId="0" xfId="1" applyFont="1" applyAlignment="1">
      <alignment horizontal="left" vertical="center" indent="1" shrinkToFit="1"/>
    </xf>
    <xf numFmtId="0" fontId="32" fillId="0" borderId="0" xfId="1" applyFont="1" applyAlignment="1">
      <alignment horizontal="distributed" vertical="center" indent="9"/>
    </xf>
    <xf numFmtId="0" fontId="5" fillId="0" borderId="1" xfId="1" applyFont="1" applyBorder="1" applyAlignment="1">
      <alignment horizontal="center" vertical="center"/>
    </xf>
    <xf numFmtId="0" fontId="5" fillId="0" borderId="1" xfId="1" applyFont="1" applyBorder="1" applyAlignment="1">
      <alignment horizontal="distributed" vertical="center" indent="2"/>
    </xf>
    <xf numFmtId="0" fontId="5" fillId="0" borderId="2" xfId="1" applyFont="1" applyBorder="1">
      <alignment vertical="center"/>
    </xf>
    <xf numFmtId="0" fontId="5" fillId="0" borderId="3" xfId="1" applyFont="1" applyBorder="1" applyAlignment="1">
      <alignment horizontal="distributed" vertical="center" indent="2"/>
    </xf>
    <xf numFmtId="0" fontId="5" fillId="0" borderId="2" xfId="1" applyFont="1" applyBorder="1" applyAlignment="1">
      <alignment vertical="center" wrapText="1"/>
    </xf>
    <xf numFmtId="0" fontId="5" fillId="0" borderId="7" xfId="1" applyFont="1" applyBorder="1" applyAlignment="1">
      <alignment horizontal="distributed" vertical="center" indent="2"/>
    </xf>
    <xf numFmtId="0" fontId="5" fillId="0" borderId="8" xfId="1" applyFont="1" applyBorder="1">
      <alignment vertical="center"/>
    </xf>
    <xf numFmtId="0" fontId="5" fillId="0" borderId="11" xfId="1" applyFont="1" applyBorder="1" applyAlignment="1">
      <alignment horizontal="distributed" vertical="center" indent="2"/>
    </xf>
    <xf numFmtId="0" fontId="5" fillId="0" borderId="7" xfId="1" applyFont="1" applyBorder="1" applyAlignment="1">
      <alignment horizontal="center" vertical="center"/>
    </xf>
    <xf numFmtId="0" fontId="5" fillId="0" borderId="8" xfId="1" applyFont="1" applyBorder="1" applyAlignment="1">
      <alignment vertical="center" wrapText="1"/>
    </xf>
    <xf numFmtId="0" fontId="33" fillId="0" borderId="1" xfId="1" applyFont="1" applyBorder="1" applyAlignment="1">
      <alignment vertical="center" wrapText="1"/>
    </xf>
    <xf numFmtId="0" fontId="33" fillId="0" borderId="2" xfId="1" applyFont="1" applyBorder="1" applyAlignment="1">
      <alignment vertical="center" wrapText="1"/>
    </xf>
    <xf numFmtId="0" fontId="33" fillId="0" borderId="3" xfId="1" applyFont="1" applyBorder="1" applyAlignment="1">
      <alignment vertical="center" wrapText="1"/>
    </xf>
    <xf numFmtId="0" fontId="35" fillId="0" borderId="0" xfId="2" applyFont="1">
      <alignment vertical="center"/>
    </xf>
    <xf numFmtId="0" fontId="36" fillId="3" borderId="0" xfId="2" applyFont="1" applyFill="1">
      <alignment vertical="center"/>
    </xf>
    <xf numFmtId="0" fontId="38" fillId="3" borderId="0" xfId="4" applyFont="1" applyFill="1">
      <alignment vertical="center"/>
    </xf>
    <xf numFmtId="0" fontId="35" fillId="0" borderId="0" xfId="4" applyFont="1">
      <alignment vertical="center"/>
    </xf>
    <xf numFmtId="0" fontId="39" fillId="3" borderId="0" xfId="4" applyFont="1" applyFill="1">
      <alignment vertical="center"/>
    </xf>
    <xf numFmtId="0" fontId="35" fillId="0" borderId="57" xfId="4" applyFont="1" applyBorder="1" applyAlignment="1">
      <alignment vertical="center" shrinkToFit="1"/>
    </xf>
    <xf numFmtId="0" fontId="35" fillId="0" borderId="93" xfId="4" applyFont="1" applyBorder="1" applyAlignment="1">
      <alignment vertical="center" shrinkToFit="1"/>
    </xf>
    <xf numFmtId="0" fontId="40" fillId="3" borderId="0" xfId="4" applyFont="1" applyFill="1">
      <alignment vertical="center"/>
    </xf>
    <xf numFmtId="0" fontId="41" fillId="3" borderId="0" xfId="4" applyFont="1" applyFill="1">
      <alignment vertical="center"/>
    </xf>
    <xf numFmtId="0" fontId="42" fillId="0" borderId="57" xfId="4" applyFont="1" applyBorder="1" applyAlignment="1">
      <alignment horizontal="left" vertical="center"/>
    </xf>
    <xf numFmtId="0" fontId="42" fillId="0" borderId="57" xfId="4" applyFont="1" applyBorder="1" applyAlignment="1">
      <alignment horizontal="left" vertical="center" wrapText="1" shrinkToFit="1"/>
    </xf>
    <xf numFmtId="0" fontId="43" fillId="3" borderId="0" xfId="4" applyFont="1" applyFill="1">
      <alignment vertical="center"/>
    </xf>
    <xf numFmtId="0" fontId="44" fillId="0" borderId="0" xfId="2" applyFont="1">
      <alignment vertical="center"/>
    </xf>
    <xf numFmtId="0" fontId="45" fillId="0" borderId="0" xfId="4" applyFont="1" applyAlignment="1">
      <alignment horizontal="left" vertical="center"/>
    </xf>
    <xf numFmtId="0" fontId="45" fillId="0" borderId="0" xfId="2" applyFont="1" applyAlignment="1">
      <alignment vertical="top"/>
    </xf>
    <xf numFmtId="0" fontId="45" fillId="0" borderId="0" xfId="2" applyFont="1" applyAlignment="1">
      <alignment horizontal="left" vertical="center"/>
    </xf>
    <xf numFmtId="0" fontId="46" fillId="0" borderId="0" xfId="2" applyFont="1">
      <alignment vertical="center"/>
    </xf>
    <xf numFmtId="0" fontId="47" fillId="0" borderId="0" xfId="0" applyFont="1" applyAlignment="1">
      <alignment horizontal="right" vertical="center"/>
    </xf>
    <xf numFmtId="0" fontId="49" fillId="0" borderId="0" xfId="0" applyFont="1" applyAlignment="1">
      <alignment horizontal="right" vertical="center"/>
    </xf>
    <xf numFmtId="0" fontId="50" fillId="0" borderId="0" xfId="0" applyFont="1">
      <alignment vertical="center"/>
    </xf>
    <xf numFmtId="0" fontId="47" fillId="0" borderId="0" xfId="0" applyFont="1">
      <alignment vertical="center"/>
    </xf>
    <xf numFmtId="0" fontId="47" fillId="0" borderId="0" xfId="0" applyFont="1" applyAlignment="1">
      <alignment horizontal="center" vertical="center"/>
    </xf>
    <xf numFmtId="0" fontId="51" fillId="0" borderId="0" xfId="0" applyFont="1">
      <alignment vertical="center"/>
    </xf>
    <xf numFmtId="0" fontId="50" fillId="0" borderId="0" xfId="0" applyFont="1" applyAlignment="1">
      <alignment vertical="center" textRotation="255" wrapText="1"/>
    </xf>
    <xf numFmtId="49" fontId="50" fillId="0" borderId="0" xfId="0" applyNumberFormat="1" applyFont="1">
      <alignment vertical="center"/>
    </xf>
    <xf numFmtId="0" fontId="50" fillId="0" borderId="0" xfId="0" applyFont="1" applyAlignment="1">
      <alignment horizontal="center" vertical="center"/>
    </xf>
    <xf numFmtId="0" fontId="11" fillId="0" borderId="0" xfId="5" applyFont="1">
      <alignment vertical="center"/>
    </xf>
    <xf numFmtId="0" fontId="55" fillId="0" borderId="0" xfId="8" applyFont="1">
      <alignment vertical="center"/>
    </xf>
    <xf numFmtId="0" fontId="56" fillId="0" borderId="0" xfId="8" applyFont="1">
      <alignment vertical="center"/>
    </xf>
    <xf numFmtId="0" fontId="47" fillId="0" borderId="0" xfId="8" applyFont="1">
      <alignment vertical="center"/>
    </xf>
    <xf numFmtId="0" fontId="56" fillId="0" borderId="0" xfId="8" applyFont="1" applyAlignment="1">
      <alignment horizontal="right" vertical="center"/>
    </xf>
    <xf numFmtId="0" fontId="13" fillId="0" borderId="0" xfId="8">
      <alignment vertical="center"/>
    </xf>
    <xf numFmtId="0" fontId="47" fillId="0" borderId="2" xfId="8" applyFont="1" applyBorder="1" applyAlignment="1">
      <alignment horizontal="center" vertical="center"/>
    </xf>
    <xf numFmtId="0" fontId="47" fillId="0" borderId="115" xfId="8" applyFont="1" applyBorder="1" applyAlignment="1">
      <alignment horizontal="center" vertical="center"/>
    </xf>
    <xf numFmtId="0" fontId="47" fillId="0" borderId="112" xfId="8" applyFont="1" applyBorder="1" applyAlignment="1">
      <alignment horizontal="center" vertical="center"/>
    </xf>
    <xf numFmtId="0" fontId="58" fillId="0" borderId="2" xfId="8" applyFont="1" applyBorder="1">
      <alignment vertical="center"/>
    </xf>
    <xf numFmtId="0" fontId="58" fillId="0" borderId="115" xfId="8" applyFont="1" applyBorder="1">
      <alignment vertical="center"/>
    </xf>
    <xf numFmtId="0" fontId="56" fillId="0" borderId="125" xfId="8" applyFont="1" applyBorder="1" applyAlignment="1">
      <alignment horizontal="center" vertical="center" wrapText="1"/>
    </xf>
    <xf numFmtId="0" fontId="56" fillId="0" borderId="2" xfId="8" applyFont="1" applyBorder="1" applyAlignment="1">
      <alignment horizontal="center" vertical="center" wrapText="1"/>
    </xf>
    <xf numFmtId="0" fontId="58" fillId="0" borderId="8" xfId="8" applyFont="1" applyBorder="1" applyAlignment="1">
      <alignment horizontal="left" vertical="center"/>
    </xf>
    <xf numFmtId="0" fontId="58" fillId="0" borderId="8" xfId="8" applyFont="1" applyBorder="1">
      <alignment vertical="center"/>
    </xf>
    <xf numFmtId="0" fontId="58" fillId="0" borderId="119" xfId="8" applyFont="1" applyBorder="1" applyAlignment="1">
      <alignment horizontal="left" vertical="center"/>
    </xf>
    <xf numFmtId="0" fontId="56" fillId="0" borderId="117" xfId="8" applyFont="1" applyBorder="1" applyAlignment="1">
      <alignment horizontal="center" vertical="center" wrapText="1"/>
    </xf>
    <xf numFmtId="0" fontId="58" fillId="0" borderId="117" xfId="8" applyFont="1" applyBorder="1">
      <alignment vertical="center"/>
    </xf>
    <xf numFmtId="0" fontId="58" fillId="0" borderId="118" xfId="8" applyFont="1" applyBorder="1">
      <alignment vertical="center"/>
    </xf>
    <xf numFmtId="0" fontId="56" fillId="0" borderId="0" xfId="8" applyFont="1" applyAlignment="1">
      <alignment vertical="center" wrapText="1"/>
    </xf>
    <xf numFmtId="0" fontId="52" fillId="0" borderId="0" xfId="8" applyFont="1" applyAlignment="1">
      <alignment vertical="center" wrapText="1"/>
    </xf>
    <xf numFmtId="0" fontId="49" fillId="0" borderId="0" xfId="8" applyFont="1">
      <alignment vertical="center"/>
    </xf>
    <xf numFmtId="0" fontId="54" fillId="0" borderId="0" xfId="8" applyFont="1">
      <alignment vertical="center"/>
    </xf>
    <xf numFmtId="0" fontId="59" fillId="0" borderId="0" xfId="8" applyFont="1">
      <alignment vertical="center"/>
    </xf>
    <xf numFmtId="0" fontId="47" fillId="0" borderId="0" xfId="8" applyFont="1" applyAlignment="1">
      <alignment horizontal="center" vertical="center"/>
    </xf>
    <xf numFmtId="0" fontId="47" fillId="0" borderId="0" xfId="8" applyFont="1" applyAlignment="1">
      <alignment horizontal="left" vertical="center"/>
    </xf>
    <xf numFmtId="0" fontId="53" fillId="0" borderId="0" xfId="8" applyFont="1">
      <alignment vertical="center"/>
    </xf>
    <xf numFmtId="0" fontId="13" fillId="0" borderId="0" xfId="8" applyAlignment="1">
      <alignment horizontal="center" vertical="center"/>
    </xf>
    <xf numFmtId="0" fontId="13" fillId="0" borderId="0" xfId="8" applyAlignment="1">
      <alignment horizontal="left" vertical="center"/>
    </xf>
    <xf numFmtId="0" fontId="60" fillId="0" borderId="0" xfId="8" applyFont="1">
      <alignment vertical="center"/>
    </xf>
    <xf numFmtId="0" fontId="61" fillId="0" borderId="0" xfId="8" applyFont="1">
      <alignment vertical="center"/>
    </xf>
    <xf numFmtId="0" fontId="3" fillId="0" borderId="0" xfId="2" applyFont="1">
      <alignment vertical="center"/>
    </xf>
    <xf numFmtId="0" fontId="5" fillId="0" borderId="0" xfId="2" applyFont="1" applyAlignment="1">
      <alignment horizontal="right" vertical="center"/>
    </xf>
    <xf numFmtId="0" fontId="5" fillId="0" borderId="1" xfId="2" applyFont="1" applyBorder="1" applyAlignment="1">
      <alignment horizontal="center" vertical="center"/>
    </xf>
    <xf numFmtId="0" fontId="5" fillId="0" borderId="5" xfId="2" applyFont="1" applyBorder="1" applyAlignment="1">
      <alignment horizontal="center" vertical="center"/>
    </xf>
    <xf numFmtId="0" fontId="5" fillId="0" borderId="4" xfId="2" applyFont="1" applyBorder="1" applyAlignment="1">
      <alignment horizontal="left" vertical="center" indent="1"/>
    </xf>
    <xf numFmtId="0" fontId="5" fillId="0" borderId="8" xfId="2" applyFont="1" applyBorder="1" applyAlignment="1">
      <alignment horizontal="center" vertical="center"/>
    </xf>
    <xf numFmtId="0" fontId="5" fillId="0" borderId="4" xfId="2" applyFont="1" applyBorder="1" applyAlignment="1">
      <alignment horizontal="left" vertical="center" wrapText="1" indent="1"/>
    </xf>
    <xf numFmtId="0" fontId="5" fillId="0" borderId="6" xfId="2" applyFont="1" applyBorder="1" applyAlignment="1">
      <alignment horizontal="center" vertical="center"/>
    </xf>
    <xf numFmtId="0" fontId="5" fillId="0" borderId="0" xfId="5" applyFont="1">
      <alignment vertical="center"/>
    </xf>
    <xf numFmtId="0" fontId="5" fillId="0" borderId="0" xfId="5" applyFont="1" applyAlignment="1">
      <alignment horizontal="right" vertical="center"/>
    </xf>
    <xf numFmtId="0" fontId="27" fillId="0" borderId="0" xfId="1" applyFont="1" applyAlignment="1">
      <alignment horizontal="left" vertical="center"/>
    </xf>
    <xf numFmtId="0" fontId="26" fillId="0" borderId="0" xfId="1" applyFont="1" applyAlignment="1">
      <alignment horizontal="left" vertical="center"/>
    </xf>
    <xf numFmtId="0" fontId="64" fillId="0" borderId="0" xfId="1" applyFont="1" applyAlignment="1">
      <alignment horizontal="center" vertical="center"/>
    </xf>
    <xf numFmtId="49" fontId="65" fillId="0" borderId="62" xfId="7" applyNumberFormat="1" applyFont="1" applyBorder="1" applyAlignment="1">
      <alignment vertical="center" shrinkToFit="1"/>
    </xf>
    <xf numFmtId="49" fontId="65" fillId="0" borderId="0" xfId="7" applyNumberFormat="1" applyFont="1" applyAlignment="1">
      <alignment vertical="center" shrinkToFit="1"/>
    </xf>
    <xf numFmtId="49" fontId="32" fillId="0" borderId="0" xfId="7" applyNumberFormat="1" applyFont="1" applyAlignment="1">
      <alignment horizontal="left" vertical="center"/>
    </xf>
    <xf numFmtId="0" fontId="10" fillId="0" borderId="0" xfId="7" applyFont="1">
      <alignment vertical="center"/>
    </xf>
    <xf numFmtId="0" fontId="13" fillId="0" borderId="0" xfId="7">
      <alignment vertical="center"/>
    </xf>
    <xf numFmtId="0" fontId="5" fillId="0" borderId="8" xfId="7" applyFont="1" applyBorder="1" applyAlignment="1">
      <alignment vertical="center" wrapText="1"/>
    </xf>
    <xf numFmtId="0" fontId="5" fillId="0" borderId="11" xfId="7" applyFont="1" applyBorder="1" applyAlignment="1">
      <alignment vertical="center" wrapText="1"/>
    </xf>
    <xf numFmtId="0" fontId="5" fillId="0" borderId="0" xfId="7" applyFont="1" applyAlignment="1">
      <alignment horizontal="center" vertical="center" wrapText="1"/>
    </xf>
    <xf numFmtId="0" fontId="5" fillId="0" borderId="0" xfId="7" applyFont="1" applyAlignment="1">
      <alignment vertical="center" wrapText="1"/>
    </xf>
    <xf numFmtId="0" fontId="5" fillId="0" borderId="12" xfId="7" applyFont="1" applyBorder="1" applyAlignment="1">
      <alignment vertical="center" wrapText="1"/>
    </xf>
    <xf numFmtId="0" fontId="5" fillId="0" borderId="6" xfId="7" applyFont="1" applyBorder="1" applyAlignment="1">
      <alignment vertical="center" wrapText="1"/>
    </xf>
    <xf numFmtId="0" fontId="5" fillId="0" borderId="76" xfId="7" applyFont="1" applyBorder="1" applyAlignment="1">
      <alignment vertical="center" wrapText="1"/>
    </xf>
    <xf numFmtId="0" fontId="66" fillId="0" borderId="0" xfId="7" applyFont="1">
      <alignment vertical="center"/>
    </xf>
    <xf numFmtId="0" fontId="5" fillId="0" borderId="0" xfId="7" applyFont="1" applyAlignment="1">
      <alignment horizontal="right" vertical="center"/>
    </xf>
    <xf numFmtId="0" fontId="5" fillId="0" borderId="0" xfId="7" applyFont="1" applyAlignment="1">
      <alignment horizontal="center" vertical="center"/>
    </xf>
    <xf numFmtId="0" fontId="5" fillId="0" borderId="0" xfId="7" applyFont="1">
      <alignment vertical="center"/>
    </xf>
    <xf numFmtId="0" fontId="5" fillId="0" borderId="88" xfId="7" applyFont="1" applyBorder="1" applyAlignment="1">
      <alignment horizontal="center" vertical="center" wrapText="1"/>
    </xf>
    <xf numFmtId="0" fontId="5" fillId="0" borderId="0" xfId="7" applyFont="1" applyAlignment="1">
      <alignment horizontal="center" vertical="center" shrinkToFit="1"/>
    </xf>
    <xf numFmtId="0" fontId="5" fillId="0" borderId="0" xfId="7" applyFont="1" applyAlignment="1">
      <alignment horizontal="right" vertical="center" wrapText="1"/>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wrapText="1"/>
    </xf>
    <xf numFmtId="0" fontId="7" fillId="0" borderId="13" xfId="0" applyFont="1" applyBorder="1" applyAlignment="1">
      <alignment horizontal="left" vertical="center" wrapText="1"/>
    </xf>
    <xf numFmtId="0" fontId="11" fillId="0" borderId="0" xfId="0" applyFont="1">
      <alignment vertical="center"/>
    </xf>
    <xf numFmtId="0" fontId="11" fillId="0" borderId="0" xfId="0" applyFont="1" applyAlignment="1">
      <alignment horizontal="left" vertical="center"/>
    </xf>
    <xf numFmtId="0" fontId="13" fillId="0" borderId="0" xfId="10" applyAlignment="1">
      <alignment vertical="center"/>
    </xf>
    <xf numFmtId="0" fontId="67" fillId="0" borderId="0" xfId="1" applyFont="1" applyAlignment="1">
      <alignment horizontal="right" vertical="center"/>
    </xf>
    <xf numFmtId="49" fontId="13" fillId="0" borderId="0" xfId="10" applyNumberFormat="1" applyAlignment="1">
      <alignment vertical="center"/>
    </xf>
    <xf numFmtId="0" fontId="6" fillId="0" borderId="0" xfId="10" applyFont="1" applyAlignment="1">
      <alignment vertical="center"/>
    </xf>
    <xf numFmtId="0" fontId="71" fillId="0" borderId="0" xfId="10" applyFont="1" applyAlignment="1">
      <alignment horizontal="center" vertical="center"/>
    </xf>
    <xf numFmtId="0" fontId="26" fillId="0" borderId="0" xfId="10" applyFont="1" applyAlignment="1">
      <alignment vertical="center"/>
    </xf>
    <xf numFmtId="0" fontId="68" fillId="0" borderId="0" xfId="10" applyFont="1" applyAlignment="1">
      <alignment horizontal="center" vertical="center"/>
    </xf>
    <xf numFmtId="0" fontId="32" fillId="0" borderId="0" xfId="10" applyFont="1" applyAlignment="1">
      <alignment horizontal="center" vertical="center"/>
    </xf>
    <xf numFmtId="0" fontId="26" fillId="0" borderId="0" xfId="1" applyFont="1" applyAlignment="1">
      <alignment horizontal="left" vertical="top" wrapText="1"/>
    </xf>
    <xf numFmtId="49" fontId="75" fillId="0" borderId="71" xfId="1" applyNumberFormat="1" applyFont="1" applyBorder="1" applyAlignment="1">
      <alignment horizontal="center" vertical="top" wrapText="1"/>
    </xf>
    <xf numFmtId="0" fontId="31" fillId="0" borderId="140" xfId="10" applyFont="1" applyBorder="1" applyAlignment="1">
      <alignment vertical="center"/>
    </xf>
    <xf numFmtId="0" fontId="31" fillId="0" borderId="141" xfId="10" applyFont="1" applyBorder="1" applyAlignment="1">
      <alignment vertical="center"/>
    </xf>
    <xf numFmtId="0" fontId="31" fillId="0" borderId="8" xfId="10" applyFont="1" applyBorder="1" applyAlignment="1">
      <alignment vertical="center"/>
    </xf>
    <xf numFmtId="0" fontId="76" fillId="0" borderId="8" xfId="10" applyFont="1" applyBorder="1" applyAlignment="1">
      <alignment vertical="center"/>
    </xf>
    <xf numFmtId="0" fontId="13" fillId="0" borderId="8" xfId="10" applyBorder="1" applyAlignment="1">
      <alignment vertical="center"/>
    </xf>
    <xf numFmtId="0" fontId="13" fillId="0" borderId="119" xfId="10" applyBorder="1" applyAlignment="1">
      <alignment vertical="center"/>
    </xf>
    <xf numFmtId="0" fontId="64" fillId="0" borderId="0" xfId="10" applyFont="1" applyAlignment="1">
      <alignment vertical="center" shrinkToFit="1"/>
    </xf>
    <xf numFmtId="0" fontId="64" fillId="0" borderId="148" xfId="10" applyFont="1" applyBorder="1" applyAlignment="1">
      <alignment vertical="center"/>
    </xf>
    <xf numFmtId="0" fontId="64" fillId="0" borderId="71" xfId="10" applyFont="1" applyBorder="1" applyAlignment="1">
      <alignment vertical="center"/>
    </xf>
    <xf numFmtId="0" fontId="77" fillId="0" borderId="71" xfId="10" applyFont="1" applyBorder="1" applyAlignment="1">
      <alignment horizontal="right" vertical="center" shrinkToFit="1"/>
    </xf>
    <xf numFmtId="0" fontId="31" fillId="0" borderId="71" xfId="10" applyFont="1" applyBorder="1" applyAlignment="1">
      <alignment horizontal="center" vertical="center"/>
    </xf>
    <xf numFmtId="0" fontId="71" fillId="0" borderId="71" xfId="10" applyFont="1" applyBorder="1" applyAlignment="1">
      <alignment vertical="center" wrapText="1"/>
    </xf>
    <xf numFmtId="0" fontId="6" fillId="0" borderId="71" xfId="10" applyFont="1" applyBorder="1" applyAlignment="1">
      <alignment vertical="center" wrapText="1"/>
    </xf>
    <xf numFmtId="0" fontId="6" fillId="0" borderId="149" xfId="10" applyFont="1" applyBorder="1" applyAlignment="1">
      <alignment vertical="center" wrapText="1"/>
    </xf>
    <xf numFmtId="0" fontId="78" fillId="0" borderId="0" xfId="10" applyFont="1" applyAlignment="1">
      <alignment horizontal="center" vertical="center"/>
    </xf>
    <xf numFmtId="0" fontId="64" fillId="0" borderId="0" xfId="10" applyFont="1" applyAlignment="1">
      <alignment horizontal="center" vertical="center"/>
    </xf>
    <xf numFmtId="0" fontId="66" fillId="0" borderId="0" xfId="10" applyFont="1" applyAlignment="1">
      <alignment vertical="center"/>
    </xf>
    <xf numFmtId="0" fontId="6" fillId="0" borderId="14"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0" xfId="1" applyFont="1" applyAlignment="1">
      <alignment horizontal="center" vertical="center"/>
    </xf>
    <xf numFmtId="0" fontId="6" fillId="0" borderId="76" xfId="1" applyFont="1" applyBorder="1" applyAlignment="1">
      <alignment horizontal="center" vertical="center" wrapText="1"/>
    </xf>
    <xf numFmtId="0" fontId="6" fillId="0" borderId="75" xfId="1" applyFont="1" applyBorder="1" applyAlignment="1">
      <alignment horizontal="center" vertical="center" wrapText="1"/>
    </xf>
    <xf numFmtId="0" fontId="6" fillId="0" borderId="0" xfId="1" applyFont="1" applyAlignment="1">
      <alignment horizontal="center" vertical="center" wrapText="1"/>
    </xf>
    <xf numFmtId="0" fontId="6" fillId="0" borderId="12" xfId="1" applyFont="1" applyBorder="1" applyAlignment="1">
      <alignment horizontal="center" vertical="center" wrapText="1"/>
    </xf>
    <xf numFmtId="0" fontId="6" fillId="0" borderId="148" xfId="1" applyFont="1" applyBorder="1" applyAlignment="1">
      <alignment horizontal="center" vertical="center" wrapText="1"/>
    </xf>
    <xf numFmtId="0" fontId="6" fillId="0" borderId="71" xfId="1" applyFont="1" applyBorder="1" applyAlignment="1">
      <alignment horizontal="center" vertical="center" wrapText="1"/>
    </xf>
    <xf numFmtId="0" fontId="6" fillId="0" borderId="147" xfId="1" applyFont="1" applyBorder="1" applyAlignment="1">
      <alignment horizontal="center" vertical="center" wrapText="1"/>
    </xf>
    <xf numFmtId="0" fontId="82" fillId="0" borderId="0" xfId="13" applyFont="1">
      <alignment vertical="center"/>
    </xf>
    <xf numFmtId="0" fontId="82" fillId="0" borderId="154" xfId="13" applyFont="1" applyBorder="1" applyAlignment="1">
      <alignment horizontal="right" vertical="center"/>
    </xf>
    <xf numFmtId="0" fontId="82" fillId="0" borderId="0" xfId="13" applyFont="1" applyAlignment="1">
      <alignment horizontal="center" vertical="center"/>
    </xf>
    <xf numFmtId="0" fontId="85" fillId="0" borderId="10" xfId="13" applyFont="1" applyBorder="1">
      <alignment vertical="center"/>
    </xf>
    <xf numFmtId="0" fontId="82" fillId="0" borderId="151" xfId="13" applyFont="1" applyBorder="1">
      <alignment vertical="center"/>
    </xf>
    <xf numFmtId="0" fontId="82" fillId="0" borderId="153" xfId="13" applyFont="1" applyBorder="1">
      <alignment vertical="center"/>
    </xf>
    <xf numFmtId="0" fontId="82" fillId="0" borderId="10" xfId="13" applyFont="1" applyBorder="1">
      <alignment vertical="center"/>
    </xf>
    <xf numFmtId="0" fontId="82" fillId="0" borderId="12" xfId="13" applyFont="1" applyBorder="1">
      <alignment vertical="center"/>
    </xf>
    <xf numFmtId="0" fontId="86" fillId="0" borderId="0" xfId="13" applyFont="1">
      <alignment vertical="center"/>
    </xf>
    <xf numFmtId="0" fontId="85" fillId="0" borderId="152" xfId="13" applyFont="1" applyBorder="1">
      <alignment vertical="center"/>
    </xf>
    <xf numFmtId="0" fontId="82" fillId="0" borderId="14" xfId="13" applyFont="1" applyBorder="1">
      <alignment vertical="center"/>
    </xf>
    <xf numFmtId="0" fontId="82" fillId="0" borderId="154" xfId="13" applyFont="1" applyBorder="1">
      <alignment vertical="center"/>
    </xf>
    <xf numFmtId="0" fontId="82" fillId="0" borderId="156" xfId="13" applyFont="1" applyBorder="1">
      <alignment vertical="center"/>
    </xf>
    <xf numFmtId="0" fontId="87" fillId="0" borderId="0" xfId="13" applyFont="1">
      <alignment vertical="center"/>
    </xf>
    <xf numFmtId="0" fontId="87" fillId="0" borderId="154" xfId="13" applyFont="1" applyBorder="1" applyAlignment="1">
      <alignment horizontal="right" vertical="center"/>
    </xf>
    <xf numFmtId="0" fontId="87" fillId="0" borderId="0" xfId="13" applyFont="1" applyAlignment="1">
      <alignment horizontal="center" vertical="center"/>
    </xf>
    <xf numFmtId="0" fontId="90" fillId="0" borderId="10" xfId="13" applyFont="1" applyBorder="1">
      <alignment vertical="center"/>
    </xf>
    <xf numFmtId="0" fontId="87" fillId="0" borderId="151" xfId="13" applyFont="1" applyBorder="1">
      <alignment vertical="center"/>
    </xf>
    <xf numFmtId="0" fontId="87" fillId="0" borderId="153" xfId="13" applyFont="1" applyBorder="1">
      <alignment vertical="center"/>
    </xf>
    <xf numFmtId="0" fontId="87" fillId="0" borderId="10" xfId="13" applyFont="1" applyBorder="1">
      <alignment vertical="center"/>
    </xf>
    <xf numFmtId="0" fontId="87" fillId="0" borderId="12" xfId="13" applyFont="1" applyBorder="1">
      <alignment vertical="center"/>
    </xf>
    <xf numFmtId="0" fontId="91" fillId="0" borderId="0" xfId="13" applyFont="1">
      <alignment vertical="center"/>
    </xf>
    <xf numFmtId="0" fontId="90" fillId="0" borderId="152" xfId="13" applyFont="1" applyBorder="1">
      <alignment vertical="center"/>
    </xf>
    <xf numFmtId="0" fontId="87" fillId="0" borderId="14" xfId="13" applyFont="1" applyBorder="1">
      <alignment vertical="center"/>
    </xf>
    <xf numFmtId="0" fontId="87" fillId="0" borderId="154" xfId="13" applyFont="1" applyBorder="1">
      <alignment vertical="center"/>
    </xf>
    <xf numFmtId="0" fontId="87" fillId="0" borderId="156" xfId="13" applyFont="1" applyBorder="1">
      <alignment vertical="center"/>
    </xf>
    <xf numFmtId="0" fontId="92" fillId="3" borderId="0" xfId="13" applyFont="1" applyFill="1">
      <alignment vertical="center"/>
    </xf>
    <xf numFmtId="0" fontId="92" fillId="0" borderId="0" xfId="13" applyFont="1">
      <alignment vertical="center"/>
    </xf>
    <xf numFmtId="0" fontId="92" fillId="3" borderId="154" xfId="13" applyFont="1" applyFill="1" applyBorder="1">
      <alignment vertical="center"/>
    </xf>
    <xf numFmtId="0" fontId="92" fillId="3" borderId="10" xfId="13" applyFont="1" applyFill="1" applyBorder="1">
      <alignment vertical="center"/>
    </xf>
    <xf numFmtId="0" fontId="92" fillId="3" borderId="12" xfId="13" applyFont="1" applyFill="1" applyBorder="1">
      <alignment vertical="center"/>
    </xf>
    <xf numFmtId="0" fontId="97" fillId="3" borderId="0" xfId="13" applyFont="1" applyFill="1" applyAlignment="1">
      <alignment vertical="center" wrapText="1"/>
    </xf>
    <xf numFmtId="0" fontId="97" fillId="3" borderId="12" xfId="13" applyFont="1" applyFill="1" applyBorder="1" applyAlignment="1">
      <alignment vertical="center" wrapText="1"/>
    </xf>
    <xf numFmtId="0" fontId="93" fillId="3" borderId="0" xfId="13" applyFont="1" applyFill="1" applyAlignment="1">
      <alignment vertical="center" wrapText="1"/>
    </xf>
    <xf numFmtId="0" fontId="92" fillId="3" borderId="0" xfId="13" applyFont="1" applyFill="1" applyAlignment="1">
      <alignment horizontal="left" vertical="center"/>
    </xf>
    <xf numFmtId="0" fontId="93" fillId="3" borderId="0" xfId="13" applyFont="1" applyFill="1">
      <alignment vertical="center"/>
    </xf>
    <xf numFmtId="0" fontId="92" fillId="3" borderId="14" xfId="13" applyFont="1" applyFill="1" applyBorder="1">
      <alignment vertical="center"/>
    </xf>
    <xf numFmtId="0" fontId="92" fillId="3" borderId="156" xfId="13" applyFont="1" applyFill="1" applyBorder="1">
      <alignment vertical="center"/>
    </xf>
    <xf numFmtId="0" fontId="95" fillId="3" borderId="10" xfId="13" applyFont="1" applyFill="1" applyBorder="1" applyAlignment="1">
      <alignment horizontal="center" vertical="center"/>
    </xf>
    <xf numFmtId="0" fontId="95" fillId="3" borderId="0" xfId="13" applyFont="1" applyFill="1" applyAlignment="1">
      <alignment horizontal="center" vertical="center"/>
    </xf>
    <xf numFmtId="0" fontId="95" fillId="3" borderId="12" xfId="13" applyFont="1" applyFill="1" applyBorder="1" applyAlignment="1">
      <alignment horizontal="center" vertical="center"/>
    </xf>
    <xf numFmtId="0" fontId="92" fillId="3" borderId="189" xfId="13" applyFont="1" applyFill="1" applyBorder="1">
      <alignment vertical="center"/>
    </xf>
    <xf numFmtId="0" fontId="92" fillId="3" borderId="190" xfId="13" applyFont="1" applyFill="1" applyBorder="1">
      <alignment vertical="center"/>
    </xf>
    <xf numFmtId="0" fontId="92" fillId="3" borderId="191" xfId="13" applyFont="1" applyFill="1" applyBorder="1">
      <alignment vertical="center"/>
    </xf>
    <xf numFmtId="0" fontId="92" fillId="3" borderId="189" xfId="13" applyFont="1" applyFill="1" applyBorder="1" applyAlignment="1">
      <alignment horizontal="left" vertical="center"/>
    </xf>
    <xf numFmtId="0" fontId="92" fillId="3" borderId="192" xfId="13" applyFont="1" applyFill="1" applyBorder="1">
      <alignment vertical="center"/>
    </xf>
    <xf numFmtId="0" fontId="92" fillId="3" borderId="193" xfId="13" applyFont="1" applyFill="1" applyBorder="1">
      <alignment vertical="center"/>
    </xf>
    <xf numFmtId="0" fontId="92" fillId="3" borderId="194" xfId="13" applyFont="1" applyFill="1" applyBorder="1">
      <alignment vertical="center"/>
    </xf>
    <xf numFmtId="0" fontId="93" fillId="3" borderId="192" xfId="13" applyFont="1" applyFill="1" applyBorder="1">
      <alignment vertical="center"/>
    </xf>
    <xf numFmtId="0" fontId="92" fillId="3" borderId="143" xfId="13" applyFont="1" applyFill="1" applyBorder="1">
      <alignment vertical="center"/>
    </xf>
    <xf numFmtId="0" fontId="92" fillId="3" borderId="144" xfId="13" applyFont="1" applyFill="1" applyBorder="1">
      <alignment vertical="center"/>
    </xf>
    <xf numFmtId="0" fontId="92" fillId="3" borderId="195" xfId="13" applyFont="1" applyFill="1" applyBorder="1">
      <alignment vertical="center"/>
    </xf>
    <xf numFmtId="0" fontId="92" fillId="3" borderId="144" xfId="13" applyFont="1" applyFill="1" applyBorder="1" applyAlignment="1">
      <alignment vertical="top" shrinkToFit="1"/>
    </xf>
    <xf numFmtId="0" fontId="92" fillId="3" borderId="195" xfId="13" applyFont="1" applyFill="1" applyBorder="1" applyAlignment="1">
      <alignment vertical="top" shrinkToFit="1"/>
    </xf>
    <xf numFmtId="0" fontId="93" fillId="3" borderId="171" xfId="13" applyFont="1" applyFill="1" applyBorder="1">
      <alignment vertical="center"/>
    </xf>
    <xf numFmtId="0" fontId="93" fillId="3" borderId="196" xfId="13" applyFont="1" applyFill="1" applyBorder="1">
      <alignment vertical="center"/>
    </xf>
    <xf numFmtId="0" fontId="93" fillId="3" borderId="189" xfId="13" applyFont="1" applyFill="1" applyBorder="1">
      <alignment vertical="center"/>
    </xf>
    <xf numFmtId="0" fontId="96" fillId="3" borderId="0" xfId="13" applyFont="1" applyFill="1">
      <alignment vertical="center"/>
    </xf>
    <xf numFmtId="0" fontId="92" fillId="3" borderId="152" xfId="13" applyFont="1" applyFill="1" applyBorder="1">
      <alignment vertical="center"/>
    </xf>
    <xf numFmtId="0" fontId="92" fillId="3" borderId="151" xfId="13" applyFont="1" applyFill="1" applyBorder="1">
      <alignment vertical="center"/>
    </xf>
    <xf numFmtId="0" fontId="92" fillId="3" borderId="153" xfId="13" applyFont="1" applyFill="1" applyBorder="1">
      <alignment vertical="center"/>
    </xf>
    <xf numFmtId="0" fontId="96" fillId="3" borderId="189" xfId="13" applyFont="1" applyFill="1" applyBorder="1">
      <alignment vertical="center"/>
    </xf>
    <xf numFmtId="0" fontId="93" fillId="3" borderId="193" xfId="13" applyFont="1" applyFill="1" applyBorder="1">
      <alignment vertical="center"/>
    </xf>
    <xf numFmtId="0" fontId="96" fillId="3" borderId="192" xfId="13" applyFont="1" applyFill="1" applyBorder="1">
      <alignment vertical="center"/>
    </xf>
    <xf numFmtId="0" fontId="99" fillId="3" borderId="192" xfId="13" applyFont="1" applyFill="1" applyBorder="1">
      <alignment vertical="center"/>
    </xf>
    <xf numFmtId="0" fontId="92" fillId="3" borderId="193" xfId="13" applyFont="1" applyFill="1" applyBorder="1" applyAlignment="1">
      <alignment vertical="top" shrinkToFit="1"/>
    </xf>
    <xf numFmtId="0" fontId="92" fillId="3" borderId="194" xfId="13" applyFont="1" applyFill="1" applyBorder="1" applyAlignment="1">
      <alignment vertical="top" shrinkToFit="1"/>
    </xf>
    <xf numFmtId="0" fontId="93" fillId="3" borderId="0" xfId="13" applyFont="1" applyFill="1" applyAlignment="1">
      <alignment horizontal="right" vertical="center"/>
    </xf>
    <xf numFmtId="0" fontId="85" fillId="0" borderId="0" xfId="13" applyFont="1" applyProtection="1">
      <alignment vertical="center"/>
      <protection locked="0"/>
    </xf>
    <xf numFmtId="0" fontId="85" fillId="0" borderId="157" xfId="13" applyFont="1" applyBorder="1" applyAlignment="1" applyProtection="1">
      <alignment horizontal="center" vertical="center"/>
      <protection locked="0"/>
    </xf>
    <xf numFmtId="0" fontId="85" fillId="0" borderId="0" xfId="13" applyFont="1" applyAlignment="1" applyProtection="1">
      <alignment horizontal="center" vertical="center"/>
      <protection locked="0"/>
    </xf>
    <xf numFmtId="0" fontId="85" fillId="0" borderId="154" xfId="13" applyFont="1" applyBorder="1" applyAlignment="1" applyProtection="1">
      <alignment horizontal="center" vertical="center"/>
      <protection locked="0"/>
    </xf>
    <xf numFmtId="0" fontId="85" fillId="0" borderId="154" xfId="13" applyFont="1" applyBorder="1" applyProtection="1">
      <alignment vertical="center"/>
      <protection locked="0"/>
    </xf>
    <xf numFmtId="0" fontId="85" fillId="0" borderId="159" xfId="13" applyFont="1" applyBorder="1" applyAlignment="1" applyProtection="1">
      <alignment horizontal="center" vertical="center"/>
      <protection locked="0"/>
    </xf>
    <xf numFmtId="0" fontId="103" fillId="0" borderId="158" xfId="13" applyFont="1" applyBorder="1" applyAlignment="1" applyProtection="1">
      <alignment horizontal="left" vertical="center"/>
      <protection locked="0"/>
    </xf>
    <xf numFmtId="0" fontId="85" fillId="0" borderId="88" xfId="13" applyFont="1" applyBorder="1" applyAlignment="1" applyProtection="1">
      <alignment horizontal="center" vertical="center"/>
      <protection locked="0"/>
    </xf>
    <xf numFmtId="0" fontId="85" fillId="0" borderId="163" xfId="13" applyFont="1" applyBorder="1" applyAlignment="1" applyProtection="1">
      <alignment horizontal="right" vertical="center"/>
      <protection locked="0"/>
    </xf>
    <xf numFmtId="0" fontId="85" fillId="0" borderId="164" xfId="13" applyFont="1" applyBorder="1" applyAlignment="1" applyProtection="1">
      <alignment horizontal="center" vertical="center"/>
      <protection locked="0"/>
    </xf>
    <xf numFmtId="0" fontId="103" fillId="0" borderId="14" xfId="13" applyFont="1" applyBorder="1" applyAlignment="1" applyProtection="1">
      <alignment horizontal="left" vertical="center"/>
      <protection locked="0"/>
    </xf>
    <xf numFmtId="0" fontId="103" fillId="0" borderId="154" xfId="13" applyFont="1" applyBorder="1" applyAlignment="1" applyProtection="1">
      <alignment horizontal="left" vertical="center"/>
      <protection locked="0"/>
    </xf>
    <xf numFmtId="0" fontId="103" fillId="0" borderId="156" xfId="13" applyFont="1" applyBorder="1" applyAlignment="1" applyProtection="1">
      <alignment horizontal="left" vertical="center"/>
      <protection locked="0"/>
    </xf>
    <xf numFmtId="0" fontId="85" fillId="7" borderId="167" xfId="13" applyFont="1" applyFill="1" applyBorder="1" applyAlignment="1" applyProtection="1">
      <alignment horizontal="center" vertical="center"/>
      <protection locked="0"/>
    </xf>
    <xf numFmtId="0" fontId="85" fillId="0" borderId="156" xfId="13" applyFont="1" applyBorder="1" applyAlignment="1" applyProtection="1">
      <alignment horizontal="right" vertical="center"/>
      <protection locked="0"/>
    </xf>
    <xf numFmtId="0" fontId="94" fillId="0" borderId="0" xfId="13" applyFont="1" applyAlignment="1" applyProtection="1">
      <alignment horizontal="left" vertical="top"/>
      <protection locked="0"/>
    </xf>
    <xf numFmtId="0" fontId="82" fillId="0" borderId="151" xfId="13" applyFont="1" applyBorder="1" applyAlignment="1" applyProtection="1">
      <alignment horizontal="center" vertical="top"/>
      <protection locked="0"/>
    </xf>
    <xf numFmtId="0" fontId="82" fillId="0" borderId="151" xfId="13" applyFont="1" applyBorder="1" applyAlignment="1" applyProtection="1">
      <alignment horizontal="right" vertical="top"/>
      <protection locked="0"/>
    </xf>
    <xf numFmtId="0" fontId="85" fillId="0" borderId="169" xfId="13" applyFont="1" applyBorder="1" applyAlignment="1" applyProtection="1">
      <alignment horizontal="center" vertical="center"/>
      <protection locked="0"/>
    </xf>
    <xf numFmtId="0" fontId="94" fillId="0" borderId="0" xfId="13" applyFont="1" applyAlignment="1" applyProtection="1">
      <alignment horizontal="left" vertical="center"/>
      <protection locked="0"/>
    </xf>
    <xf numFmtId="0" fontId="94" fillId="0" borderId="151" xfId="13" applyFont="1" applyBorder="1" applyAlignment="1" applyProtection="1">
      <alignment horizontal="right" vertical="top"/>
      <protection locked="0"/>
    </xf>
    <xf numFmtId="0" fontId="82" fillId="0" borderId="0" xfId="13" applyFont="1" applyAlignment="1" applyProtection="1">
      <alignment horizontal="right" vertical="top"/>
      <protection locked="0"/>
    </xf>
    <xf numFmtId="0" fontId="102" fillId="0" borderId="170" xfId="13" applyFont="1" applyBorder="1" applyProtection="1">
      <alignment vertical="center"/>
      <protection locked="0"/>
    </xf>
    <xf numFmtId="0" fontId="85" fillId="5" borderId="157" xfId="13" applyFont="1" applyFill="1" applyBorder="1" applyAlignment="1" applyProtection="1">
      <alignment horizontal="center" vertical="center"/>
      <protection locked="0"/>
    </xf>
    <xf numFmtId="0" fontId="85" fillId="5" borderId="158" xfId="13" applyFont="1" applyFill="1" applyBorder="1" applyAlignment="1" applyProtection="1">
      <alignment horizontal="center" vertical="center"/>
      <protection locked="0"/>
    </xf>
    <xf numFmtId="0" fontId="85" fillId="5" borderId="160" xfId="13" applyFont="1" applyFill="1" applyBorder="1" applyAlignment="1" applyProtection="1">
      <alignment horizontal="center" vertical="center"/>
      <protection locked="0"/>
    </xf>
    <xf numFmtId="0" fontId="85" fillId="3" borderId="0" xfId="13" applyFont="1" applyFill="1" applyAlignment="1" applyProtection="1">
      <alignment horizontal="center" vertical="center"/>
      <protection locked="0"/>
    </xf>
    <xf numFmtId="0" fontId="102" fillId="5" borderId="171" xfId="13" applyFont="1" applyFill="1" applyBorder="1" applyProtection="1">
      <alignment vertical="center"/>
      <protection locked="0"/>
    </xf>
    <xf numFmtId="0" fontId="102" fillId="5" borderId="172" xfId="13" applyFont="1" applyFill="1" applyBorder="1" applyProtection="1">
      <alignment vertical="center"/>
      <protection locked="0"/>
    </xf>
    <xf numFmtId="0" fontId="85" fillId="0" borderId="173" xfId="13" applyFont="1" applyBorder="1" applyAlignment="1" applyProtection="1">
      <alignment horizontal="center" vertical="center"/>
      <protection locked="0"/>
    </xf>
    <xf numFmtId="0" fontId="85" fillId="3" borderId="173" xfId="13" applyFont="1" applyFill="1" applyBorder="1" applyAlignment="1" applyProtection="1">
      <alignment horizontal="center" vertical="center"/>
      <protection locked="0"/>
    </xf>
    <xf numFmtId="0" fontId="85" fillId="0" borderId="172" xfId="13" applyFont="1" applyBorder="1" applyAlignment="1" applyProtection="1">
      <alignment horizontal="center" vertical="center"/>
      <protection locked="0"/>
    </xf>
    <xf numFmtId="0" fontId="102" fillId="5" borderId="174" xfId="13" applyFont="1" applyFill="1" applyBorder="1" applyProtection="1">
      <alignment vertical="center"/>
      <protection locked="0"/>
    </xf>
    <xf numFmtId="0" fontId="102" fillId="5" borderId="175" xfId="13" applyFont="1" applyFill="1" applyBorder="1" applyProtection="1">
      <alignment vertical="center"/>
      <protection locked="0"/>
    </xf>
    <xf numFmtId="0" fontId="85" fillId="0" borderId="174" xfId="13" applyFont="1" applyBorder="1" applyAlignment="1" applyProtection="1">
      <alignment horizontal="center" vertical="center"/>
      <protection locked="0"/>
    </xf>
    <xf numFmtId="0" fontId="85" fillId="0" borderId="176" xfId="13" applyFont="1" applyBorder="1" applyAlignment="1" applyProtection="1">
      <alignment horizontal="center" vertical="center"/>
      <protection locked="0"/>
    </xf>
    <xf numFmtId="0" fontId="85" fillId="0" borderId="175" xfId="13" applyFont="1" applyBorder="1" applyProtection="1">
      <alignment vertical="center"/>
      <protection locked="0"/>
    </xf>
    <xf numFmtId="0" fontId="85" fillId="5" borderId="177" xfId="13" applyFont="1" applyFill="1" applyBorder="1" applyAlignment="1" applyProtection="1">
      <alignment horizontal="center" vertical="center" wrapText="1"/>
      <protection locked="0"/>
    </xf>
    <xf numFmtId="0" fontId="85" fillId="5" borderId="178" xfId="13" applyFont="1" applyFill="1" applyBorder="1" applyAlignment="1" applyProtection="1">
      <alignment horizontal="center" vertical="center" wrapText="1"/>
      <protection locked="0"/>
    </xf>
    <xf numFmtId="0" fontId="85" fillId="5" borderId="179" xfId="13" applyFont="1" applyFill="1" applyBorder="1" applyAlignment="1" applyProtection="1">
      <alignment horizontal="center" vertical="center" wrapText="1"/>
      <protection locked="0"/>
    </xf>
    <xf numFmtId="0" fontId="104" fillId="0" borderId="175" xfId="13" applyFont="1" applyBorder="1" applyAlignment="1" applyProtection="1">
      <alignment horizontal="center" vertical="center" wrapText="1"/>
      <protection locked="0"/>
    </xf>
    <xf numFmtId="0" fontId="104" fillId="0" borderId="0" xfId="13" applyFont="1" applyAlignment="1" applyProtection="1">
      <alignment horizontal="center" vertical="center" wrapText="1"/>
      <protection locked="0"/>
    </xf>
    <xf numFmtId="0" fontId="84" fillId="0" borderId="151" xfId="13" applyFont="1" applyBorder="1" applyAlignment="1" applyProtection="1">
      <alignment horizontal="center" wrapText="1"/>
      <protection locked="0"/>
    </xf>
    <xf numFmtId="0" fontId="84" fillId="0" borderId="0" xfId="13" applyFont="1" applyAlignment="1" applyProtection="1">
      <alignment horizontal="center" wrapText="1"/>
      <protection locked="0"/>
    </xf>
    <xf numFmtId="0" fontId="104" fillId="0" borderId="182" xfId="13" applyFont="1" applyBorder="1" applyAlignment="1" applyProtection="1">
      <alignment horizontal="center" vertical="center" wrapText="1"/>
      <protection locked="0"/>
    </xf>
    <xf numFmtId="0" fontId="85" fillId="3" borderId="176" xfId="13" applyFont="1" applyFill="1" applyBorder="1" applyAlignment="1" applyProtection="1">
      <alignment horizontal="center" vertical="center"/>
      <protection locked="0"/>
    </xf>
    <xf numFmtId="0" fontId="84" fillId="0" borderId="95" xfId="13" applyFont="1" applyBorder="1" applyAlignment="1" applyProtection="1">
      <alignment horizontal="center" wrapText="1"/>
      <protection locked="0"/>
    </xf>
    <xf numFmtId="0" fontId="85" fillId="0" borderId="187" xfId="13" applyFont="1" applyBorder="1" applyAlignment="1" applyProtection="1">
      <alignment horizontal="center" vertical="center"/>
      <protection locked="0"/>
    </xf>
    <xf numFmtId="181" fontId="85" fillId="0" borderId="188" xfId="13" applyNumberFormat="1" applyFont="1" applyBorder="1" applyAlignment="1" applyProtection="1">
      <alignment horizontal="center" vertical="center"/>
      <protection locked="0"/>
    </xf>
    <xf numFmtId="0" fontId="85" fillId="0" borderId="188" xfId="13" applyFont="1" applyBorder="1" applyAlignment="1" applyProtection="1">
      <alignment horizontal="center" vertical="center"/>
      <protection locked="0"/>
    </xf>
    <xf numFmtId="0" fontId="104" fillId="0" borderId="156" xfId="13" applyFont="1" applyBorder="1" applyAlignment="1" applyProtection="1">
      <alignment horizontal="center" vertical="center" wrapText="1"/>
      <protection locked="0"/>
    </xf>
    <xf numFmtId="0" fontId="49" fillId="0" borderId="0" xfId="12" applyFont="1">
      <alignment vertical="center"/>
    </xf>
    <xf numFmtId="0" fontId="47" fillId="0" borderId="0" xfId="12" applyFont="1" applyAlignment="1">
      <alignment horizontal="center" vertical="center"/>
    </xf>
    <xf numFmtId="0" fontId="47" fillId="0" borderId="0" xfId="12" applyFont="1">
      <alignment vertical="center"/>
    </xf>
    <xf numFmtId="0" fontId="47" fillId="0" borderId="151" xfId="12" applyFont="1" applyBorder="1" applyAlignment="1">
      <alignment horizontal="center" vertical="center"/>
    </xf>
    <xf numFmtId="0" fontId="47" fillId="0" borderId="151" xfId="12" applyFont="1" applyBorder="1">
      <alignment vertical="center"/>
    </xf>
    <xf numFmtId="0" fontId="47" fillId="0" borderId="151" xfId="12" applyFont="1" applyBorder="1" applyAlignment="1">
      <alignment vertical="center" textRotation="255" wrapText="1"/>
    </xf>
    <xf numFmtId="0" fontId="47" fillId="0" borderId="153" xfId="12" applyFont="1" applyBorder="1">
      <alignment vertical="center"/>
    </xf>
    <xf numFmtId="0" fontId="47" fillId="0" borderId="0" xfId="12" applyFont="1" applyAlignment="1">
      <alignment vertical="center" textRotation="255" wrapText="1"/>
    </xf>
    <xf numFmtId="49" fontId="47" fillId="0" borderId="0" xfId="12" applyNumberFormat="1" applyFont="1">
      <alignment vertical="center"/>
    </xf>
    <xf numFmtId="0" fontId="47" fillId="0" borderId="12" xfId="12" applyFont="1" applyBorder="1" applyAlignment="1">
      <alignment horizontal="left" vertical="center"/>
    </xf>
    <xf numFmtId="0" fontId="47" fillId="0" borderId="12" xfId="12" applyFont="1" applyBorder="1">
      <alignment vertical="center"/>
    </xf>
    <xf numFmtId="0" fontId="47" fillId="0" borderId="154" xfId="12" applyFont="1" applyBorder="1">
      <alignment vertical="center"/>
    </xf>
    <xf numFmtId="0" fontId="47" fillId="0" borderId="154" xfId="12" applyFont="1" applyBorder="1" applyAlignment="1">
      <alignment vertical="center" textRotation="255" wrapText="1"/>
    </xf>
    <xf numFmtId="0" fontId="47" fillId="0" borderId="156" xfId="12" applyFont="1" applyBorder="1" applyAlignment="1">
      <alignment horizontal="left" vertical="center"/>
    </xf>
    <xf numFmtId="0" fontId="47" fillId="0" borderId="151" xfId="12" applyFont="1" applyBorder="1" applyAlignment="1">
      <alignment horizontal="center" vertical="center" textRotation="255" wrapText="1"/>
    </xf>
    <xf numFmtId="0" fontId="47" fillId="0" borderId="0" xfId="12" applyFont="1" applyAlignment="1">
      <alignment vertical="center" wrapText="1"/>
    </xf>
    <xf numFmtId="0" fontId="52" fillId="0" borderId="0" xfId="12" applyFont="1">
      <alignment vertical="center"/>
    </xf>
    <xf numFmtId="0" fontId="52" fillId="0" borderId="154" xfId="12" applyFont="1" applyBorder="1">
      <alignment vertical="center"/>
    </xf>
    <xf numFmtId="0" fontId="47" fillId="0" borderId="156" xfId="12" applyFont="1" applyBorder="1">
      <alignment vertical="center"/>
    </xf>
    <xf numFmtId="0" fontId="58" fillId="0" borderId="151" xfId="12" applyFont="1" applyBorder="1">
      <alignment vertical="center"/>
    </xf>
    <xf numFmtId="0" fontId="58" fillId="0" borderId="0" xfId="12" applyFont="1">
      <alignment vertical="center"/>
    </xf>
    <xf numFmtId="0" fontId="47" fillId="0" borderId="0" xfId="12" applyFont="1" applyAlignment="1">
      <alignment vertical="top"/>
    </xf>
    <xf numFmtId="0" fontId="45" fillId="0" borderId="0" xfId="2" applyFont="1">
      <alignment vertical="center"/>
    </xf>
    <xf numFmtId="0" fontId="107" fillId="3" borderId="0" xfId="2" applyFont="1" applyFill="1">
      <alignment vertical="center"/>
    </xf>
    <xf numFmtId="0" fontId="46" fillId="3" borderId="0" xfId="2" applyFont="1" applyFill="1">
      <alignment vertical="center"/>
    </xf>
    <xf numFmtId="0" fontId="108" fillId="0" borderId="0" xfId="2" applyFont="1" applyAlignment="1">
      <alignment vertical="top"/>
    </xf>
    <xf numFmtId="0" fontId="109" fillId="0" borderId="0" xfId="2" applyFont="1">
      <alignment vertical="center"/>
    </xf>
    <xf numFmtId="176" fontId="16" fillId="0" borderId="200" xfId="1" applyNumberFormat="1" applyFont="1" applyBorder="1">
      <alignment vertical="center"/>
    </xf>
    <xf numFmtId="176" fontId="16" fillId="0" borderId="201" xfId="1" applyNumberFormat="1" applyFont="1" applyBorder="1">
      <alignment vertical="center"/>
    </xf>
    <xf numFmtId="177" fontId="16" fillId="0" borderId="205" xfId="1" applyNumberFormat="1" applyFont="1" applyBorder="1">
      <alignment vertical="center"/>
    </xf>
    <xf numFmtId="0" fontId="16" fillId="0" borderId="199" xfId="1" applyFont="1" applyBorder="1" applyAlignment="1">
      <alignment vertical="center" shrinkToFit="1"/>
    </xf>
    <xf numFmtId="179" fontId="16" fillId="0" borderId="208" xfId="1" applyNumberFormat="1" applyFont="1" applyBorder="1">
      <alignment vertical="center"/>
    </xf>
    <xf numFmtId="179" fontId="16" fillId="0" borderId="209" xfId="1" applyNumberFormat="1" applyFont="1" applyBorder="1">
      <alignment vertical="center"/>
    </xf>
    <xf numFmtId="0" fontId="5" fillId="0" borderId="211" xfId="7" applyFont="1" applyBorder="1" applyAlignment="1">
      <alignment horizontal="center" vertical="center"/>
    </xf>
    <xf numFmtId="0" fontId="5" fillId="0" borderId="197" xfId="7" applyFont="1" applyBorder="1" applyAlignment="1">
      <alignment horizontal="center" vertical="center"/>
    </xf>
    <xf numFmtId="0" fontId="5" fillId="0" borderId="211" xfId="7" applyFont="1" applyBorder="1" applyAlignment="1">
      <alignment horizontal="center" vertical="center" wrapText="1"/>
    </xf>
    <xf numFmtId="0" fontId="5" fillId="0" borderId="212" xfId="7" applyFont="1" applyBorder="1" applyAlignment="1">
      <alignment horizontal="right" vertical="center" wrapText="1"/>
    </xf>
    <xf numFmtId="0" fontId="5" fillId="0" borderId="213" xfId="7" applyFont="1" applyBorder="1">
      <alignment vertical="center"/>
    </xf>
    <xf numFmtId="0" fontId="5" fillId="0" borderId="213" xfId="7" applyFont="1" applyBorder="1" applyAlignment="1">
      <alignment horizontal="center" vertical="center"/>
    </xf>
    <xf numFmtId="0" fontId="5" fillId="0" borderId="213" xfId="7" applyFont="1" applyBorder="1" applyAlignment="1">
      <alignment horizontal="right" vertical="center"/>
    </xf>
    <xf numFmtId="0" fontId="5" fillId="3" borderId="214" xfId="7" applyFont="1" applyFill="1" applyBorder="1" applyAlignment="1">
      <alignment horizontal="center" vertical="center"/>
    </xf>
    <xf numFmtId="0" fontId="5" fillId="0" borderId="211" xfId="7" applyFont="1" applyBorder="1" applyAlignment="1">
      <alignment horizontal="center" vertical="center" shrinkToFit="1"/>
    </xf>
    <xf numFmtId="0" fontId="5" fillId="0" borderId="213" xfId="7" applyFont="1" applyBorder="1" applyAlignment="1">
      <alignment horizontal="right" vertical="center" wrapText="1"/>
    </xf>
    <xf numFmtId="0" fontId="31" fillId="5" borderId="211" xfId="1" applyFont="1" applyFill="1" applyBorder="1" applyAlignment="1">
      <alignment horizontal="left" vertical="center"/>
    </xf>
    <xf numFmtId="0" fontId="68" fillId="0" borderId="211" xfId="1" applyFont="1" applyBorder="1" applyProtection="1">
      <alignment vertical="center"/>
      <protection locked="0"/>
    </xf>
    <xf numFmtId="0" fontId="31" fillId="5" borderId="212" xfId="1" applyFont="1" applyFill="1" applyBorder="1" applyAlignment="1" applyProtection="1">
      <alignment horizontal="center" vertical="center"/>
      <protection locked="0"/>
    </xf>
    <xf numFmtId="0" fontId="31" fillId="2" borderId="211" xfId="1" applyFont="1" applyFill="1" applyBorder="1" applyProtection="1">
      <alignment vertical="center"/>
      <protection locked="0"/>
    </xf>
    <xf numFmtId="0" fontId="31" fillId="2" borderId="212" xfId="1" applyFont="1" applyFill="1" applyBorder="1" applyProtection="1">
      <alignment vertical="center"/>
      <protection locked="0"/>
    </xf>
    <xf numFmtId="0" fontId="31" fillId="9" borderId="211" xfId="1" applyFont="1" applyFill="1" applyBorder="1" applyAlignment="1" applyProtection="1">
      <alignment horizontal="right" vertical="center"/>
      <protection locked="0"/>
    </xf>
    <xf numFmtId="0" fontId="31" fillId="0" borderId="214" xfId="1" applyFont="1" applyBorder="1" applyAlignment="1" applyProtection="1">
      <alignment horizontal="right" vertical="center"/>
      <protection locked="0"/>
    </xf>
    <xf numFmtId="176" fontId="31" fillId="0" borderId="211" xfId="1" applyNumberFormat="1" applyFont="1" applyBorder="1" applyAlignment="1" applyProtection="1">
      <alignment horizontal="right" vertical="center"/>
      <protection locked="0"/>
    </xf>
    <xf numFmtId="0" fontId="26" fillId="0" borderId="0" xfId="1" applyFont="1" applyProtection="1">
      <alignment vertical="center"/>
      <protection locked="0"/>
    </xf>
    <xf numFmtId="0" fontId="31" fillId="0" borderId="211" xfId="1" applyFont="1" applyBorder="1" applyAlignment="1" applyProtection="1">
      <alignment horizontal="right" vertical="center"/>
      <protection locked="0"/>
    </xf>
    <xf numFmtId="0" fontId="31" fillId="9" borderId="197" xfId="1" applyFont="1" applyFill="1" applyBorder="1" applyAlignment="1" applyProtection="1">
      <alignment horizontal="right" vertical="center"/>
      <protection locked="0"/>
    </xf>
    <xf numFmtId="0" fontId="31" fillId="0" borderId="219" xfId="1" applyFont="1" applyBorder="1" applyAlignment="1" applyProtection="1">
      <alignment horizontal="right" vertical="center"/>
      <protection locked="0"/>
    </xf>
    <xf numFmtId="0" fontId="31" fillId="0" borderId="0" xfId="1" applyFont="1" applyAlignment="1" applyProtection="1">
      <alignment horizontal="center" vertical="center"/>
      <protection locked="0"/>
    </xf>
    <xf numFmtId="0" fontId="31" fillId="0" borderId="0" xfId="1" applyFont="1" applyProtection="1">
      <alignment vertical="center"/>
      <protection locked="0"/>
    </xf>
    <xf numFmtId="0" fontId="68" fillId="0" borderId="0" xfId="1" applyFont="1" applyProtection="1">
      <alignment vertical="center"/>
      <protection locked="0"/>
    </xf>
    <xf numFmtId="0" fontId="68" fillId="0" borderId="0" xfId="1" applyFont="1" applyAlignment="1" applyProtection="1">
      <alignment horizontal="left" vertical="center"/>
      <protection locked="0"/>
    </xf>
    <xf numFmtId="0" fontId="31" fillId="0" borderId="211" xfId="1" applyFont="1" applyBorder="1" applyAlignment="1" applyProtection="1">
      <alignment horizontal="center" vertical="center"/>
      <protection locked="0"/>
    </xf>
    <xf numFmtId="184" fontId="31" fillId="0" borderId="211" xfId="1" applyNumberFormat="1" applyFont="1" applyBorder="1" applyAlignment="1" applyProtection="1">
      <alignment horizontal="center" vertical="center"/>
      <protection locked="0"/>
    </xf>
    <xf numFmtId="0" fontId="31" fillId="0" borderId="211" xfId="1" applyFont="1" applyBorder="1" applyAlignment="1" applyProtection="1">
      <alignment horizontal="center" vertical="center" wrapText="1"/>
      <protection locked="0"/>
    </xf>
    <xf numFmtId="0" fontId="0" fillId="0" borderId="0" xfId="0" applyProtection="1">
      <alignment vertical="center"/>
      <protection locked="0"/>
    </xf>
    <xf numFmtId="0" fontId="31" fillId="0" borderId="0" xfId="1" applyFont="1" applyAlignment="1" applyProtection="1">
      <alignment horizontal="left" vertical="center"/>
      <protection locked="0"/>
    </xf>
    <xf numFmtId="0" fontId="116" fillId="0" borderId="0" xfId="1" applyFont="1" applyProtection="1">
      <alignment vertical="center"/>
      <protection locked="0"/>
    </xf>
    <xf numFmtId="0" fontId="68" fillId="0" borderId="0" xfId="1" applyFont="1" applyAlignment="1" applyProtection="1">
      <alignment horizontal="center" vertical="center"/>
      <protection locked="0"/>
    </xf>
    <xf numFmtId="0" fontId="31" fillId="0" borderId="212" xfId="11" applyFont="1" applyBorder="1" applyAlignment="1" applyProtection="1">
      <alignment horizontal="center" vertical="center"/>
      <protection locked="0"/>
    </xf>
    <xf numFmtId="0" fontId="31" fillId="0" borderId="211" xfId="11" applyFont="1" applyBorder="1" applyAlignment="1" applyProtection="1">
      <alignment horizontal="center" vertical="center"/>
      <protection locked="0"/>
    </xf>
    <xf numFmtId="0" fontId="113" fillId="0" borderId="0" xfId="11" applyFont="1" applyAlignment="1" applyProtection="1">
      <alignment horizontal="center" vertical="center"/>
      <protection locked="0"/>
    </xf>
    <xf numFmtId="0" fontId="68" fillId="0" borderId="0" xfId="11" applyFont="1" applyAlignment="1" applyProtection="1">
      <alignment horizontal="center" vertical="center"/>
      <protection locked="0"/>
    </xf>
    <xf numFmtId="0" fontId="31" fillId="0" borderId="0" xfId="11" applyFont="1" applyAlignment="1" applyProtection="1">
      <alignment horizontal="center" vertical="center"/>
      <protection locked="0"/>
    </xf>
    <xf numFmtId="0" fontId="113" fillId="0" borderId="0" xfId="1" applyFont="1" applyAlignment="1" applyProtection="1">
      <alignment horizontal="center" vertical="center"/>
      <protection locked="0"/>
    </xf>
    <xf numFmtId="0" fontId="31" fillId="0" borderId="0" xfId="1" applyFont="1" applyAlignment="1" applyProtection="1">
      <alignment vertical="center" textRotation="255" shrinkToFit="1"/>
      <protection locked="0"/>
    </xf>
    <xf numFmtId="0" fontId="31" fillId="0" borderId="211" xfId="1" applyFont="1" applyBorder="1" applyAlignment="1" applyProtection="1">
      <alignment vertical="center" textRotation="255" shrinkToFit="1"/>
      <protection locked="0"/>
    </xf>
    <xf numFmtId="0" fontId="26" fillId="0" borderId="0" xfId="1" applyFont="1" applyAlignment="1" applyProtection="1">
      <alignment vertical="center" textRotation="255" shrinkToFit="1"/>
      <protection locked="0"/>
    </xf>
    <xf numFmtId="0" fontId="39" fillId="0" borderId="0" xfId="0" applyFont="1" applyProtection="1">
      <alignment vertical="center"/>
      <protection locked="0"/>
    </xf>
    <xf numFmtId="0" fontId="43" fillId="0" borderId="0" xfId="0" applyFont="1" applyProtection="1">
      <alignment vertical="center"/>
      <protection locked="0"/>
    </xf>
    <xf numFmtId="0" fontId="68" fillId="0" borderId="0" xfId="0" applyFont="1" applyProtection="1">
      <alignment vertical="center"/>
      <protection locked="0"/>
    </xf>
    <xf numFmtId="0" fontId="68" fillId="3" borderId="0" xfId="0" applyFont="1" applyFill="1" applyProtection="1">
      <alignment vertical="center"/>
      <protection locked="0"/>
    </xf>
    <xf numFmtId="0" fontId="68" fillId="3" borderId="0" xfId="0" applyFont="1" applyFill="1" applyAlignment="1" applyProtection="1">
      <alignment horizontal="right" vertical="center"/>
      <protection locked="0"/>
    </xf>
    <xf numFmtId="0" fontId="68" fillId="3" borderId="0" xfId="1" applyFont="1" applyFill="1" applyAlignment="1" applyProtection="1">
      <alignment horizontal="right" vertical="center"/>
      <protection locked="0"/>
    </xf>
    <xf numFmtId="0" fontId="68" fillId="0" borderId="0" xfId="0" applyFont="1" applyAlignment="1" applyProtection="1">
      <alignment horizontal="right" vertical="center"/>
      <protection locked="0"/>
    </xf>
    <xf numFmtId="0" fontId="43" fillId="8" borderId="211" xfId="0" applyFont="1" applyFill="1" applyBorder="1" applyProtection="1">
      <alignment vertical="center"/>
      <protection locked="0"/>
    </xf>
    <xf numFmtId="49" fontId="118" fillId="0" borderId="217" xfId="10" applyNumberFormat="1" applyFont="1" applyBorder="1" applyAlignment="1" applyProtection="1">
      <alignment vertical="center" wrapText="1"/>
      <protection locked="0"/>
    </xf>
    <xf numFmtId="186" fontId="31" fillId="0" borderId="211" xfId="1" applyNumberFormat="1" applyFont="1" applyBorder="1" applyProtection="1">
      <alignment vertical="center"/>
      <protection locked="0"/>
    </xf>
    <xf numFmtId="185" fontId="31" fillId="0" borderId="211" xfId="1" applyNumberFormat="1" applyFont="1" applyBorder="1" applyProtection="1">
      <alignment vertical="center"/>
      <protection locked="0"/>
    </xf>
    <xf numFmtId="0" fontId="43" fillId="0" borderId="0" xfId="0" applyFont="1" applyAlignment="1" applyProtection="1">
      <alignment horizontal="right" vertical="center"/>
      <protection locked="0"/>
    </xf>
    <xf numFmtId="0" fontId="68" fillId="0" borderId="0" xfId="1" applyFont="1" applyAlignment="1" applyProtection="1">
      <alignment horizontal="right" vertical="center"/>
      <protection locked="0"/>
    </xf>
    <xf numFmtId="0" fontId="67"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119" fillId="0" borderId="0" xfId="0" applyFont="1" applyProtection="1">
      <alignment vertical="center"/>
      <protection locked="0"/>
    </xf>
    <xf numFmtId="0" fontId="26" fillId="0" borderId="222" xfId="1" applyFont="1" applyBorder="1" applyAlignment="1" applyProtection="1">
      <alignment horizontal="center" vertical="center"/>
      <protection locked="0"/>
    </xf>
    <xf numFmtId="0" fontId="37" fillId="0" borderId="0" xfId="4" applyFont="1" applyAlignment="1">
      <alignment horizontal="center" vertical="center"/>
    </xf>
    <xf numFmtId="0" fontId="35" fillId="0" borderId="57" xfId="4" applyFont="1" applyBorder="1" applyAlignment="1">
      <alignment horizontal="center" vertical="center" shrinkToFit="1"/>
    </xf>
    <xf numFmtId="0" fontId="35" fillId="0" borderId="95" xfId="4" applyFont="1" applyBorder="1" applyAlignment="1">
      <alignment horizontal="center" vertical="center" shrinkToFit="1"/>
    </xf>
    <xf numFmtId="0" fontId="39" fillId="0" borderId="223" xfId="4" applyFont="1" applyBorder="1" applyAlignment="1">
      <alignment horizontal="left" vertical="center" shrinkToFit="1"/>
    </xf>
    <xf numFmtId="0" fontId="39" fillId="0" borderId="223" xfId="4" applyFont="1" applyBorder="1" applyAlignment="1">
      <alignment vertical="center" wrapText="1" shrinkToFit="1"/>
    </xf>
    <xf numFmtId="0" fontId="39" fillId="0" borderId="214" xfId="4" applyFont="1" applyBorder="1" applyAlignment="1">
      <alignment vertical="center" shrinkToFit="1"/>
    </xf>
    <xf numFmtId="0" fontId="39" fillId="0" borderId="214" xfId="4" applyFont="1" applyBorder="1" applyAlignment="1">
      <alignment horizontal="left" vertical="center" shrinkToFit="1"/>
    </xf>
    <xf numFmtId="0" fontId="39" fillId="0" borderId="223" xfId="4" applyFont="1" applyBorder="1" applyAlignment="1">
      <alignment vertical="center" shrinkToFit="1"/>
    </xf>
    <xf numFmtId="0" fontId="6" fillId="10" borderId="71" xfId="2" applyFont="1" applyFill="1" applyBorder="1" applyAlignment="1">
      <alignment horizontal="left" vertical="center"/>
    </xf>
    <xf numFmtId="0" fontId="39" fillId="10" borderId="223" xfId="4" applyFont="1" applyFill="1" applyBorder="1" applyAlignment="1">
      <alignment horizontal="left" vertical="center" wrapText="1" shrinkToFit="1"/>
    </xf>
    <xf numFmtId="0" fontId="38" fillId="3" borderId="0" xfId="4" applyFont="1" applyFill="1" applyAlignment="1">
      <alignment horizontal="left" vertical="center"/>
    </xf>
    <xf numFmtId="0" fontId="10" fillId="3" borderId="0" xfId="5" applyFont="1" applyFill="1" applyAlignment="1">
      <alignment horizontal="left" vertical="center" wrapText="1"/>
    </xf>
    <xf numFmtId="0" fontId="11" fillId="3" borderId="214" xfId="5" applyFont="1" applyFill="1" applyBorder="1">
      <alignment vertical="center"/>
    </xf>
    <xf numFmtId="58" fontId="11" fillId="3" borderId="226" xfId="5" applyNumberFormat="1" applyFont="1" applyFill="1" applyBorder="1" applyAlignment="1">
      <alignment horizontal="center" vertical="center"/>
    </xf>
    <xf numFmtId="0" fontId="11" fillId="3" borderId="212" xfId="5" applyFont="1" applyFill="1" applyBorder="1" applyAlignment="1">
      <alignment horizontal="center" vertical="center"/>
    </xf>
    <xf numFmtId="0" fontId="11" fillId="3" borderId="211" xfId="5" applyFont="1" applyFill="1" applyBorder="1" applyAlignment="1">
      <alignment horizontal="center" vertical="center"/>
    </xf>
    <xf numFmtId="0" fontId="11" fillId="3" borderId="211" xfId="5" applyFont="1" applyFill="1" applyBorder="1">
      <alignment vertical="center"/>
    </xf>
    <xf numFmtId="58" fontId="11" fillId="3" borderId="227" xfId="5" applyNumberFormat="1" applyFont="1" applyFill="1" applyBorder="1" applyAlignment="1">
      <alignment horizontal="center" vertical="center"/>
    </xf>
    <xf numFmtId="0" fontId="11" fillId="3" borderId="214" xfId="5" applyFont="1" applyFill="1" applyBorder="1" applyAlignment="1">
      <alignment horizontal="center" vertical="center"/>
    </xf>
    <xf numFmtId="0" fontId="11" fillId="3" borderId="227" xfId="5" applyFont="1" applyFill="1" applyBorder="1" applyAlignment="1">
      <alignment horizontal="center" vertical="center"/>
    </xf>
    <xf numFmtId="56" fontId="11" fillId="3" borderId="214" xfId="9" applyNumberFormat="1" applyFont="1" applyFill="1" applyBorder="1" applyAlignment="1">
      <alignment horizontal="center" vertical="center" wrapText="1"/>
    </xf>
    <xf numFmtId="0" fontId="11" fillId="3" borderId="131" xfId="5" applyFont="1" applyFill="1" applyBorder="1" applyAlignment="1">
      <alignment horizontal="center" vertical="center" wrapText="1"/>
    </xf>
    <xf numFmtId="0" fontId="11" fillId="3" borderId="0" xfId="5" applyFont="1" applyFill="1">
      <alignment vertical="center"/>
    </xf>
    <xf numFmtId="0" fontId="5" fillId="3" borderId="0" xfId="5" applyFont="1" applyFill="1">
      <alignment vertical="center"/>
    </xf>
    <xf numFmtId="0" fontId="5" fillId="3" borderId="223" xfId="5" applyFont="1" applyFill="1" applyBorder="1">
      <alignment vertical="center"/>
    </xf>
    <xf numFmtId="0" fontId="11" fillId="3" borderId="221" xfId="5" applyFont="1" applyFill="1" applyBorder="1" applyAlignment="1">
      <alignment horizontal="right" vertical="center"/>
    </xf>
    <xf numFmtId="0" fontId="11" fillId="3" borderId="220" xfId="5" applyFont="1" applyFill="1" applyBorder="1" applyAlignment="1">
      <alignment horizontal="right" vertical="center"/>
    </xf>
    <xf numFmtId="0" fontId="5" fillId="3" borderId="12" xfId="5" applyFont="1" applyFill="1" applyBorder="1">
      <alignment vertical="center"/>
    </xf>
    <xf numFmtId="0" fontId="5" fillId="3" borderId="75" xfId="5" applyFont="1" applyFill="1" applyBorder="1">
      <alignment vertical="center"/>
    </xf>
    <xf numFmtId="0" fontId="11" fillId="3" borderId="0" xfId="5" applyFont="1" applyFill="1" applyAlignment="1">
      <alignment horizontal="center" vertical="center" wrapText="1"/>
    </xf>
    <xf numFmtId="0" fontId="5" fillId="3" borderId="218" xfId="5" applyFont="1" applyFill="1" applyBorder="1">
      <alignment vertical="center"/>
    </xf>
    <xf numFmtId="0" fontId="11" fillId="3" borderId="217" xfId="5" applyFont="1" applyFill="1" applyBorder="1" applyAlignment="1">
      <alignment horizontal="right" vertical="center"/>
    </xf>
    <xf numFmtId="0" fontId="11" fillId="3" borderId="216" xfId="5" applyFont="1" applyFill="1" applyBorder="1" applyAlignment="1">
      <alignment horizontal="right" vertical="center"/>
    </xf>
    <xf numFmtId="0" fontId="11" fillId="3" borderId="0" xfId="5" applyFont="1" applyFill="1" applyAlignment="1">
      <alignment horizontal="right" vertical="center"/>
    </xf>
    <xf numFmtId="0" fontId="11" fillId="3" borderId="12" xfId="5" applyFont="1" applyFill="1" applyBorder="1" applyAlignment="1">
      <alignment vertical="center" wrapText="1"/>
    </xf>
    <xf numFmtId="0" fontId="5" fillId="3" borderId="0" xfId="5" applyFont="1" applyFill="1" applyAlignment="1">
      <alignment vertical="center" wrapText="1"/>
    </xf>
    <xf numFmtId="0" fontId="62" fillId="3" borderId="0" xfId="5" applyFont="1" applyFill="1" applyAlignment="1">
      <alignment horizontal="center" vertical="center" wrapText="1"/>
    </xf>
    <xf numFmtId="0" fontId="62" fillId="0" borderId="0" xfId="9" applyFont="1">
      <alignment vertical="center"/>
    </xf>
    <xf numFmtId="0" fontId="31" fillId="5" borderId="211" xfId="1" applyFont="1" applyFill="1" applyBorder="1" applyAlignment="1" applyProtection="1">
      <alignment horizontal="left" vertical="center"/>
      <protection locked="0"/>
    </xf>
    <xf numFmtId="186" fontId="31" fillId="7" borderId="211" xfId="1" applyNumberFormat="1" applyFont="1" applyFill="1" applyBorder="1">
      <alignment vertical="center"/>
    </xf>
    <xf numFmtId="185" fontId="31" fillId="7" borderId="211" xfId="1" applyNumberFormat="1" applyFont="1" applyFill="1" applyBorder="1">
      <alignment vertical="center"/>
    </xf>
    <xf numFmtId="0" fontId="31" fillId="7" borderId="211" xfId="1" applyFont="1" applyFill="1" applyBorder="1" applyAlignment="1">
      <alignment horizontal="right" vertical="center"/>
    </xf>
    <xf numFmtId="0" fontId="31" fillId="7" borderId="197" xfId="1" applyFont="1" applyFill="1" applyBorder="1" applyAlignment="1">
      <alignment horizontal="right" vertical="center"/>
    </xf>
    <xf numFmtId="0" fontId="72" fillId="0" borderId="0" xfId="10" applyFont="1" applyAlignment="1">
      <alignment horizontal="distributed" vertical="center"/>
    </xf>
    <xf numFmtId="0" fontId="32" fillId="0" borderId="0" xfId="10" applyFont="1" applyAlignment="1">
      <alignment horizontal="center" vertical="center"/>
    </xf>
    <xf numFmtId="0" fontId="73" fillId="0" borderId="0" xfId="10" applyFont="1" applyAlignment="1">
      <alignment vertical="center" wrapText="1"/>
    </xf>
    <xf numFmtId="0" fontId="32" fillId="0" borderId="0" xfId="10" applyFont="1" applyAlignment="1">
      <alignment horizontal="left" vertical="center" wrapText="1"/>
    </xf>
    <xf numFmtId="0" fontId="64" fillId="0" borderId="0" xfId="1" applyFont="1" applyAlignment="1">
      <alignment horizontal="center" vertical="center"/>
    </xf>
    <xf numFmtId="0" fontId="26" fillId="0" borderId="0" xfId="10" applyFont="1" applyAlignment="1">
      <alignment horizontal="left" vertical="center" wrapText="1"/>
    </xf>
    <xf numFmtId="0" fontId="13" fillId="0" borderId="0" xfId="10" applyAlignment="1">
      <alignment vertical="center"/>
    </xf>
    <xf numFmtId="0" fontId="71" fillId="4" borderId="0" xfId="10" applyFont="1" applyFill="1" applyAlignment="1">
      <alignment horizontal="center" vertical="center"/>
    </xf>
    <xf numFmtId="49" fontId="71" fillId="4" borderId="0" xfId="10" applyNumberFormat="1" applyFont="1" applyFill="1" applyAlignment="1">
      <alignment horizontal="center" vertical="center"/>
    </xf>
    <xf numFmtId="0" fontId="68" fillId="0" borderId="0" xfId="10" applyFont="1" applyAlignment="1">
      <alignment horizontal="center" vertical="center"/>
    </xf>
    <xf numFmtId="0" fontId="72" fillId="0" borderId="0" xfId="10" applyFont="1" applyAlignment="1">
      <alignment horizontal="distributed" vertical="center" wrapText="1"/>
    </xf>
    <xf numFmtId="0" fontId="26" fillId="0" borderId="0" xfId="1" applyFont="1" applyAlignment="1">
      <alignment horizontal="left" vertical="top" wrapText="1"/>
    </xf>
    <xf numFmtId="0" fontId="26" fillId="0" borderId="120" xfId="1" applyFont="1" applyBorder="1" applyAlignment="1">
      <alignment horizontal="center" vertical="center" wrapText="1"/>
    </xf>
    <xf numFmtId="0" fontId="26" fillId="0" borderId="135" xfId="1" applyFont="1" applyBorder="1" applyAlignment="1">
      <alignment horizontal="center" vertical="center" wrapText="1"/>
    </xf>
    <xf numFmtId="0" fontId="26" fillId="0" borderId="121" xfId="1" applyFont="1" applyBorder="1" applyAlignment="1">
      <alignment horizontal="center" vertical="center" wrapText="1"/>
    </xf>
    <xf numFmtId="49" fontId="74" fillId="0" borderId="136" xfId="1" applyNumberFormat="1" applyFont="1" applyBorder="1" applyAlignment="1">
      <alignment horizontal="center" vertical="top" wrapText="1"/>
    </xf>
    <xf numFmtId="49" fontId="74" fillId="0" borderId="137" xfId="1" applyNumberFormat="1" applyFont="1" applyBorder="1" applyAlignment="1">
      <alignment horizontal="center" vertical="top" wrapText="1"/>
    </xf>
    <xf numFmtId="49" fontId="75" fillId="0" borderId="137" xfId="1" applyNumberFormat="1" applyFont="1" applyBorder="1" applyAlignment="1">
      <alignment horizontal="center" vertical="top" wrapText="1"/>
    </xf>
    <xf numFmtId="0" fontId="31" fillId="0" borderId="126" xfId="10" applyFont="1" applyBorder="1" applyAlignment="1">
      <alignment horizontal="distributed" vertical="center" wrapText="1"/>
    </xf>
    <xf numFmtId="0" fontId="31" fillId="0" borderId="8" xfId="10" applyFont="1" applyBorder="1" applyAlignment="1">
      <alignment horizontal="distributed" vertical="center" wrapText="1"/>
    </xf>
    <xf numFmtId="0" fontId="31" fillId="0" borderId="11" xfId="10" applyFont="1" applyBorder="1" applyAlignment="1">
      <alignment horizontal="distributed" vertical="center" wrapText="1"/>
    </xf>
    <xf numFmtId="0" fontId="31" fillId="0" borderId="62" xfId="10" applyFont="1" applyBorder="1" applyAlignment="1">
      <alignment horizontal="distributed" vertical="center" wrapText="1"/>
    </xf>
    <xf numFmtId="0" fontId="31" fillId="0" borderId="0" xfId="10" applyFont="1" applyAlignment="1">
      <alignment horizontal="distributed" vertical="center" wrapText="1"/>
    </xf>
    <xf numFmtId="0" fontId="31" fillId="0" borderId="12" xfId="10" applyFont="1" applyBorder="1" applyAlignment="1">
      <alignment horizontal="distributed" vertical="center" wrapText="1"/>
    </xf>
    <xf numFmtId="0" fontId="31" fillId="0" borderId="70" xfId="10" applyFont="1" applyBorder="1" applyAlignment="1">
      <alignment horizontal="distributed" vertical="center" wrapText="1"/>
    </xf>
    <xf numFmtId="0" fontId="31" fillId="0" borderId="71" xfId="10" applyFont="1" applyBorder="1" applyAlignment="1">
      <alignment horizontal="distributed" vertical="center" wrapText="1"/>
    </xf>
    <xf numFmtId="0" fontId="31" fillId="0" borderId="147" xfId="10" applyFont="1" applyBorder="1" applyAlignment="1">
      <alignment horizontal="distributed" vertical="center" wrapText="1"/>
    </xf>
    <xf numFmtId="0" fontId="31" fillId="0" borderId="7" xfId="10" applyFont="1" applyBorder="1" applyAlignment="1">
      <alignment horizontal="distributed" vertical="center"/>
    </xf>
    <xf numFmtId="0" fontId="31" fillId="0" borderId="8" xfId="10" applyFont="1" applyBorder="1" applyAlignment="1">
      <alignment horizontal="distributed" vertical="center"/>
    </xf>
    <xf numFmtId="49" fontId="73" fillId="0" borderId="8" xfId="10" applyNumberFormat="1" applyFont="1" applyBorder="1" applyAlignment="1">
      <alignment horizontal="center" vertical="center" shrinkToFit="1"/>
    </xf>
    <xf numFmtId="0" fontId="64" fillId="0" borderId="75" xfId="10" applyFont="1" applyBorder="1" applyAlignment="1">
      <alignment horizontal="left" vertical="center" shrinkToFit="1"/>
    </xf>
    <xf numFmtId="0" fontId="64" fillId="0" borderId="0" xfId="10" applyFont="1" applyAlignment="1">
      <alignment horizontal="left" vertical="center" shrinkToFit="1"/>
    </xf>
    <xf numFmtId="0" fontId="64" fillId="0" borderId="146" xfId="10" applyFont="1" applyBorder="1" applyAlignment="1">
      <alignment horizontal="left" vertical="center" shrinkToFit="1"/>
    </xf>
    <xf numFmtId="0" fontId="68" fillId="0" borderId="56" xfId="1" applyFont="1" applyBorder="1" applyAlignment="1">
      <alignment horizontal="distributed" vertical="center" wrapText="1"/>
    </xf>
    <xf numFmtId="0" fontId="68" fillId="0" borderId="57" xfId="1" applyFont="1" applyBorder="1" applyAlignment="1">
      <alignment horizontal="distributed" vertical="center" wrapText="1"/>
    </xf>
    <xf numFmtId="0" fontId="68" fillId="0" borderId="89" xfId="1" applyFont="1" applyBorder="1" applyAlignment="1">
      <alignment horizontal="distributed" vertical="center" wrapText="1"/>
    </xf>
    <xf numFmtId="0" fontId="68" fillId="0" borderId="123" xfId="1" applyFont="1" applyBorder="1" applyAlignment="1">
      <alignment horizontal="distributed" vertical="center" wrapText="1"/>
    </xf>
    <xf numFmtId="0" fontId="68" fillId="0" borderId="6" xfId="1" applyFont="1" applyBorder="1" applyAlignment="1">
      <alignment horizontal="distributed" vertical="center" wrapText="1"/>
    </xf>
    <xf numFmtId="0" fontId="68" fillId="0" borderId="76" xfId="1" applyFont="1" applyBorder="1" applyAlignment="1">
      <alignment horizontal="distributed" vertical="center" wrapText="1"/>
    </xf>
    <xf numFmtId="0" fontId="6" fillId="0" borderId="90" xfId="1" applyFont="1" applyBorder="1" applyAlignment="1">
      <alignment horizontal="center" vertical="center" wrapText="1"/>
    </xf>
    <xf numFmtId="0" fontId="6" fillId="0" borderId="57"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6" xfId="1" applyFont="1" applyBorder="1" applyAlignment="1">
      <alignment horizontal="center" vertical="center" wrapText="1"/>
    </xf>
    <xf numFmtId="0" fontId="6" fillId="0" borderId="57" xfId="1" applyFont="1" applyBorder="1" applyAlignment="1">
      <alignment horizontal="center" vertical="center"/>
    </xf>
    <xf numFmtId="0" fontId="6" fillId="0" borderId="89" xfId="1" applyFont="1" applyBorder="1" applyAlignment="1">
      <alignment horizontal="center" vertical="center"/>
    </xf>
    <xf numFmtId="0" fontId="6" fillId="0" borderId="14" xfId="1" applyFont="1" applyBorder="1" applyAlignment="1">
      <alignment horizontal="center" vertical="center"/>
    </xf>
    <xf numFmtId="0" fontId="6" fillId="0" borderId="6" xfId="1" applyFont="1" applyBorder="1" applyAlignment="1">
      <alignment horizontal="center" vertical="center"/>
    </xf>
    <xf numFmtId="0" fontId="6" fillId="0" borderId="76" xfId="1" applyFont="1" applyBorder="1" applyAlignment="1">
      <alignment horizontal="center" vertical="center"/>
    </xf>
    <xf numFmtId="0" fontId="6" fillId="0" borderId="93" xfId="1" applyFont="1" applyBorder="1" applyAlignment="1">
      <alignment horizontal="center" vertical="center"/>
    </xf>
    <xf numFmtId="0" fontId="6" fillId="0" borderId="124" xfId="1" applyFont="1" applyBorder="1" applyAlignment="1">
      <alignment horizontal="center" vertical="center"/>
    </xf>
    <xf numFmtId="49" fontId="75" fillId="0" borderId="138" xfId="1" applyNumberFormat="1" applyFont="1" applyBorder="1" applyAlignment="1">
      <alignment horizontal="center" vertical="top" wrapText="1"/>
    </xf>
    <xf numFmtId="0" fontId="26" fillId="0" borderId="71" xfId="1" applyFont="1" applyBorder="1" applyAlignment="1">
      <alignment horizontal="left" vertical="top" wrapText="1"/>
    </xf>
    <xf numFmtId="0" fontId="31" fillId="0" borderId="139" xfId="10" applyFont="1" applyBorder="1" applyAlignment="1">
      <alignment horizontal="distributed" vertical="center" wrapText="1"/>
    </xf>
    <xf numFmtId="0" fontId="31" fillId="0" borderId="68" xfId="10" applyFont="1" applyBorder="1" applyAlignment="1">
      <alignment horizontal="distributed" vertical="center"/>
    </xf>
    <xf numFmtId="0" fontId="31" fillId="0" borderId="64" xfId="10" applyFont="1" applyBorder="1" applyAlignment="1">
      <alignment horizontal="distributed" vertical="center"/>
    </xf>
    <xf numFmtId="0" fontId="31" fillId="0" borderId="5" xfId="10" applyFont="1" applyBorder="1" applyAlignment="1">
      <alignment horizontal="distributed" vertical="center"/>
    </xf>
    <xf numFmtId="0" fontId="73" fillId="0" borderId="141" xfId="10" applyFont="1" applyBorder="1" applyAlignment="1">
      <alignment vertical="center"/>
    </xf>
    <xf numFmtId="0" fontId="73" fillId="0" borderId="142" xfId="10" applyFont="1" applyBorder="1" applyAlignment="1">
      <alignment vertical="center"/>
    </xf>
    <xf numFmtId="0" fontId="66" fillId="0" borderId="143" xfId="10" applyFont="1" applyBorder="1" applyAlignment="1">
      <alignment horizontal="left" vertical="center" wrapText="1" indent="3"/>
    </xf>
    <xf numFmtId="0" fontId="66" fillId="0" borderId="144" xfId="10" applyFont="1" applyBorder="1" applyAlignment="1">
      <alignment horizontal="left" vertical="center" wrapText="1" indent="3"/>
    </xf>
    <xf numFmtId="0" fontId="66" fillId="0" borderId="145" xfId="10" applyFont="1" applyBorder="1" applyAlignment="1">
      <alignment horizontal="left" vertical="center" wrapText="1" indent="3"/>
    </xf>
    <xf numFmtId="0" fontId="6" fillId="0" borderId="66" xfId="1" applyFont="1" applyBorder="1" applyAlignment="1">
      <alignment horizontal="center" vertical="center" textRotation="255" shrinkToFit="1"/>
    </xf>
    <xf numFmtId="0" fontId="6" fillId="0" borderId="114" xfId="1" applyFont="1" applyBorder="1" applyAlignment="1">
      <alignment horizontal="center" vertical="center" textRotation="255" shrinkToFit="1"/>
    </xf>
    <xf numFmtId="0" fontId="6" fillId="0" borderId="150" xfId="1" applyFont="1" applyBorder="1" applyAlignment="1">
      <alignment horizontal="center" vertical="center" textRotation="255" shrinkToFit="1"/>
    </xf>
    <xf numFmtId="0" fontId="68" fillId="0" borderId="7" xfId="1" applyFont="1" applyBorder="1" applyAlignment="1">
      <alignment horizontal="distributed" vertical="center" shrinkToFit="1"/>
    </xf>
    <xf numFmtId="0" fontId="68" fillId="0" borderId="8" xfId="1" applyFont="1" applyBorder="1" applyAlignment="1">
      <alignment horizontal="distributed" vertical="center" shrinkToFit="1"/>
    </xf>
    <xf numFmtId="0" fontId="68" fillId="0" borderId="11" xfId="1" applyFont="1" applyBorder="1" applyAlignment="1">
      <alignment horizontal="distributed" vertical="center" shrinkToFit="1"/>
    </xf>
    <xf numFmtId="0" fontId="68" fillId="0" borderId="75" xfId="1" applyFont="1" applyBorder="1" applyAlignment="1">
      <alignment horizontal="distributed" vertical="center" shrinkToFit="1"/>
    </xf>
    <xf numFmtId="0" fontId="68" fillId="0" borderId="0" xfId="1" applyFont="1" applyAlignment="1">
      <alignment horizontal="distributed" vertical="center" shrinkToFit="1"/>
    </xf>
    <xf numFmtId="0" fontId="68" fillId="0" borderId="12" xfId="1" applyFont="1" applyBorder="1" applyAlignment="1">
      <alignment horizontal="distributed" vertical="center" shrinkToFit="1"/>
    </xf>
    <xf numFmtId="0" fontId="68" fillId="0" borderId="14" xfId="1" applyFont="1" applyBorder="1" applyAlignment="1">
      <alignment horizontal="distributed" vertical="center" shrinkToFit="1"/>
    </xf>
    <xf numFmtId="0" fontId="68" fillId="0" borderId="6" xfId="1" applyFont="1" applyBorder="1" applyAlignment="1">
      <alignment horizontal="distributed" vertical="center" shrinkToFit="1"/>
    </xf>
    <xf numFmtId="0" fontId="68" fillId="0" borderId="76" xfId="1" applyFont="1" applyBorder="1" applyAlignment="1">
      <alignment horizontal="distributed" vertical="center" shrinkToFi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119" xfId="1" applyFont="1" applyBorder="1" applyAlignment="1">
      <alignment horizontal="center" vertical="center"/>
    </xf>
    <xf numFmtId="0" fontId="6" fillId="4" borderId="75" xfId="1" applyFont="1" applyFill="1" applyBorder="1" applyAlignment="1">
      <alignment horizontal="center" vertical="center" wrapText="1"/>
    </xf>
    <xf numFmtId="0" fontId="6" fillId="4" borderId="0" xfId="1" applyFont="1" applyFill="1" applyAlignment="1">
      <alignment horizontal="center" vertical="center" wrapText="1"/>
    </xf>
    <xf numFmtId="0" fontId="6" fillId="4" borderId="12" xfId="1" applyFont="1" applyFill="1" applyBorder="1" applyAlignment="1">
      <alignment horizontal="center" vertical="center" wrapText="1"/>
    </xf>
    <xf numFmtId="0" fontId="6" fillId="0" borderId="7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left" vertical="center"/>
    </xf>
    <xf numFmtId="0" fontId="6" fillId="0" borderId="12" xfId="1" applyFont="1" applyBorder="1" applyAlignment="1">
      <alignment horizontal="center" vertical="center"/>
    </xf>
    <xf numFmtId="49" fontId="26" fillId="0" borderId="146" xfId="10" applyNumberFormat="1" applyFont="1" applyBorder="1" applyAlignment="1">
      <alignment vertical="center"/>
    </xf>
    <xf numFmtId="0" fontId="26" fillId="0" borderId="75" xfId="10" applyFont="1" applyBorder="1" applyAlignment="1">
      <alignment horizontal="center" vertical="center"/>
    </xf>
    <xf numFmtId="0" fontId="6" fillId="0" borderId="0" xfId="10" applyFont="1" applyAlignment="1">
      <alignment horizontal="center" vertical="center"/>
    </xf>
    <xf numFmtId="0" fontId="6" fillId="0" borderId="75" xfId="10" applyFont="1" applyBorder="1" applyAlignment="1">
      <alignment horizontal="center" vertical="center"/>
    </xf>
    <xf numFmtId="0" fontId="66" fillId="4" borderId="0" xfId="10" applyFont="1" applyFill="1" applyAlignment="1">
      <alignment horizontal="center" vertical="center"/>
    </xf>
    <xf numFmtId="49" fontId="26" fillId="0" borderId="0" xfId="10" applyNumberFormat="1" applyFont="1" applyAlignment="1">
      <alignment vertical="center"/>
    </xf>
    <xf numFmtId="0" fontId="6" fillId="0" borderId="0" xfId="1" applyFont="1" applyAlignment="1">
      <alignment horizontal="center" vertical="center"/>
    </xf>
    <xf numFmtId="0" fontId="68" fillId="0" borderId="126" xfId="1" applyFont="1" applyBorder="1" applyAlignment="1">
      <alignment horizontal="distributed" vertical="center" wrapText="1" shrinkToFit="1"/>
    </xf>
    <xf numFmtId="0" fontId="68" fillId="0" borderId="62" xfId="1" applyFont="1" applyBorder="1" applyAlignment="1">
      <alignment horizontal="distributed" vertical="center" shrinkToFit="1"/>
    </xf>
    <xf numFmtId="0" fontId="68" fillId="0" borderId="123" xfId="1" applyFont="1" applyBorder="1" applyAlignment="1">
      <alignment horizontal="distributed" vertical="center" shrinkToFit="1"/>
    </xf>
    <xf numFmtId="0" fontId="6" fillId="0" borderId="114" xfId="1" applyFont="1" applyBorder="1" applyAlignment="1">
      <alignment horizontal="center" vertical="distributed" textRotation="255" indent="2" shrinkToFit="1"/>
    </xf>
    <xf numFmtId="0" fontId="6" fillId="0" borderId="150" xfId="1" applyFont="1" applyBorder="1" applyAlignment="1">
      <alignment horizontal="center" vertical="distributed" textRotation="255" indent="2" shrinkToFit="1"/>
    </xf>
    <xf numFmtId="0" fontId="69" fillId="0" borderId="7" xfId="1" applyFont="1" applyBorder="1" applyAlignment="1">
      <alignment horizontal="distributed" vertical="center" shrinkToFit="1"/>
    </xf>
    <xf numFmtId="0" fontId="69" fillId="0" borderId="8" xfId="1" applyFont="1" applyBorder="1" applyAlignment="1">
      <alignment horizontal="distributed" vertical="center" shrinkToFit="1"/>
    </xf>
    <xf numFmtId="0" fontId="69" fillId="0" borderId="11" xfId="1" applyFont="1" applyBorder="1" applyAlignment="1">
      <alignment horizontal="distributed" vertical="center" shrinkToFit="1"/>
    </xf>
    <xf numFmtId="0" fontId="69" fillId="0" borderId="75" xfId="1" applyFont="1" applyBorder="1" applyAlignment="1">
      <alignment horizontal="distributed" vertical="center" shrinkToFit="1"/>
    </xf>
    <xf numFmtId="0" fontId="69" fillId="0" borderId="0" xfId="1" applyFont="1" applyAlignment="1">
      <alignment horizontal="distributed" vertical="center" shrinkToFit="1"/>
    </xf>
    <xf numFmtId="0" fontId="69" fillId="0" borderId="12" xfId="1" applyFont="1" applyBorder="1" applyAlignment="1">
      <alignment horizontal="distributed" vertical="center" shrinkToFit="1"/>
    </xf>
    <xf numFmtId="0" fontId="69" fillId="0" borderId="14" xfId="1" applyFont="1" applyBorder="1" applyAlignment="1">
      <alignment horizontal="distributed" vertical="center" shrinkToFit="1"/>
    </xf>
    <xf numFmtId="0" fontId="69" fillId="0" borderId="6" xfId="1" applyFont="1" applyBorder="1" applyAlignment="1">
      <alignment horizontal="distributed" vertical="center" shrinkToFit="1"/>
    </xf>
    <xf numFmtId="0" fontId="69" fillId="0" borderId="76" xfId="1" applyFont="1" applyBorder="1" applyAlignment="1">
      <alignment horizontal="distributed" vertical="center" shrinkToFit="1"/>
    </xf>
    <xf numFmtId="0" fontId="6" fillId="0" borderId="148" xfId="1" applyFont="1" applyBorder="1" applyAlignment="1">
      <alignment horizontal="center" vertical="center"/>
    </xf>
    <xf numFmtId="0" fontId="6" fillId="0" borderId="71" xfId="1" applyFont="1" applyBorder="1" applyAlignment="1">
      <alignment horizontal="center" vertical="center"/>
    </xf>
    <xf numFmtId="0" fontId="6" fillId="0" borderId="147" xfId="1" applyFont="1" applyBorder="1" applyAlignment="1">
      <alignment horizontal="center" vertical="center"/>
    </xf>
    <xf numFmtId="0" fontId="6" fillId="0" borderId="149" xfId="1" applyFont="1" applyBorder="1" applyAlignment="1">
      <alignment horizontal="center" vertical="center"/>
    </xf>
    <xf numFmtId="0" fontId="68" fillId="0" borderId="70" xfId="1" applyFont="1" applyBorder="1" applyAlignment="1">
      <alignment horizontal="distributed" vertical="center" shrinkToFit="1"/>
    </xf>
    <xf numFmtId="0" fontId="68" fillId="0" borderId="71" xfId="1" applyFont="1" applyBorder="1" applyAlignment="1">
      <alignment horizontal="distributed" vertical="center" shrinkToFit="1"/>
    </xf>
    <xf numFmtId="0" fontId="68" fillId="0" borderId="147" xfId="1" applyFont="1" applyBorder="1" applyAlignment="1">
      <alignment horizontal="distributed" vertical="center" shrinkToFit="1"/>
    </xf>
    <xf numFmtId="0" fontId="6" fillId="10" borderId="216" xfId="4" applyFont="1" applyFill="1" applyBorder="1" applyAlignment="1">
      <alignment horizontal="left" vertical="center" wrapText="1" shrinkToFit="1"/>
    </xf>
    <xf numFmtId="0" fontId="6" fillId="10" borderId="217" xfId="4" applyFont="1" applyFill="1" applyBorder="1" applyAlignment="1">
      <alignment horizontal="left" vertical="center" shrinkToFit="1"/>
    </xf>
    <xf numFmtId="0" fontId="6" fillId="10" borderId="218" xfId="4" applyFont="1" applyFill="1" applyBorder="1" applyAlignment="1">
      <alignment horizontal="left" vertical="center" shrinkToFit="1"/>
    </xf>
    <xf numFmtId="0" fontId="6" fillId="10" borderId="75" xfId="4" applyFont="1" applyFill="1" applyBorder="1" applyAlignment="1">
      <alignment horizontal="left" vertical="center" shrinkToFit="1"/>
    </xf>
    <xf numFmtId="0" fontId="6" fillId="10" borderId="0" xfId="4" applyFont="1" applyFill="1" applyAlignment="1">
      <alignment horizontal="left" vertical="center" shrinkToFit="1"/>
    </xf>
    <xf numFmtId="0" fontId="6" fillId="10" borderId="12" xfId="4" applyFont="1" applyFill="1" applyBorder="1" applyAlignment="1">
      <alignment horizontal="left" vertical="center" shrinkToFit="1"/>
    </xf>
    <xf numFmtId="0" fontId="6" fillId="10" borderId="75" xfId="2" applyFont="1" applyFill="1" applyBorder="1" applyAlignment="1">
      <alignment horizontal="left" vertical="center" shrinkToFit="1"/>
    </xf>
    <xf numFmtId="0" fontId="6" fillId="10" borderId="0" xfId="2" applyFont="1" applyFill="1" applyAlignment="1">
      <alignment horizontal="left" vertical="center" shrinkToFit="1"/>
    </xf>
    <xf numFmtId="0" fontId="6" fillId="10" borderId="12" xfId="2" applyFont="1" applyFill="1" applyBorder="1" applyAlignment="1">
      <alignment horizontal="left" vertical="center" shrinkToFit="1"/>
    </xf>
    <xf numFmtId="0" fontId="6" fillId="10" borderId="220" xfId="2" applyFont="1" applyFill="1" applyBorder="1" applyAlignment="1">
      <alignment horizontal="left" vertical="center" shrinkToFit="1"/>
    </xf>
    <xf numFmtId="0" fontId="6" fillId="10" borderId="221" xfId="2" applyFont="1" applyFill="1" applyBorder="1" applyAlignment="1">
      <alignment horizontal="left" vertical="center" shrinkToFit="1"/>
    </xf>
    <xf numFmtId="0" fontId="6" fillId="10" borderId="223" xfId="2" applyFont="1" applyFill="1" applyBorder="1" applyAlignment="1">
      <alignment horizontal="left" vertical="center" shrinkToFit="1"/>
    </xf>
    <xf numFmtId="0" fontId="35" fillId="0" borderId="160" xfId="4" applyFont="1" applyBorder="1" applyAlignment="1">
      <alignment horizontal="left" vertical="center" shrinkToFit="1"/>
    </xf>
    <xf numFmtId="0" fontId="35" fillId="0" borderId="158" xfId="4" applyFont="1" applyBorder="1" applyAlignment="1">
      <alignment horizontal="left" vertical="center" shrinkToFit="1"/>
    </xf>
    <xf numFmtId="0" fontId="35" fillId="0" borderId="155" xfId="4" applyFont="1" applyBorder="1" applyAlignment="1">
      <alignment horizontal="center" vertical="center" shrinkToFit="1"/>
    </xf>
    <xf numFmtId="0" fontId="35" fillId="0" borderId="154" xfId="4" applyFont="1" applyBorder="1" applyAlignment="1">
      <alignment horizontal="center" vertical="center" shrinkToFit="1"/>
    </xf>
    <xf numFmtId="0" fontId="35" fillId="0" borderId="156" xfId="4" applyFont="1" applyBorder="1" applyAlignment="1">
      <alignment horizontal="center" vertical="center" shrinkToFit="1"/>
    </xf>
    <xf numFmtId="0" fontId="6" fillId="10" borderId="211" xfId="4" applyFont="1" applyFill="1" applyBorder="1" applyAlignment="1">
      <alignment horizontal="left" vertical="center" shrinkToFit="1"/>
    </xf>
    <xf numFmtId="0" fontId="6" fillId="10" borderId="224" xfId="4" applyFont="1" applyFill="1" applyBorder="1" applyAlignment="1">
      <alignment horizontal="left" vertical="center" shrinkToFit="1"/>
    </xf>
    <xf numFmtId="0" fontId="6" fillId="3" borderId="160" xfId="4" applyFont="1" applyFill="1" applyBorder="1" applyAlignment="1">
      <alignment horizontal="left" vertical="center" shrinkToFit="1"/>
    </xf>
    <xf numFmtId="0" fontId="6" fillId="3" borderId="158" xfId="4" applyFont="1" applyFill="1" applyBorder="1" applyAlignment="1">
      <alignment horizontal="left" vertical="center" shrinkToFit="1"/>
    </xf>
    <xf numFmtId="0" fontId="39" fillId="0" borderId="220" xfId="4" applyFont="1" applyBorder="1" applyAlignment="1">
      <alignment horizontal="center" vertical="center" shrinkToFit="1"/>
    </xf>
    <xf numFmtId="0" fontId="39" fillId="0" borderId="221" xfId="4" applyFont="1" applyBorder="1" applyAlignment="1">
      <alignment horizontal="center" vertical="center" shrinkToFit="1"/>
    </xf>
    <xf numFmtId="0" fontId="39" fillId="0" borderId="223" xfId="4" applyFont="1" applyBorder="1" applyAlignment="1">
      <alignment horizontal="center" vertical="center" shrinkToFit="1"/>
    </xf>
    <xf numFmtId="0" fontId="6" fillId="10" borderId="220" xfId="4" applyFont="1" applyFill="1" applyBorder="1" applyAlignment="1">
      <alignment horizontal="center" vertical="center" shrinkToFit="1"/>
    </xf>
    <xf numFmtId="0" fontId="6" fillId="10" borderId="221" xfId="4" applyFont="1" applyFill="1" applyBorder="1" applyAlignment="1">
      <alignment horizontal="center" vertical="center" shrinkToFit="1"/>
    </xf>
    <xf numFmtId="0" fontId="6" fillId="10" borderId="225" xfId="4" applyFont="1" applyFill="1" applyBorder="1" applyAlignment="1">
      <alignment horizontal="center" vertical="center" shrinkToFit="1"/>
    </xf>
    <xf numFmtId="0" fontId="35" fillId="0" borderId="159" xfId="4" applyFont="1" applyBorder="1" applyAlignment="1">
      <alignment horizontal="left" vertical="center" shrinkToFit="1"/>
    </xf>
    <xf numFmtId="0" fontId="35" fillId="0" borderId="160" xfId="4" applyFont="1" applyBorder="1" applyAlignment="1">
      <alignment horizontal="left" vertical="center" wrapText="1" shrinkToFit="1"/>
    </xf>
    <xf numFmtId="0" fontId="29" fillId="3" borderId="0" xfId="2" applyFont="1" applyFill="1" applyAlignment="1">
      <alignment horizontal="left" vertical="top" wrapText="1"/>
    </xf>
    <xf numFmtId="0" fontId="108" fillId="0" borderId="0" xfId="2" applyFont="1" applyAlignment="1">
      <alignment horizontal="left" vertical="top" wrapText="1"/>
    </xf>
    <xf numFmtId="0" fontId="45" fillId="0" borderId="0" xfId="2" applyFont="1" applyAlignment="1">
      <alignment horizontal="left" vertical="top" wrapText="1"/>
    </xf>
    <xf numFmtId="0" fontId="35" fillId="0" borderId="157" xfId="4" applyFont="1" applyBorder="1" applyAlignment="1">
      <alignment horizontal="left" vertical="center" shrinkToFit="1"/>
    </xf>
    <xf numFmtId="0" fontId="35" fillId="0" borderId="157" xfId="4" applyFont="1" applyBorder="1" applyAlignment="1">
      <alignment horizontal="center" vertical="center" shrinkToFit="1"/>
    </xf>
    <xf numFmtId="0" fontId="35" fillId="0" borderId="160" xfId="4" applyFont="1" applyBorder="1" applyAlignment="1">
      <alignment horizontal="center" vertical="center" shrinkToFit="1"/>
    </xf>
    <xf numFmtId="0" fontId="35" fillId="0" borderId="158" xfId="4" applyFont="1" applyBorder="1" applyAlignment="1">
      <alignment horizontal="center" vertical="center" shrinkToFit="1"/>
    </xf>
    <xf numFmtId="0" fontId="35" fillId="0" borderId="152" xfId="4" applyFont="1" applyBorder="1" applyAlignment="1">
      <alignment horizontal="left" vertical="center" wrapText="1" shrinkToFit="1"/>
    </xf>
    <xf numFmtId="0" fontId="35" fillId="0" borderId="151" xfId="4" applyFont="1" applyBorder="1" applyAlignment="1">
      <alignment horizontal="left" vertical="center" shrinkToFit="1"/>
    </xf>
    <xf numFmtId="0" fontId="35" fillId="0" borderId="153" xfId="4" applyFont="1" applyBorder="1" applyAlignment="1">
      <alignment horizontal="left" vertical="center" shrinkToFit="1"/>
    </xf>
    <xf numFmtId="0" fontId="35" fillId="0" borderId="75" xfId="4" applyFont="1" applyBorder="1" applyAlignment="1">
      <alignment horizontal="left" vertical="center" shrinkToFit="1"/>
    </xf>
    <xf numFmtId="0" fontId="35" fillId="0" borderId="0" xfId="4" applyFont="1" applyAlignment="1">
      <alignment horizontal="left" vertical="center" shrinkToFit="1"/>
    </xf>
    <xf numFmtId="0" fontId="35" fillId="0" borderId="12" xfId="4" applyFont="1" applyBorder="1" applyAlignment="1">
      <alignment horizontal="left" vertical="center" shrinkToFit="1"/>
    </xf>
    <xf numFmtId="0" fontId="35" fillId="0" borderId="155" xfId="4" applyFont="1" applyBorder="1" applyAlignment="1">
      <alignment horizontal="left" vertical="center" shrinkToFit="1"/>
    </xf>
    <xf numFmtId="0" fontId="35" fillId="0" borderId="154" xfId="4" applyFont="1" applyBorder="1" applyAlignment="1">
      <alignment horizontal="left" vertical="center" shrinkToFit="1"/>
    </xf>
    <xf numFmtId="0" fontId="35" fillId="0" borderId="156" xfId="4" applyFont="1" applyBorder="1" applyAlignment="1">
      <alignment horizontal="left" vertical="center" shrinkToFit="1"/>
    </xf>
    <xf numFmtId="187" fontId="64" fillId="10" borderId="216" xfId="4" applyNumberFormat="1" applyFont="1" applyFill="1" applyBorder="1" applyAlignment="1">
      <alignment horizontal="center" vertical="center" shrinkToFit="1"/>
    </xf>
    <xf numFmtId="187" fontId="64" fillId="10" borderId="217" xfId="4" applyNumberFormat="1" applyFont="1" applyFill="1" applyBorder="1" applyAlignment="1">
      <alignment horizontal="center" vertical="center" shrinkToFit="1"/>
    </xf>
    <xf numFmtId="187" fontId="64" fillId="10" borderId="218" xfId="4" applyNumberFormat="1" applyFont="1" applyFill="1" applyBorder="1" applyAlignment="1">
      <alignment horizontal="center" vertical="center" shrinkToFit="1"/>
    </xf>
    <xf numFmtId="187" fontId="64" fillId="10" borderId="75" xfId="4" applyNumberFormat="1" applyFont="1" applyFill="1" applyBorder="1" applyAlignment="1">
      <alignment horizontal="center" vertical="center" shrinkToFit="1"/>
    </xf>
    <xf numFmtId="187" fontId="64" fillId="10" borderId="0" xfId="4" applyNumberFormat="1" applyFont="1" applyFill="1" applyAlignment="1">
      <alignment horizontal="center" vertical="center" shrinkToFit="1"/>
    </xf>
    <xf numFmtId="187" fontId="64" fillId="10" borderId="12" xfId="4" applyNumberFormat="1" applyFont="1" applyFill="1" applyBorder="1" applyAlignment="1">
      <alignment horizontal="center" vertical="center" shrinkToFit="1"/>
    </xf>
    <xf numFmtId="187" fontId="64" fillId="10" borderId="75" xfId="2" applyNumberFormat="1" applyFont="1" applyFill="1" applyBorder="1" applyAlignment="1">
      <alignment horizontal="center" vertical="center" shrinkToFit="1"/>
    </xf>
    <xf numFmtId="187" fontId="64" fillId="10" borderId="0" xfId="2" applyNumberFormat="1" applyFont="1" applyFill="1" applyAlignment="1">
      <alignment horizontal="center" vertical="center" shrinkToFit="1"/>
    </xf>
    <xf numFmtId="187" fontId="64" fillId="10" borderId="12" xfId="2" applyNumberFormat="1" applyFont="1" applyFill="1" applyBorder="1" applyAlignment="1">
      <alignment horizontal="center" vertical="center" shrinkToFit="1"/>
    </xf>
    <xf numFmtId="187" fontId="64" fillId="10" borderId="220" xfId="2" applyNumberFormat="1" applyFont="1" applyFill="1" applyBorder="1" applyAlignment="1">
      <alignment horizontal="center" vertical="center" shrinkToFit="1"/>
    </xf>
    <xf numFmtId="187" fontId="64" fillId="10" borderId="221" xfId="2" applyNumberFormat="1" applyFont="1" applyFill="1" applyBorder="1" applyAlignment="1">
      <alignment horizontal="center" vertical="center" shrinkToFit="1"/>
    </xf>
    <xf numFmtId="187" fontId="64" fillId="10" borderId="223" xfId="2" applyNumberFormat="1" applyFont="1" applyFill="1" applyBorder="1" applyAlignment="1">
      <alignment horizontal="center" vertical="center" shrinkToFit="1"/>
    </xf>
    <xf numFmtId="0" fontId="35" fillId="0" borderId="157" xfId="4" applyFont="1" applyBorder="1" applyAlignment="1">
      <alignment vertical="center" shrinkToFit="1"/>
    </xf>
    <xf numFmtId="0" fontId="35" fillId="0" borderId="160" xfId="4" applyFont="1" applyBorder="1" applyAlignment="1">
      <alignment vertical="center" shrinkToFit="1"/>
    </xf>
    <xf numFmtId="0" fontId="35" fillId="0" borderId="158" xfId="4" applyFont="1" applyBorder="1" applyAlignment="1">
      <alignment vertical="center" shrinkToFit="1"/>
    </xf>
    <xf numFmtId="0" fontId="35" fillId="0" borderId="157" xfId="4" applyFont="1" applyBorder="1" applyAlignment="1">
      <alignment horizontal="left" vertical="center" wrapText="1" shrinkToFit="1"/>
    </xf>
    <xf numFmtId="0" fontId="35" fillId="0" borderId="114" xfId="4" applyFont="1" applyBorder="1" applyAlignment="1">
      <alignment horizontal="center" vertical="center" textRotation="255" shrinkToFit="1"/>
    </xf>
    <xf numFmtId="0" fontId="35" fillId="0" borderId="109" xfId="4" applyFont="1" applyBorder="1" applyAlignment="1">
      <alignment horizontal="left" vertical="center" wrapText="1"/>
    </xf>
    <xf numFmtId="0" fontId="35" fillId="0" borderId="104" xfId="2" applyFont="1" applyBorder="1" applyAlignment="1">
      <alignment horizontal="left" vertical="center"/>
    </xf>
    <xf numFmtId="0" fontId="35" fillId="0" borderId="105" xfId="2" applyFont="1" applyBorder="1" applyAlignment="1">
      <alignment horizontal="left" vertical="center"/>
    </xf>
    <xf numFmtId="0" fontId="6" fillId="10" borderId="109" xfId="4" applyFont="1" applyFill="1" applyBorder="1" applyAlignment="1">
      <alignment horizontal="left" vertical="center" shrinkToFit="1"/>
    </xf>
    <xf numFmtId="0" fontId="6" fillId="10" borderId="104" xfId="4" applyFont="1" applyFill="1" applyBorder="1" applyAlignment="1">
      <alignment horizontal="left" vertical="center" shrinkToFit="1"/>
    </xf>
    <xf numFmtId="0" fontId="6" fillId="10" borderId="110" xfId="4" applyFont="1" applyFill="1" applyBorder="1" applyAlignment="1">
      <alignment horizontal="left" vertical="center" shrinkToFit="1"/>
    </xf>
    <xf numFmtId="0" fontId="35" fillId="0" borderId="103" xfId="1" applyFont="1" applyBorder="1" applyAlignment="1">
      <alignment horizontal="left" vertical="center" shrinkToFit="1"/>
    </xf>
    <xf numFmtId="0" fontId="35" fillId="0" borderId="104" xfId="1" applyFont="1" applyBorder="1" applyAlignment="1">
      <alignment horizontal="left" vertical="center" shrinkToFit="1"/>
    </xf>
    <xf numFmtId="0" fontId="35" fillId="0" borderId="105" xfId="1" applyFont="1" applyBorder="1" applyAlignment="1">
      <alignment horizontal="left" vertical="center" shrinkToFit="1"/>
    </xf>
    <xf numFmtId="0" fontId="35" fillId="0" borderId="106" xfId="4" applyFont="1" applyBorder="1" applyAlignment="1">
      <alignment horizontal="center" vertical="center" shrinkToFit="1"/>
    </xf>
    <xf numFmtId="0" fontId="35" fillId="0" borderId="107" xfId="4" applyFont="1" applyBorder="1" applyAlignment="1">
      <alignment horizontal="center" vertical="center" shrinkToFit="1"/>
    </xf>
    <xf numFmtId="0" fontId="35" fillId="0" borderId="108" xfId="4" applyFont="1" applyBorder="1" applyAlignment="1">
      <alignment horizontal="center" vertical="center" shrinkToFit="1"/>
    </xf>
    <xf numFmtId="0" fontId="35" fillId="0" borderId="106" xfId="2" applyFont="1" applyBorder="1" applyAlignment="1">
      <alignment horizontal="center" vertical="center" shrinkToFit="1"/>
    </xf>
    <xf numFmtId="0" fontId="35" fillId="0" borderId="107" xfId="2" applyFont="1" applyBorder="1" applyAlignment="1">
      <alignment horizontal="center" vertical="center" shrinkToFit="1"/>
    </xf>
    <xf numFmtId="0" fontId="35" fillId="0" borderId="108" xfId="2" applyFont="1" applyBorder="1" applyAlignment="1">
      <alignment horizontal="center" vertical="center" shrinkToFit="1"/>
    </xf>
    <xf numFmtId="0" fontId="35" fillId="0" borderId="109" xfId="4" applyFont="1" applyBorder="1" applyAlignment="1">
      <alignment horizontal="left" vertical="center" shrinkToFit="1"/>
    </xf>
    <xf numFmtId="0" fontId="35" fillId="0" borderId="104" xfId="4" applyFont="1" applyBorder="1" applyAlignment="1">
      <alignment horizontal="left" vertical="center" shrinkToFit="1"/>
    </xf>
    <xf numFmtId="0" fontId="35" fillId="0" borderId="105" xfId="4" applyFont="1" applyBorder="1" applyAlignment="1">
      <alignment horizontal="left" vertical="center" shrinkToFit="1"/>
    </xf>
    <xf numFmtId="0" fontId="37" fillId="0" borderId="0" xfId="4" applyFont="1" applyAlignment="1">
      <alignment horizontal="center" vertical="center"/>
    </xf>
    <xf numFmtId="0" fontId="35" fillId="0" borderId="56" xfId="4" applyFont="1" applyBorder="1" applyAlignment="1">
      <alignment horizontal="center" vertical="center" shrinkToFit="1"/>
    </xf>
    <xf numFmtId="0" fontId="35" fillId="0" borderId="57" xfId="4" applyFont="1" applyBorder="1" applyAlignment="1">
      <alignment horizontal="center" vertical="center" shrinkToFit="1"/>
    </xf>
    <xf numFmtId="0" fontId="35" fillId="0" borderId="89" xfId="4" applyFont="1" applyBorder="1" applyAlignment="1">
      <alignment horizontal="center" vertical="center" shrinkToFit="1"/>
    </xf>
    <xf numFmtId="0" fontId="35" fillId="0" borderId="94" xfId="4" applyFont="1" applyBorder="1" applyAlignment="1">
      <alignment horizontal="center" vertical="center" shrinkToFit="1"/>
    </xf>
    <xf numFmtId="0" fontId="35" fillId="0" borderId="95" xfId="4" applyFont="1" applyBorder="1" applyAlignment="1">
      <alignment horizontal="center" vertical="center" shrinkToFit="1"/>
    </xf>
    <xf numFmtId="0" fontId="35" fillId="0" borderId="96" xfId="4" applyFont="1" applyBorder="1" applyAlignment="1">
      <alignment horizontal="center" vertical="center" shrinkToFit="1"/>
    </xf>
    <xf numFmtId="0" fontId="35" fillId="0" borderId="90" xfId="4" applyFont="1" applyBorder="1" applyAlignment="1">
      <alignment horizontal="center" vertical="center" shrinkToFit="1"/>
    </xf>
    <xf numFmtId="0" fontId="35" fillId="0" borderId="97" xfId="4" applyFont="1" applyBorder="1" applyAlignment="1">
      <alignment horizontal="center" vertical="center" shrinkToFit="1"/>
    </xf>
    <xf numFmtId="0" fontId="35" fillId="0" borderId="90" xfId="4" applyFont="1" applyBorder="1" applyAlignment="1">
      <alignment horizontal="center" vertical="center" wrapText="1" shrinkToFit="1"/>
    </xf>
    <xf numFmtId="0" fontId="35" fillId="0" borderId="57" xfId="2" applyFont="1" applyBorder="1" applyAlignment="1">
      <alignment horizontal="center" vertical="center" shrinkToFit="1"/>
    </xf>
    <xf numFmtId="0" fontId="35" fillId="0" borderId="89" xfId="2" applyFont="1" applyBorder="1" applyAlignment="1">
      <alignment horizontal="center" vertical="center" shrinkToFit="1"/>
    </xf>
    <xf numFmtId="0" fontId="35" fillId="0" borderId="97" xfId="2" applyFont="1" applyBorder="1" applyAlignment="1">
      <alignment horizontal="center" vertical="center" shrinkToFit="1"/>
    </xf>
    <xf numFmtId="0" fontId="35" fillId="0" borderId="95" xfId="2" applyFont="1" applyBorder="1" applyAlignment="1">
      <alignment horizontal="center" vertical="center" shrinkToFit="1"/>
    </xf>
    <xf numFmtId="0" fontId="35" fillId="0" borderId="96" xfId="2" applyFont="1" applyBorder="1" applyAlignment="1">
      <alignment horizontal="center" vertical="center" shrinkToFit="1"/>
    </xf>
    <xf numFmtId="0" fontId="35" fillId="0" borderId="91" xfId="4" applyFont="1" applyBorder="1" applyAlignment="1">
      <alignment horizontal="center" vertical="center" shrinkToFit="1"/>
    </xf>
    <xf numFmtId="0" fontId="35" fillId="0" borderId="92" xfId="4" applyFont="1" applyBorder="1" applyAlignment="1">
      <alignment horizontal="center" vertical="center" shrinkToFit="1"/>
    </xf>
    <xf numFmtId="0" fontId="35" fillId="0" borderId="98" xfId="4" applyFont="1" applyBorder="1" applyAlignment="1">
      <alignment horizontal="center" vertical="center" shrinkToFit="1"/>
    </xf>
    <xf numFmtId="0" fontId="35" fillId="0" borderId="99" xfId="4" applyFont="1" applyBorder="1" applyAlignment="1">
      <alignment horizontal="center" vertical="center" shrinkToFit="1"/>
    </xf>
    <xf numFmtId="0" fontId="35" fillId="0" borderId="100" xfId="4" applyFont="1" applyBorder="1" applyAlignment="1">
      <alignment horizontal="center" vertical="center" shrinkToFit="1"/>
    </xf>
    <xf numFmtId="0" fontId="35" fillId="0" borderId="101" xfId="4" applyFont="1" applyBorder="1" applyAlignment="1">
      <alignment horizontal="center" vertical="center" shrinkToFit="1"/>
    </xf>
    <xf numFmtId="0" fontId="35" fillId="0" borderId="102" xfId="4" applyFont="1" applyBorder="1" applyAlignment="1">
      <alignment horizontal="center" vertical="center" shrinkToFit="1"/>
    </xf>
    <xf numFmtId="0" fontId="68" fillId="2" borderId="211" xfId="1" applyFont="1" applyFill="1" applyBorder="1" applyProtection="1">
      <alignment vertical="center"/>
      <protection locked="0"/>
    </xf>
    <xf numFmtId="0" fontId="31" fillId="0" borderId="214" xfId="1" applyFont="1" applyBorder="1" applyAlignment="1" applyProtection="1">
      <alignment horizontal="center" vertical="center" wrapText="1"/>
      <protection locked="0"/>
    </xf>
    <xf numFmtId="0" fontId="31" fillId="0" borderId="211" xfId="1" applyFont="1" applyBorder="1" applyAlignment="1" applyProtection="1">
      <alignment horizontal="center" vertical="center" wrapText="1"/>
      <protection locked="0"/>
    </xf>
    <xf numFmtId="0" fontId="68" fillId="0" borderId="211" xfId="1" applyFont="1" applyBorder="1" applyAlignment="1" applyProtection="1">
      <alignment horizontal="center" vertical="center" wrapText="1"/>
      <protection locked="0"/>
    </xf>
    <xf numFmtId="0" fontId="43" fillId="8" borderId="211" xfId="0" applyFont="1" applyFill="1" applyBorder="1" applyProtection="1">
      <alignment vertical="center"/>
      <protection locked="0"/>
    </xf>
    <xf numFmtId="0" fontId="68" fillId="5" borderId="211" xfId="1" applyFont="1" applyFill="1" applyBorder="1" applyAlignment="1">
      <alignment horizontal="center" vertical="center"/>
    </xf>
    <xf numFmtId="0" fontId="68" fillId="5" borderId="211" xfId="1" applyFont="1" applyFill="1" applyBorder="1" applyAlignment="1" applyProtection="1">
      <alignment horizontal="center" vertical="center"/>
      <protection locked="0"/>
    </xf>
    <xf numFmtId="0" fontId="68" fillId="5" borderId="211" xfId="1" applyFont="1" applyFill="1" applyBorder="1" applyAlignment="1">
      <alignment horizontal="center" vertical="center" wrapText="1"/>
    </xf>
    <xf numFmtId="0" fontId="68" fillId="9" borderId="221" xfId="1" applyFont="1" applyFill="1" applyBorder="1" applyAlignment="1" applyProtection="1">
      <alignment horizontal="center" vertical="center"/>
      <protection locked="0"/>
    </xf>
    <xf numFmtId="0" fontId="68" fillId="0" borderId="221" xfId="1" applyFont="1" applyBorder="1" applyAlignment="1" applyProtection="1">
      <alignment horizontal="center" vertical="center"/>
      <protection locked="0"/>
    </xf>
    <xf numFmtId="0" fontId="68" fillId="2" borderId="211" xfId="1" applyFont="1" applyFill="1" applyBorder="1" applyAlignment="1" applyProtection="1">
      <alignment horizontal="center" vertical="center"/>
      <protection locked="0"/>
    </xf>
    <xf numFmtId="0" fontId="31" fillId="0" borderId="212" xfId="1" applyFont="1" applyBorder="1" applyAlignment="1" applyProtection="1">
      <alignment horizontal="center" vertical="center"/>
      <protection locked="0"/>
    </xf>
    <xf numFmtId="0" fontId="31" fillId="0" borderId="213" xfId="1" applyFont="1" applyBorder="1" applyAlignment="1" applyProtection="1">
      <alignment horizontal="center" vertical="center"/>
      <protection locked="0"/>
    </xf>
    <xf numFmtId="0" fontId="68" fillId="0" borderId="211" xfId="1" applyFont="1" applyBorder="1" applyProtection="1">
      <alignment vertical="center"/>
      <protection locked="0"/>
    </xf>
    <xf numFmtId="0" fontId="31" fillId="0" borderId="214" xfId="1" applyFont="1" applyBorder="1" applyAlignment="1" applyProtection="1">
      <alignment horizontal="center" vertical="center"/>
      <protection locked="0"/>
    </xf>
    <xf numFmtId="0" fontId="31" fillId="0" borderId="211" xfId="1" applyFont="1" applyBorder="1" applyAlignment="1" applyProtection="1">
      <alignment horizontal="center" vertical="center"/>
      <protection locked="0"/>
    </xf>
    <xf numFmtId="184" fontId="31" fillId="0" borderId="211" xfId="1" applyNumberFormat="1" applyFont="1" applyBorder="1" applyAlignment="1" applyProtection="1">
      <alignment horizontal="center" vertical="center"/>
      <protection locked="0"/>
    </xf>
    <xf numFmtId="0" fontId="31" fillId="0" borderId="216" xfId="1" applyFont="1" applyBorder="1" applyAlignment="1" applyProtection="1">
      <alignment horizontal="center" vertical="center"/>
      <protection locked="0"/>
    </xf>
    <xf numFmtId="0" fontId="31" fillId="0" borderId="75" xfId="1" applyFont="1" applyBorder="1" applyAlignment="1" applyProtection="1">
      <alignment horizontal="center" vertical="center"/>
      <protection locked="0"/>
    </xf>
    <xf numFmtId="0" fontId="31" fillId="0" borderId="216" xfId="1" applyFont="1" applyBorder="1" applyAlignment="1" applyProtection="1">
      <alignment horizontal="center" vertical="center" wrapText="1"/>
      <protection locked="0"/>
    </xf>
    <xf numFmtId="0" fontId="31" fillId="0" borderId="75" xfId="1" applyFont="1" applyBorder="1" applyAlignment="1" applyProtection="1">
      <alignment horizontal="center" vertical="center" wrapText="1"/>
      <protection locked="0"/>
    </xf>
    <xf numFmtId="0" fontId="31" fillId="0" borderId="220" xfId="1" applyFont="1" applyBorder="1" applyAlignment="1" applyProtection="1">
      <alignment horizontal="center" vertical="center" wrapText="1"/>
      <protection locked="0"/>
    </xf>
    <xf numFmtId="49" fontId="31" fillId="0" borderId="211" xfId="1" applyNumberFormat="1" applyFont="1" applyBorder="1" applyAlignment="1" applyProtection="1">
      <alignment horizontal="center" vertical="center"/>
      <protection locked="0"/>
    </xf>
    <xf numFmtId="0" fontId="117" fillId="0" borderId="75" xfId="1" applyFont="1" applyBorder="1" applyAlignment="1" applyProtection="1">
      <alignment horizontal="center" vertical="center" wrapText="1"/>
      <protection locked="0"/>
    </xf>
    <xf numFmtId="0" fontId="117" fillId="0" borderId="220" xfId="1" applyFont="1" applyBorder="1" applyAlignment="1" applyProtection="1">
      <alignment horizontal="center" vertical="center" wrapText="1"/>
      <protection locked="0"/>
    </xf>
    <xf numFmtId="0" fontId="31" fillId="7" borderId="211" xfId="1" applyFont="1" applyFill="1" applyBorder="1" applyAlignment="1">
      <alignment horizontal="center" vertical="center"/>
    </xf>
    <xf numFmtId="176" fontId="31" fillId="0" borderId="215" xfId="1" applyNumberFormat="1" applyFont="1" applyBorder="1" applyProtection="1">
      <alignment vertical="center"/>
      <protection locked="0"/>
    </xf>
    <xf numFmtId="176" fontId="31" fillId="0" borderId="197" xfId="1" applyNumberFormat="1" applyFont="1" applyBorder="1" applyProtection="1">
      <alignment vertical="center"/>
      <protection locked="0"/>
    </xf>
    <xf numFmtId="0" fontId="31" fillId="0" borderId="211" xfId="1" applyFont="1" applyBorder="1" applyAlignment="1" applyProtection="1">
      <alignment horizontal="left" vertical="center"/>
      <protection locked="0"/>
    </xf>
    <xf numFmtId="0" fontId="31" fillId="9" borderId="211" xfId="1" applyFont="1" applyFill="1" applyBorder="1" applyAlignment="1" applyProtection="1">
      <alignment horizontal="right" vertical="center"/>
      <protection locked="0"/>
    </xf>
    <xf numFmtId="0" fontId="31" fillId="9" borderId="212" xfId="1" applyFont="1" applyFill="1" applyBorder="1" applyAlignment="1" applyProtection="1">
      <alignment horizontal="right" vertical="center"/>
      <protection locked="0"/>
    </xf>
    <xf numFmtId="0" fontId="31" fillId="9" borderId="213" xfId="1" applyFont="1" applyFill="1" applyBorder="1" applyAlignment="1" applyProtection="1">
      <alignment horizontal="right" vertical="center"/>
      <protection locked="0"/>
    </xf>
    <xf numFmtId="0" fontId="31" fillId="9" borderId="214" xfId="1" applyFont="1" applyFill="1" applyBorder="1" applyAlignment="1" applyProtection="1">
      <alignment horizontal="right" vertical="center"/>
      <protection locked="0"/>
    </xf>
    <xf numFmtId="0" fontId="31" fillId="0" borderId="211" xfId="1" applyFont="1" applyBorder="1" applyProtection="1">
      <alignment vertical="center"/>
      <protection locked="0"/>
    </xf>
    <xf numFmtId="0" fontId="31" fillId="0" borderId="211" xfId="1" applyFont="1" applyBorder="1" applyAlignment="1" applyProtection="1">
      <alignment horizontal="right" vertical="center"/>
      <protection locked="0"/>
    </xf>
    <xf numFmtId="0" fontId="31" fillId="0" borderId="212" xfId="11" applyFont="1" applyBorder="1" applyAlignment="1" applyProtection="1">
      <alignment horizontal="center" vertical="center" wrapText="1"/>
      <protection locked="0"/>
    </xf>
    <xf numFmtId="0" fontId="31" fillId="0" borderId="213" xfId="11" applyFont="1" applyBorder="1" applyAlignment="1" applyProtection="1">
      <alignment horizontal="center" vertical="center" wrapText="1"/>
      <protection locked="0"/>
    </xf>
    <xf numFmtId="0" fontId="31" fillId="0" borderId="211" xfId="11" applyFont="1" applyBorder="1" applyAlignment="1" applyProtection="1">
      <alignment horizontal="center" vertical="center" wrapText="1"/>
      <protection locked="0"/>
    </xf>
    <xf numFmtId="0" fontId="31" fillId="0" borderId="214" xfId="11" applyFont="1" applyBorder="1" applyAlignment="1" applyProtection="1">
      <alignment horizontal="center" vertical="center" wrapText="1"/>
      <protection locked="0"/>
    </xf>
    <xf numFmtId="0" fontId="31" fillId="0" borderId="211" xfId="11" applyFont="1" applyBorder="1" applyAlignment="1" applyProtection="1">
      <alignment horizontal="center" vertical="center"/>
      <protection locked="0"/>
    </xf>
    <xf numFmtId="0" fontId="31" fillId="0" borderId="212" xfId="11" applyFont="1" applyBorder="1" applyAlignment="1" applyProtection="1">
      <alignment horizontal="center" vertical="center"/>
      <protection locked="0"/>
    </xf>
    <xf numFmtId="0" fontId="31" fillId="0" borderId="213" xfId="11" applyFont="1" applyBorder="1" applyAlignment="1" applyProtection="1">
      <alignment horizontal="center" vertical="center"/>
      <protection locked="0"/>
    </xf>
    <xf numFmtId="0" fontId="31" fillId="0" borderId="214" xfId="11" applyFont="1" applyBorder="1" applyAlignment="1" applyProtection="1">
      <alignment horizontal="center" vertical="center"/>
      <protection locked="0"/>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0" xfId="0"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2" fillId="0" borderId="0" xfId="0" applyFont="1">
      <alignment vertical="center"/>
    </xf>
    <xf numFmtId="0" fontId="5" fillId="0" borderId="4" xfId="0" applyFont="1" applyBorder="1" applyAlignment="1">
      <alignment vertical="center" wrapText="1"/>
    </xf>
    <xf numFmtId="0" fontId="5" fillId="0" borderId="9" xfId="0" applyFont="1" applyBorder="1" applyAlignment="1">
      <alignment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lignment vertical="center"/>
    </xf>
    <xf numFmtId="0" fontId="5" fillId="0" borderId="9" xfId="0" applyFont="1" applyBorder="1">
      <alignment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13" xfId="0" applyFont="1" applyBorder="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15" fillId="0" borderId="0" xfId="1" applyFont="1" applyAlignment="1">
      <alignment horizontal="left" vertical="center" wrapText="1"/>
    </xf>
    <xf numFmtId="0" fontId="5" fillId="3" borderId="0" xfId="1" applyFont="1" applyFill="1" applyAlignment="1">
      <alignment horizontal="left" vertical="center" wrapText="1"/>
    </xf>
    <xf numFmtId="0" fontId="16" fillId="0" borderId="199" xfId="1" applyFont="1" applyBorder="1" applyAlignment="1" applyProtection="1">
      <alignment horizontal="center" vertical="center"/>
      <protection locked="0"/>
    </xf>
    <xf numFmtId="0" fontId="15" fillId="0" borderId="199" xfId="2" applyFont="1" applyBorder="1" applyAlignment="1">
      <alignment horizontal="center" vertical="center"/>
    </xf>
    <xf numFmtId="0" fontId="15" fillId="0" borderId="199" xfId="2" applyFont="1" applyBorder="1" applyAlignment="1">
      <alignment horizontal="left" vertical="center" wrapText="1"/>
    </xf>
    <xf numFmtId="0" fontId="15" fillId="0" borderId="0" xfId="1" applyFont="1" applyAlignment="1">
      <alignment horizontal="left" vertical="top" wrapText="1"/>
    </xf>
    <xf numFmtId="0" fontId="16" fillId="0" borderId="210" xfId="1" applyFont="1" applyBorder="1" applyAlignment="1">
      <alignment horizontal="center" vertical="center"/>
    </xf>
    <xf numFmtId="0" fontId="16" fillId="0" borderId="199" xfId="1" applyFont="1" applyBorder="1" applyAlignment="1">
      <alignment horizontal="left" vertical="center" indent="1"/>
    </xf>
    <xf numFmtId="0" fontId="16" fillId="0" borderId="203" xfId="1" applyFont="1" applyBorder="1" applyAlignment="1">
      <alignment horizontal="center" vertical="center"/>
    </xf>
    <xf numFmtId="176" fontId="16" fillId="0" borderId="204" xfId="1" applyNumberFormat="1" applyFont="1" applyBorder="1" applyAlignment="1">
      <alignment horizontal="right" vertical="center"/>
    </xf>
    <xf numFmtId="179" fontId="16" fillId="0" borderId="206" xfId="1" applyNumberFormat="1" applyFont="1" applyBorder="1" applyAlignment="1">
      <alignment horizontal="center" vertical="center"/>
    </xf>
    <xf numFmtId="0" fontId="16" fillId="0" borderId="25" xfId="1" applyFont="1" applyBorder="1" applyAlignment="1">
      <alignment horizontal="center" vertical="center"/>
    </xf>
    <xf numFmtId="176" fontId="16" fillId="0" borderId="26" xfId="1" applyNumberFormat="1" applyFont="1" applyBorder="1" applyAlignment="1" applyProtection="1">
      <alignment horizontal="right" vertical="center"/>
      <protection locked="0"/>
    </xf>
    <xf numFmtId="179" fontId="16" fillId="0" borderId="28" xfId="1" applyNumberFormat="1" applyFont="1" applyBorder="1" applyAlignment="1">
      <alignment horizontal="center" vertical="center"/>
    </xf>
    <xf numFmtId="0" fontId="16" fillId="0" borderId="199" xfId="1" applyFont="1" applyBorder="1" applyAlignment="1">
      <alignment horizontal="center" vertical="center" shrinkToFit="1"/>
    </xf>
    <xf numFmtId="0" fontId="16" fillId="0" borderId="198" xfId="1" applyFont="1" applyBorder="1" applyAlignment="1" applyProtection="1">
      <alignment horizontal="center" vertical="center"/>
      <protection locked="0"/>
    </xf>
    <xf numFmtId="0" fontId="16" fillId="0" borderId="207" xfId="1" applyFont="1" applyBorder="1" applyAlignment="1">
      <alignment horizontal="center" vertical="center"/>
    </xf>
    <xf numFmtId="0" fontId="16" fillId="0" borderId="199" xfId="1" applyFont="1" applyBorder="1" applyAlignment="1">
      <alignment horizontal="center" vertical="center"/>
    </xf>
    <xf numFmtId="38" fontId="16" fillId="0" borderId="199" xfId="3" applyFont="1" applyFill="1" applyBorder="1" applyAlignment="1" applyProtection="1">
      <alignment horizontal="center" vertical="center"/>
    </xf>
    <xf numFmtId="0" fontId="16" fillId="0" borderId="203" xfId="1" applyFont="1" applyBorder="1" applyAlignment="1">
      <alignment horizontal="left" vertical="center" indent="1"/>
    </xf>
    <xf numFmtId="176" fontId="16" fillId="0" borderId="26" xfId="1" applyNumberFormat="1" applyFont="1" applyBorder="1" applyAlignment="1">
      <alignment horizontal="right" vertical="center"/>
    </xf>
    <xf numFmtId="0" fontId="15" fillId="0" borderId="198" xfId="2" applyFont="1" applyBorder="1" applyAlignment="1">
      <alignment horizontal="center" vertical="center" wrapText="1"/>
    </xf>
    <xf numFmtId="0" fontId="16" fillId="0" borderId="199" xfId="2" applyFont="1" applyBorder="1" applyAlignment="1" applyProtection="1">
      <alignment horizontal="center" vertical="center"/>
      <protection locked="0"/>
    </xf>
    <xf numFmtId="0" fontId="16" fillId="0" borderId="17" xfId="1" applyFont="1" applyBorder="1" applyAlignment="1">
      <alignment horizontal="center" vertical="center"/>
    </xf>
    <xf numFmtId="176" fontId="16" fillId="0" borderId="198" xfId="1" applyNumberFormat="1" applyFont="1" applyBorder="1" applyAlignment="1" applyProtection="1">
      <alignment horizontal="right" vertical="center"/>
      <protection locked="0"/>
    </xf>
    <xf numFmtId="177" fontId="16" fillId="0" borderId="202" xfId="1" applyNumberFormat="1" applyFont="1" applyBorder="1" applyAlignment="1">
      <alignment horizontal="center" vertical="center"/>
    </xf>
    <xf numFmtId="0" fontId="16" fillId="0" borderId="198" xfId="2" applyFont="1" applyBorder="1" applyAlignment="1">
      <alignment horizontal="center" vertical="center"/>
    </xf>
    <xf numFmtId="0" fontId="20" fillId="0" borderId="199" xfId="2" applyFont="1" applyBorder="1" applyAlignment="1" applyProtection="1">
      <alignment horizontal="left" vertical="center" wrapText="1"/>
      <protection locked="0"/>
    </xf>
    <xf numFmtId="0" fontId="16" fillId="0" borderId="199" xfId="2" applyFont="1" applyBorder="1" applyAlignment="1">
      <alignment horizontal="center" vertical="center" shrinkToFit="1"/>
    </xf>
    <xf numFmtId="0" fontId="15" fillId="0" borderId="199" xfId="2" applyFont="1" applyBorder="1" applyAlignment="1" applyProtection="1">
      <alignment horizontal="center" vertical="center"/>
      <protection locked="0"/>
    </xf>
    <xf numFmtId="0" fontId="15" fillId="0" borderId="0" xfId="1" applyFont="1">
      <alignment vertical="center"/>
    </xf>
    <xf numFmtId="0" fontId="16" fillId="0" borderId="0" xfId="1" applyFont="1" applyAlignment="1">
      <alignment horizontal="right" vertical="center"/>
    </xf>
    <xf numFmtId="0" fontId="18" fillId="0" borderId="0" xfId="1" applyFont="1" applyAlignment="1">
      <alignment horizontal="center" vertical="center"/>
    </xf>
    <xf numFmtId="0" fontId="27" fillId="0" borderId="15" xfId="2" applyFont="1" applyBorder="1" applyAlignment="1">
      <alignment horizontal="center" vertical="center"/>
    </xf>
    <xf numFmtId="0" fontId="11" fillId="0" borderId="16" xfId="2" applyFont="1" applyBorder="1" applyAlignment="1" applyProtection="1">
      <alignment horizontal="left" vertical="center" wrapText="1"/>
      <protection locked="0"/>
    </xf>
    <xf numFmtId="0" fontId="27" fillId="0" borderId="16" xfId="2" applyFont="1" applyBorder="1" applyAlignment="1">
      <alignment horizontal="center" vertical="center" shrinkToFit="1"/>
    </xf>
    <xf numFmtId="0" fontId="5" fillId="0" borderId="16" xfId="2" applyFont="1" applyBorder="1" applyAlignment="1" applyProtection="1">
      <alignment horizontal="center" vertical="center"/>
      <protection locked="0"/>
    </xf>
    <xf numFmtId="0" fontId="5" fillId="0" borderId="0" xfId="1" applyFont="1">
      <alignment vertical="center"/>
    </xf>
    <xf numFmtId="0" fontId="27" fillId="0" borderId="0" xfId="1" applyFont="1">
      <alignment vertical="center"/>
    </xf>
    <xf numFmtId="0" fontId="27" fillId="0" borderId="0" xfId="1" applyFont="1" applyAlignment="1">
      <alignment horizontal="right" vertical="center"/>
    </xf>
    <xf numFmtId="0" fontId="9" fillId="0" borderId="0" xfId="1" applyFont="1" applyAlignment="1">
      <alignment horizontal="center" vertical="center"/>
    </xf>
    <xf numFmtId="0" fontId="27" fillId="0" borderId="16" xfId="2" applyFont="1" applyBorder="1" applyAlignment="1" applyProtection="1">
      <alignment horizontal="center" vertical="center"/>
      <protection locked="0"/>
    </xf>
    <xf numFmtId="0" fontId="5" fillId="0" borderId="15" xfId="2" applyFont="1" applyBorder="1" applyAlignment="1">
      <alignment horizontal="center" vertical="center" wrapText="1"/>
    </xf>
    <xf numFmtId="0" fontId="27" fillId="0" borderId="33" xfId="1" applyFont="1" applyBorder="1" applyAlignment="1">
      <alignment horizontal="left" vertical="center" indent="1"/>
    </xf>
    <xf numFmtId="0" fontId="27" fillId="0" borderId="34" xfId="1" applyFont="1" applyBorder="1" applyAlignment="1">
      <alignment horizontal="left" vertical="center" indent="1"/>
    </xf>
    <xf numFmtId="0" fontId="27" fillId="0" borderId="35" xfId="1" applyFont="1" applyBorder="1" applyAlignment="1">
      <alignment horizontal="left" vertical="center" indent="1"/>
    </xf>
    <xf numFmtId="0" fontId="27" fillId="0" borderId="36" xfId="1" applyFont="1" applyBorder="1" applyAlignment="1">
      <alignment horizontal="center" vertical="center"/>
    </xf>
    <xf numFmtId="0" fontId="27" fillId="0" borderId="17" xfId="1" applyFont="1" applyBorder="1" applyAlignment="1">
      <alignment horizontal="center" vertical="center"/>
    </xf>
    <xf numFmtId="176" fontId="27" fillId="0" borderId="15" xfId="1" applyNumberFormat="1" applyFont="1" applyBorder="1" applyAlignment="1" applyProtection="1">
      <alignment horizontal="right" vertical="center"/>
      <protection locked="0"/>
    </xf>
    <xf numFmtId="177" fontId="27" fillId="0" borderId="20" xfId="1" applyNumberFormat="1" applyFont="1" applyBorder="1" applyAlignment="1">
      <alignment horizontal="center" vertical="center"/>
    </xf>
    <xf numFmtId="177" fontId="27" fillId="0" borderId="37" xfId="1" applyNumberFormat="1" applyFont="1" applyBorder="1" applyAlignment="1">
      <alignment horizontal="center" vertical="center"/>
    </xf>
    <xf numFmtId="0" fontId="27" fillId="0" borderId="48" xfId="1" applyFont="1" applyBorder="1" applyAlignment="1">
      <alignment horizontal="center" vertical="center"/>
    </xf>
    <xf numFmtId="0" fontId="27" fillId="0" borderId="21" xfId="1" applyFont="1" applyBorder="1" applyAlignment="1">
      <alignment horizontal="center" vertical="center"/>
    </xf>
    <xf numFmtId="176" fontId="27" fillId="0" borderId="22" xfId="1" applyNumberFormat="1" applyFont="1" applyBorder="1" applyAlignment="1">
      <alignment horizontal="right" vertical="center"/>
    </xf>
    <xf numFmtId="179" fontId="27" fillId="0" borderId="24" xfId="1" applyNumberFormat="1" applyFont="1" applyBorder="1" applyAlignment="1">
      <alignment horizontal="center" vertical="center"/>
    </xf>
    <xf numFmtId="179" fontId="27" fillId="0" borderId="38" xfId="1" applyNumberFormat="1" applyFont="1" applyBorder="1" applyAlignment="1">
      <alignment horizontal="center" vertical="center"/>
    </xf>
    <xf numFmtId="0" fontId="27" fillId="0" borderId="21" xfId="1" applyFont="1" applyBorder="1" applyAlignment="1">
      <alignment horizontal="left" vertical="center" indent="1"/>
    </xf>
    <xf numFmtId="0" fontId="27" fillId="0" borderId="39" xfId="1" applyFont="1" applyBorder="1" applyAlignment="1">
      <alignment horizontal="center" vertical="center"/>
    </xf>
    <xf numFmtId="0" fontId="27" fillId="0" borderId="25" xfId="1" applyFont="1" applyBorder="1" applyAlignment="1">
      <alignment horizontal="center" vertical="center"/>
    </xf>
    <xf numFmtId="176" fontId="27" fillId="0" borderId="26" xfId="1" applyNumberFormat="1" applyFont="1" applyBorder="1" applyAlignment="1">
      <alignment horizontal="right" vertical="center"/>
    </xf>
    <xf numFmtId="179" fontId="27" fillId="0" borderId="28" xfId="1" applyNumberFormat="1" applyFont="1" applyBorder="1" applyAlignment="1">
      <alignment horizontal="center" vertical="center"/>
    </xf>
    <xf numFmtId="179" fontId="27" fillId="0" borderId="40" xfId="1" applyNumberFormat="1" applyFont="1" applyBorder="1" applyAlignment="1">
      <alignment horizontal="center" vertical="center"/>
    </xf>
    <xf numFmtId="0" fontId="27" fillId="0" borderId="41" xfId="1" applyFont="1" applyBorder="1" applyAlignment="1">
      <alignment horizontal="left" vertical="center" shrinkToFit="1"/>
    </xf>
    <xf numFmtId="0" fontId="27" fillId="0" borderId="18" xfId="1" applyFont="1" applyBorder="1" applyAlignment="1">
      <alignment horizontal="left" vertical="center" shrinkToFit="1"/>
    </xf>
    <xf numFmtId="0" fontId="27" fillId="0" borderId="29" xfId="1" applyFont="1" applyBorder="1" applyAlignment="1">
      <alignment horizontal="left" vertical="center" shrinkToFit="1"/>
    </xf>
    <xf numFmtId="38" fontId="27" fillId="2" borderId="16" xfId="3" applyFont="1" applyFill="1" applyBorder="1" applyAlignment="1" applyProtection="1">
      <alignment horizontal="center" vertical="center"/>
    </xf>
    <xf numFmtId="38" fontId="27" fillId="2" borderId="42" xfId="3" applyFont="1" applyFill="1" applyBorder="1" applyAlignment="1" applyProtection="1">
      <alignment horizontal="center" vertical="center"/>
    </xf>
    <xf numFmtId="0" fontId="27" fillId="0" borderId="43" xfId="1" applyFont="1" applyBorder="1" applyAlignment="1">
      <alignment horizontal="left" vertical="center" shrinkToFit="1"/>
    </xf>
    <xf numFmtId="0" fontId="27" fillId="0" borderId="44" xfId="1" applyFont="1" applyBorder="1" applyAlignment="1">
      <alignment horizontal="left" vertical="center" shrinkToFit="1"/>
    </xf>
    <xf numFmtId="0" fontId="27" fillId="0" borderId="45" xfId="1" applyFont="1" applyBorder="1" applyAlignment="1">
      <alignment horizontal="left" vertical="center" shrinkToFit="1"/>
    </xf>
    <xf numFmtId="38" fontId="27" fillId="2" borderId="46" xfId="3" applyFont="1" applyFill="1" applyBorder="1" applyAlignment="1" applyProtection="1">
      <alignment horizontal="center" vertical="center"/>
    </xf>
    <xf numFmtId="38" fontId="27" fillId="2" borderId="47" xfId="3" applyFont="1" applyFill="1" applyBorder="1" applyAlignment="1" applyProtection="1">
      <alignment horizontal="center" vertical="center"/>
    </xf>
    <xf numFmtId="0" fontId="27" fillId="0" borderId="49" xfId="1" applyFont="1" applyBorder="1" applyAlignment="1">
      <alignment horizontal="center" vertical="center"/>
    </xf>
    <xf numFmtId="0" fontId="27" fillId="0" borderId="50" xfId="1" applyFont="1" applyBorder="1" applyAlignment="1">
      <alignment horizontal="center" vertical="center"/>
    </xf>
    <xf numFmtId="176" fontId="27" fillId="2" borderId="51" xfId="1" applyNumberFormat="1" applyFont="1" applyFill="1" applyBorder="1" applyAlignment="1" applyProtection="1">
      <alignment horizontal="right" vertical="center"/>
      <protection locked="0"/>
    </xf>
    <xf numFmtId="179" fontId="27" fillId="0" borderId="54" xfId="1" applyNumberFormat="1" applyFont="1" applyBorder="1" applyAlignment="1">
      <alignment horizontal="center" vertical="center"/>
    </xf>
    <xf numFmtId="179" fontId="27" fillId="0" borderId="55" xfId="1" applyNumberFormat="1" applyFont="1" applyBorder="1" applyAlignment="1">
      <alignment horizontal="center" vertical="center"/>
    </xf>
    <xf numFmtId="0" fontId="27" fillId="0" borderId="56" xfId="1" applyFont="1" applyBorder="1" applyAlignment="1">
      <alignment horizontal="center" vertical="center"/>
    </xf>
    <xf numFmtId="0" fontId="27" fillId="0" borderId="57" xfId="1" applyFont="1" applyBorder="1" applyAlignment="1">
      <alignment horizontal="center" vertical="center"/>
    </xf>
    <xf numFmtId="0" fontId="27" fillId="0" borderId="58" xfId="1" applyFont="1" applyBorder="1" applyAlignment="1">
      <alignment horizontal="center" vertical="center"/>
    </xf>
    <xf numFmtId="0" fontId="27" fillId="0" borderId="62" xfId="1" applyFont="1" applyBorder="1" applyAlignment="1">
      <alignment horizontal="center" vertical="center"/>
    </xf>
    <xf numFmtId="0" fontId="27" fillId="0" borderId="0" xfId="1" applyFont="1" applyAlignment="1">
      <alignment horizontal="center" vertical="center"/>
    </xf>
    <xf numFmtId="0" fontId="27" fillId="0" borderId="59" xfId="1" applyFont="1" applyBorder="1" applyAlignment="1">
      <alignment horizontal="center" vertical="center"/>
    </xf>
    <xf numFmtId="0" fontId="27" fillId="0" borderId="60" xfId="1" applyFont="1" applyBorder="1" applyAlignment="1">
      <alignment horizontal="center" vertical="center"/>
    </xf>
    <xf numFmtId="0" fontId="27" fillId="0" borderId="61" xfId="1" applyFont="1" applyBorder="1" applyAlignment="1">
      <alignment horizontal="center" vertical="center"/>
    </xf>
    <xf numFmtId="0" fontId="10" fillId="0" borderId="4" xfId="1" applyFont="1" applyBorder="1" applyAlignment="1">
      <alignment horizontal="center" vertical="center" wrapText="1"/>
    </xf>
    <xf numFmtId="0" fontId="10" fillId="0" borderId="23" xfId="1" applyFont="1" applyBorder="1" applyAlignment="1">
      <alignment horizontal="center" vertical="center" wrapText="1"/>
    </xf>
    <xf numFmtId="0" fontId="10" fillId="0" borderId="63" xfId="1" applyFont="1" applyBorder="1" applyAlignment="1">
      <alignment horizontal="center" vertical="center" wrapText="1"/>
    </xf>
    <xf numFmtId="0" fontId="27" fillId="0" borderId="5" xfId="1" applyFont="1" applyBorder="1" applyAlignment="1" applyProtection="1">
      <alignment horizontal="center" vertical="center"/>
      <protection locked="0"/>
    </xf>
    <xf numFmtId="0" fontId="27" fillId="0" borderId="65" xfId="1" applyFont="1" applyBorder="1" applyAlignment="1" applyProtection="1">
      <alignment horizontal="center" vertical="center"/>
      <protection locked="0"/>
    </xf>
    <xf numFmtId="0" fontId="5" fillId="0" borderId="0" xfId="1" applyFont="1" applyAlignment="1">
      <alignment horizontal="left" vertical="center" wrapText="1"/>
    </xf>
    <xf numFmtId="0" fontId="27" fillId="0" borderId="4" xfId="1" applyFont="1" applyBorder="1" applyAlignment="1" applyProtection="1">
      <alignment horizontal="center" vertical="center"/>
      <protection locked="0"/>
    </xf>
    <xf numFmtId="0" fontId="27" fillId="0" borderId="67" xfId="1" applyFont="1" applyBorder="1" applyAlignment="1" applyProtection="1">
      <alignment horizontal="center" vertical="center"/>
      <protection locked="0"/>
    </xf>
    <xf numFmtId="0" fontId="11" fillId="0" borderId="56" xfId="1" applyFont="1" applyBorder="1" applyAlignment="1">
      <alignment horizontal="left" vertical="center" wrapText="1" shrinkToFit="1"/>
    </xf>
    <xf numFmtId="0" fontId="11" fillId="0" borderId="57" xfId="1" applyFont="1" applyBorder="1" applyAlignment="1">
      <alignment horizontal="left" vertical="center" wrapText="1" shrinkToFit="1"/>
    </xf>
    <xf numFmtId="0" fontId="11" fillId="0" borderId="70" xfId="1" applyFont="1" applyBorder="1" applyAlignment="1">
      <alignment horizontal="left" vertical="center" wrapText="1" shrinkToFit="1"/>
    </xf>
    <xf numFmtId="0" fontId="11" fillId="0" borderId="71" xfId="1" applyFont="1" applyBorder="1" applyAlignment="1">
      <alignment horizontal="left" vertical="center" wrapText="1" shrinkToFit="1"/>
    </xf>
    <xf numFmtId="0" fontId="11" fillId="0" borderId="68" xfId="1" applyFont="1" applyBorder="1" applyAlignment="1">
      <alignment horizontal="center" vertical="center" wrapText="1" shrinkToFit="1"/>
    </xf>
    <xf numFmtId="0" fontId="11" fillId="0" borderId="69" xfId="1" applyFont="1" applyBorder="1" applyAlignment="1">
      <alignment horizontal="center" vertical="center" wrapText="1" shrinkToFit="1"/>
    </xf>
    <xf numFmtId="0" fontId="11" fillId="0" borderId="72" xfId="1" applyFont="1" applyBorder="1" applyAlignment="1">
      <alignment horizontal="center" vertical="center" wrapText="1" shrinkToFit="1"/>
    </xf>
    <xf numFmtId="0" fontId="11" fillId="0" borderId="73" xfId="1" applyFont="1" applyBorder="1" applyAlignment="1">
      <alignment horizontal="center" vertical="center" wrapText="1" shrinkToFit="1"/>
    </xf>
    <xf numFmtId="0" fontId="5" fillId="0" borderId="16" xfId="2" applyFont="1" applyBorder="1" applyAlignment="1">
      <alignment horizontal="center" vertical="center"/>
    </xf>
    <xf numFmtId="0" fontId="5" fillId="0" borderId="16" xfId="2" applyFont="1" applyBorder="1" applyAlignment="1">
      <alignment horizontal="left" vertical="center" wrapText="1"/>
    </xf>
    <xf numFmtId="0" fontId="11" fillId="0" borderId="0" xfId="1" applyFont="1">
      <alignmen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5" xfId="1" applyFont="1" applyBorder="1" applyAlignment="1">
      <alignment horizontal="left" vertical="center"/>
    </xf>
    <xf numFmtId="0" fontId="5" fillId="0" borderId="8" xfId="1" applyFont="1" applyBorder="1" applyAlignment="1">
      <alignment horizontal="left" vertical="center"/>
    </xf>
    <xf numFmtId="0" fontId="5" fillId="0" borderId="11" xfId="1" applyFont="1" applyBorder="1" applyAlignment="1">
      <alignment horizontal="left" vertical="center"/>
    </xf>
    <xf numFmtId="0" fontId="5" fillId="0" borderId="7" xfId="1" applyFont="1" applyBorder="1" applyAlignment="1">
      <alignment horizontal="center" vertical="distributed" textRotation="255" indent="4"/>
    </xf>
    <xf numFmtId="0" fontId="5" fillId="0" borderId="8" xfId="1" applyFont="1" applyBorder="1" applyAlignment="1">
      <alignment horizontal="center" vertical="distributed" textRotation="255" indent="4"/>
    </xf>
    <xf numFmtId="0" fontId="5" fillId="0" borderId="75" xfId="1" applyFont="1" applyBorder="1" applyAlignment="1">
      <alignment horizontal="center" vertical="distributed" textRotation="255" indent="4"/>
    </xf>
    <xf numFmtId="0" fontId="5" fillId="0" borderId="0" xfId="1" applyFont="1" applyAlignment="1">
      <alignment horizontal="center" vertical="distributed" textRotation="255" indent="4"/>
    </xf>
    <xf numFmtId="0" fontId="5" fillId="0" borderId="12" xfId="1" applyFont="1" applyBorder="1" applyAlignment="1">
      <alignment horizontal="center" vertical="distributed" textRotation="255" indent="4"/>
    </xf>
    <xf numFmtId="0" fontId="5" fillId="0" borderId="14" xfId="1" applyFont="1" applyBorder="1" applyAlignment="1">
      <alignment horizontal="center" vertical="distributed" textRotation="255" indent="4"/>
    </xf>
    <xf numFmtId="0" fontId="5" fillId="0" borderId="76" xfId="1" applyFont="1" applyBorder="1" applyAlignment="1">
      <alignment horizontal="center" vertical="distributed" textRotation="255" indent="4"/>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6" xfId="1" applyFont="1" applyBorder="1" applyAlignment="1">
      <alignment horizontal="center" vertical="center" wrapText="1"/>
    </xf>
    <xf numFmtId="49" fontId="5" fillId="0" borderId="2" xfId="1" applyNumberFormat="1" applyFont="1" applyBorder="1" applyAlignment="1">
      <alignment horizontal="center" vertical="center"/>
    </xf>
    <xf numFmtId="0" fontId="5" fillId="0" borderId="74" xfId="1" applyFont="1" applyBorder="1" applyAlignment="1">
      <alignment horizontal="center" vertical="center" wrapText="1"/>
    </xf>
    <xf numFmtId="0" fontId="5" fillId="0" borderId="2" xfId="1" applyFont="1" applyBorder="1" applyAlignment="1">
      <alignment horizontal="center" vertical="center" wrapText="1"/>
    </xf>
    <xf numFmtId="0" fontId="5" fillId="0" borderId="8" xfId="1" applyFont="1" applyBorder="1" applyAlignment="1">
      <alignment horizontal="center" vertical="center"/>
    </xf>
    <xf numFmtId="49" fontId="5" fillId="0" borderId="8" xfId="1" applyNumberFormat="1" applyFont="1" applyBorder="1" applyAlignment="1">
      <alignment horizontal="center" vertical="center"/>
    </xf>
    <xf numFmtId="0" fontId="5" fillId="0" borderId="77" xfId="1" applyFont="1" applyBorder="1" applyAlignment="1">
      <alignment horizontal="center" vertical="center" wrapText="1"/>
    </xf>
    <xf numFmtId="0" fontId="5" fillId="0" borderId="8" xfId="1" applyFont="1" applyBorder="1" applyAlignment="1">
      <alignment horizontal="left" vertical="top" wrapText="1"/>
    </xf>
    <xf numFmtId="0" fontId="5" fillId="0" borderId="0" xfId="1" applyFont="1" applyAlignment="1">
      <alignment horizontal="left" vertical="top" wrapText="1"/>
    </xf>
    <xf numFmtId="0" fontId="5" fillId="0" borderId="1" xfId="1" applyFont="1" applyBorder="1" applyAlignment="1">
      <alignment horizontal="center" vertical="center" wrapText="1"/>
    </xf>
    <xf numFmtId="0" fontId="5" fillId="0" borderId="78" xfId="1" applyFont="1" applyBorder="1" applyAlignment="1">
      <alignment horizontal="center" vertical="center"/>
    </xf>
    <xf numFmtId="0" fontId="5" fillId="0" borderId="75" xfId="1" applyFont="1" applyBorder="1" applyAlignment="1">
      <alignment vertical="center" textRotation="255"/>
    </xf>
    <xf numFmtId="0" fontId="5" fillId="0" borderId="12" xfId="1" applyFont="1" applyBorder="1" applyAlignment="1">
      <alignment vertical="center" textRotation="255"/>
    </xf>
    <xf numFmtId="0" fontId="5" fillId="0" borderId="14" xfId="1" applyFont="1" applyBorder="1" applyAlignment="1">
      <alignment vertical="center" textRotation="255"/>
    </xf>
    <xf numFmtId="0" fontId="5" fillId="0" borderId="76" xfId="1" applyFont="1" applyBorder="1" applyAlignment="1">
      <alignment vertical="center" textRotation="255"/>
    </xf>
    <xf numFmtId="0" fontId="5" fillId="0" borderId="79" xfId="1" applyFont="1" applyBorder="1" applyAlignment="1">
      <alignment horizontal="center" vertical="center"/>
    </xf>
    <xf numFmtId="0" fontId="5" fillId="0" borderId="80" xfId="1" applyFont="1" applyBorder="1" applyAlignment="1">
      <alignment horizontal="center" vertical="center"/>
    </xf>
    <xf numFmtId="0" fontId="5" fillId="0" borderId="82" xfId="1" applyFont="1" applyBorder="1" applyAlignment="1">
      <alignment horizontal="center" vertical="center"/>
    </xf>
    <xf numFmtId="0" fontId="5" fillId="0" borderId="83" xfId="1" applyFont="1" applyBorder="1" applyAlignment="1">
      <alignment horizontal="center" vertical="center"/>
    </xf>
    <xf numFmtId="0" fontId="5" fillId="0" borderId="80" xfId="1" applyFont="1" applyBorder="1" applyAlignment="1">
      <alignment horizontal="left" vertical="center"/>
    </xf>
    <xf numFmtId="0" fontId="5" fillId="0" borderId="81" xfId="1" applyFont="1" applyBorder="1" applyAlignment="1">
      <alignment horizontal="left" vertical="center"/>
    </xf>
    <xf numFmtId="0" fontId="5" fillId="0" borderId="83" xfId="1" applyFont="1" applyBorder="1" applyAlignment="1">
      <alignment horizontal="left" vertical="center"/>
    </xf>
    <xf numFmtId="0" fontId="5" fillId="0" borderId="84" xfId="1" applyFont="1" applyBorder="1" applyAlignment="1">
      <alignment horizontal="left" vertical="center"/>
    </xf>
    <xf numFmtId="0" fontId="5" fillId="0" borderId="82" xfId="1" applyFont="1" applyBorder="1" applyAlignment="1">
      <alignment horizontal="center" vertical="center" wrapText="1"/>
    </xf>
    <xf numFmtId="0" fontId="5" fillId="0" borderId="83" xfId="1" applyFont="1" applyBorder="1" applyAlignment="1">
      <alignment horizontal="center" vertical="center" wrapText="1"/>
    </xf>
    <xf numFmtId="0" fontId="5" fillId="0" borderId="85" xfId="1" applyFont="1" applyBorder="1" applyAlignment="1">
      <alignment horizontal="center" vertical="center" wrapText="1"/>
    </xf>
    <xf numFmtId="0" fontId="5" fillId="0" borderId="86" xfId="1" applyFont="1" applyBorder="1" applyAlignment="1">
      <alignment horizontal="center" vertical="center" wrapText="1"/>
    </xf>
    <xf numFmtId="0" fontId="5" fillId="0" borderId="83" xfId="1" applyFont="1" applyBorder="1" applyAlignment="1">
      <alignment horizontal="left" vertical="center" wrapText="1"/>
    </xf>
    <xf numFmtId="0" fontId="5" fillId="0" borderId="84" xfId="1" applyFont="1" applyBorder="1" applyAlignment="1">
      <alignment horizontal="left" vertical="center" wrapText="1"/>
    </xf>
    <xf numFmtId="0" fontId="5" fillId="0" borderId="86" xfId="1" applyFont="1" applyBorder="1" applyAlignment="1">
      <alignment horizontal="left" vertical="center" wrapText="1"/>
    </xf>
    <xf numFmtId="0" fontId="5" fillId="0" borderId="87" xfId="1"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0" xfId="0" applyFont="1">
      <alignment vertical="center"/>
    </xf>
    <xf numFmtId="0" fontId="9" fillId="0" borderId="0" xfId="0" applyFont="1" applyAlignment="1">
      <alignment horizontal="center" vertical="center"/>
    </xf>
    <xf numFmtId="0" fontId="70"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47" fillId="0" borderId="5" xfId="0" applyFont="1" applyBorder="1" applyAlignment="1">
      <alignment horizontal="left" vertical="center" wrapText="1"/>
    </xf>
    <xf numFmtId="0" fontId="47" fillId="0" borderId="5" xfId="0" applyFont="1" applyBorder="1" applyAlignment="1">
      <alignment horizontal="center" vertical="center"/>
    </xf>
    <xf numFmtId="0" fontId="52" fillId="0" borderId="8" xfId="0" applyFont="1" applyBorder="1" applyAlignment="1">
      <alignment horizontal="left" vertical="center" wrapText="1"/>
    </xf>
    <xf numFmtId="0" fontId="47" fillId="0" borderId="5" xfId="0" applyFont="1" applyBorder="1" applyAlignment="1">
      <alignment horizontal="left" vertical="center"/>
    </xf>
    <xf numFmtId="0" fontId="49" fillId="0" borderId="0" xfId="0" applyFont="1">
      <alignment vertical="center"/>
    </xf>
    <xf numFmtId="0" fontId="47" fillId="0" borderId="0" xfId="0" applyFont="1" applyAlignment="1">
      <alignment horizontal="right" vertical="center"/>
    </xf>
    <xf numFmtId="0" fontId="49" fillId="0" borderId="0" xfId="0" applyFont="1" applyAlignment="1">
      <alignment horizontal="right" vertical="center"/>
    </xf>
    <xf numFmtId="0" fontId="48" fillId="0" borderId="0" xfId="0" applyFont="1" applyAlignment="1">
      <alignment horizontal="center" vertical="center"/>
    </xf>
    <xf numFmtId="0" fontId="47" fillId="0" borderId="7" xfId="0" applyFont="1" applyBorder="1" applyAlignment="1">
      <alignment horizontal="left" vertical="center"/>
    </xf>
    <xf numFmtId="0" fontId="47" fillId="0" borderId="8" xfId="0" applyFont="1" applyBorder="1" applyAlignment="1">
      <alignment horizontal="left" vertical="center"/>
    </xf>
    <xf numFmtId="0" fontId="47" fillId="0" borderId="11" xfId="0" applyFont="1" applyBorder="1" applyAlignment="1">
      <alignment horizontal="left" vertical="center"/>
    </xf>
    <xf numFmtId="0" fontId="58" fillId="0" borderId="151" xfId="12" applyFont="1" applyBorder="1" applyAlignment="1">
      <alignment horizontal="left" vertical="center" wrapText="1"/>
    </xf>
    <xf numFmtId="0" fontId="47" fillId="0" borderId="0" xfId="12" applyFont="1" applyAlignment="1">
      <alignment horizontal="center" vertical="center"/>
    </xf>
    <xf numFmtId="0" fontId="106" fillId="0" borderId="0" xfId="12" applyFont="1" applyAlignment="1">
      <alignment horizontal="center" vertical="center"/>
    </xf>
    <xf numFmtId="0" fontId="47" fillId="0" borderId="5" xfId="12" applyFont="1" applyBorder="1" applyAlignment="1">
      <alignment horizontal="center" vertical="center"/>
    </xf>
    <xf numFmtId="0" fontId="47" fillId="0" borderId="4" xfId="12" applyFont="1" applyBorder="1" applyAlignment="1">
      <alignment horizontal="center" vertical="center"/>
    </xf>
    <xf numFmtId="0" fontId="47" fillId="0" borderId="7" xfId="12" applyFont="1" applyBorder="1" applyAlignment="1">
      <alignment horizontal="center" vertical="center"/>
    </xf>
    <xf numFmtId="0" fontId="47" fillId="0" borderId="151" xfId="12" applyFont="1" applyBorder="1" applyAlignment="1">
      <alignment horizontal="center" vertical="center"/>
    </xf>
    <xf numFmtId="0" fontId="47" fillId="0" borderId="14" xfId="12" applyFont="1" applyBorder="1" applyAlignment="1">
      <alignment horizontal="center" vertical="center"/>
    </xf>
    <xf numFmtId="0" fontId="47" fillId="0" borderId="154" xfId="12" applyFont="1" applyBorder="1" applyAlignment="1">
      <alignment horizontal="center" vertical="center"/>
    </xf>
    <xf numFmtId="0" fontId="47" fillId="0" borderId="152" xfId="12" applyFont="1" applyBorder="1" applyAlignment="1">
      <alignment horizontal="center" vertical="center"/>
    </xf>
    <xf numFmtId="0" fontId="47" fillId="0" borderId="153" xfId="12" applyFont="1" applyBorder="1" applyAlignment="1">
      <alignment horizontal="center" vertical="center"/>
    </xf>
    <xf numFmtId="0" fontId="47" fillId="0" borderId="155" xfId="12" applyFont="1" applyBorder="1" applyAlignment="1">
      <alignment horizontal="center" vertical="center"/>
    </xf>
    <xf numFmtId="0" fontId="47" fillId="0" borderId="156" xfId="12" applyFont="1" applyBorder="1" applyAlignment="1">
      <alignment horizontal="center" vertical="center"/>
    </xf>
    <xf numFmtId="0" fontId="47" fillId="0" borderId="152" xfId="12" applyFont="1" applyBorder="1" applyAlignment="1">
      <alignment horizontal="center" vertical="center" wrapText="1"/>
    </xf>
    <xf numFmtId="0" fontId="47" fillId="0" borderId="151" xfId="12" applyFont="1" applyBorder="1" applyAlignment="1">
      <alignment horizontal="center" vertical="center" wrapText="1"/>
    </xf>
    <xf numFmtId="0" fontId="47" fillId="0" borderId="153" xfId="12" applyFont="1" applyBorder="1" applyAlignment="1">
      <alignment horizontal="center" vertical="center" wrapText="1"/>
    </xf>
    <xf numFmtId="0" fontId="47" fillId="0" borderId="75" xfId="12" applyFont="1" applyBorder="1" applyAlignment="1">
      <alignment horizontal="center" vertical="center" wrapText="1"/>
    </xf>
    <xf numFmtId="0" fontId="47" fillId="0" borderId="0" xfId="12" applyFont="1" applyAlignment="1">
      <alignment horizontal="center" vertical="center" wrapText="1"/>
    </xf>
    <xf numFmtId="0" fontId="47" fillId="0" borderId="12" xfId="12" applyFont="1" applyBorder="1" applyAlignment="1">
      <alignment horizontal="center" vertical="center" wrapText="1"/>
    </xf>
    <xf numFmtId="0" fontId="47" fillId="0" borderId="155" xfId="12" applyFont="1" applyBorder="1" applyAlignment="1">
      <alignment horizontal="center" vertical="center" wrapText="1"/>
    </xf>
    <xf numFmtId="0" fontId="47" fillId="0" borderId="154" xfId="12" applyFont="1" applyBorder="1" applyAlignment="1">
      <alignment horizontal="center" vertical="center" wrapText="1"/>
    </xf>
    <xf numFmtId="0" fontId="47" fillId="0" borderId="156" xfId="12" applyFont="1" applyBorder="1" applyAlignment="1">
      <alignment horizontal="center" vertical="center" wrapText="1"/>
    </xf>
    <xf numFmtId="0" fontId="52" fillId="0" borderId="157" xfId="12" applyFont="1" applyBorder="1" applyAlignment="1">
      <alignment horizontal="center" vertical="center" textRotation="255" wrapText="1" shrinkToFit="1"/>
    </xf>
    <xf numFmtId="0" fontId="52" fillId="0" borderId="158" xfId="12" applyFont="1" applyBorder="1" applyAlignment="1">
      <alignment horizontal="center" vertical="center" textRotation="255" wrapText="1" shrinkToFit="1"/>
    </xf>
    <xf numFmtId="0" fontId="52" fillId="0" borderId="155" xfId="12" applyFont="1" applyBorder="1" applyAlignment="1">
      <alignment horizontal="center" vertical="center" textRotation="255" shrinkToFit="1"/>
    </xf>
    <xf numFmtId="0" fontId="52" fillId="0" borderId="156" xfId="12" applyFont="1" applyBorder="1" applyAlignment="1">
      <alignment horizontal="center" vertical="center" textRotation="255" shrinkToFit="1"/>
    </xf>
    <xf numFmtId="0" fontId="52" fillId="0" borderId="157" xfId="12" applyFont="1" applyBorder="1" applyAlignment="1">
      <alignment horizontal="center" vertical="center" textRotation="255" shrinkToFit="1"/>
    </xf>
    <xf numFmtId="0" fontId="52" fillId="0" borderId="158" xfId="12" applyFont="1" applyBorder="1" applyAlignment="1">
      <alignment horizontal="center" vertical="center" textRotation="255" shrinkToFit="1"/>
    </xf>
    <xf numFmtId="0" fontId="105" fillId="0" borderId="180" xfId="13" applyFont="1" applyBorder="1" applyAlignment="1" applyProtection="1">
      <alignment horizontal="center" vertical="center" wrapText="1"/>
      <protection locked="0"/>
    </xf>
    <xf numFmtId="0" fontId="105" fillId="0" borderId="151" xfId="13" applyFont="1" applyBorder="1" applyAlignment="1" applyProtection="1">
      <alignment horizontal="center" vertical="center" wrapText="1"/>
      <protection locked="0"/>
    </xf>
    <xf numFmtId="0" fontId="105" fillId="0" borderId="183" xfId="13" applyFont="1" applyBorder="1" applyAlignment="1" applyProtection="1">
      <alignment horizontal="center" vertical="center" wrapText="1"/>
      <protection locked="0"/>
    </xf>
    <xf numFmtId="0" fontId="105" fillId="0" borderId="0" xfId="13" applyFont="1" applyAlignment="1" applyProtection="1">
      <alignment horizontal="center" vertical="center" wrapText="1"/>
      <protection locked="0"/>
    </xf>
    <xf numFmtId="0" fontId="105" fillId="0" borderId="185" xfId="13" applyFont="1" applyBorder="1" applyAlignment="1" applyProtection="1">
      <alignment horizontal="center" vertical="center" wrapText="1"/>
      <protection locked="0"/>
    </xf>
    <xf numFmtId="0" fontId="105" fillId="0" borderId="95" xfId="13" applyFont="1" applyBorder="1" applyAlignment="1" applyProtection="1">
      <alignment horizontal="center" vertical="center" wrapText="1"/>
      <protection locked="0"/>
    </xf>
    <xf numFmtId="0" fontId="84" fillId="0" borderId="151" xfId="13" applyFont="1" applyBorder="1" applyAlignment="1" applyProtection="1">
      <alignment horizontal="center" wrapText="1"/>
      <protection locked="0"/>
    </xf>
    <xf numFmtId="0" fontId="84" fillId="0" borderId="181" xfId="13" applyFont="1" applyBorder="1" applyAlignment="1" applyProtection="1">
      <alignment horizontal="center" wrapText="1"/>
      <protection locked="0"/>
    </xf>
    <xf numFmtId="0" fontId="84" fillId="0" borderId="0" xfId="13" applyFont="1" applyAlignment="1" applyProtection="1">
      <alignment horizontal="center" wrapText="1"/>
      <protection locked="0"/>
    </xf>
    <xf numFmtId="0" fontId="84" fillId="0" borderId="184" xfId="13" applyFont="1" applyBorder="1" applyAlignment="1" applyProtection="1">
      <alignment horizontal="center" wrapText="1"/>
      <protection locked="0"/>
    </xf>
    <xf numFmtId="0" fontId="84" fillId="0" borderId="95" xfId="13" applyFont="1" applyBorder="1" applyAlignment="1" applyProtection="1">
      <alignment horizontal="center" wrapText="1"/>
      <protection locked="0"/>
    </xf>
    <xf numFmtId="0" fontId="84" fillId="0" borderId="186" xfId="13" applyFont="1" applyBorder="1" applyAlignment="1" applyProtection="1">
      <alignment horizontal="center" wrapText="1"/>
      <protection locked="0"/>
    </xf>
    <xf numFmtId="0" fontId="102" fillId="5" borderId="14" xfId="13" applyFont="1" applyFill="1" applyBorder="1" applyAlignment="1" applyProtection="1">
      <alignment horizontal="center" vertical="center" wrapText="1"/>
      <protection locked="0"/>
    </xf>
    <xf numFmtId="0" fontId="102" fillId="5" borderId="156" xfId="13" applyFont="1" applyFill="1" applyBorder="1" applyAlignment="1" applyProtection="1">
      <alignment horizontal="center" vertical="center" wrapText="1"/>
      <protection locked="0"/>
    </xf>
    <xf numFmtId="0" fontId="103" fillId="0" borderId="14" xfId="13" applyFont="1" applyBorder="1" applyAlignment="1" applyProtection="1">
      <alignment horizontal="left" vertical="center"/>
      <protection locked="0"/>
    </xf>
    <xf numFmtId="0" fontId="103" fillId="0" borderId="154" xfId="13" applyFont="1" applyBorder="1" applyAlignment="1" applyProtection="1">
      <alignment horizontal="left" vertical="center"/>
      <protection locked="0"/>
    </xf>
    <xf numFmtId="0" fontId="103" fillId="0" borderId="156" xfId="13" applyFont="1" applyBorder="1" applyAlignment="1" applyProtection="1">
      <alignment horizontal="left" vertical="center"/>
      <protection locked="0"/>
    </xf>
    <xf numFmtId="0" fontId="85" fillId="0" borderId="159" xfId="13" applyFont="1" applyBorder="1" applyAlignment="1" applyProtection="1">
      <alignment horizontal="left" vertical="center"/>
      <protection locked="0"/>
    </xf>
    <xf numFmtId="0" fontId="85" fillId="7" borderId="159" xfId="13" applyFont="1" applyFill="1" applyBorder="1" applyAlignment="1" applyProtection="1">
      <alignment horizontal="center" vertical="center"/>
      <protection locked="0"/>
    </xf>
    <xf numFmtId="0" fontId="85" fillId="5" borderId="157" xfId="13" applyFont="1" applyFill="1" applyBorder="1" applyAlignment="1" applyProtection="1">
      <alignment horizontal="center" vertical="center"/>
      <protection locked="0"/>
    </xf>
    <xf numFmtId="0" fontId="85" fillId="5" borderId="158" xfId="13" applyFont="1" applyFill="1" applyBorder="1" applyAlignment="1" applyProtection="1">
      <alignment horizontal="center" vertical="center"/>
      <protection locked="0"/>
    </xf>
    <xf numFmtId="0" fontId="101" fillId="6" borderId="157" xfId="13" applyFont="1" applyFill="1" applyBorder="1" applyAlignment="1" applyProtection="1">
      <alignment horizontal="center" vertical="center"/>
      <protection locked="0"/>
    </xf>
    <xf numFmtId="0" fontId="101" fillId="6" borderId="160" xfId="13" applyFont="1" applyFill="1" applyBorder="1" applyAlignment="1" applyProtection="1">
      <alignment horizontal="center" vertical="center"/>
      <protection locked="0"/>
    </xf>
    <xf numFmtId="0" fontId="101" fillId="6" borderId="158" xfId="13" applyFont="1" applyFill="1" applyBorder="1" applyAlignment="1" applyProtection="1">
      <alignment horizontal="center" vertical="center"/>
      <protection locked="0"/>
    </xf>
    <xf numFmtId="0" fontId="85" fillId="0" borderId="152" xfId="13" applyFont="1" applyBorder="1" applyAlignment="1" applyProtection="1">
      <alignment horizontal="left" vertical="center" wrapText="1"/>
      <protection locked="0"/>
    </xf>
    <xf numFmtId="0" fontId="85" fillId="0" borderId="151" xfId="13" applyFont="1" applyBorder="1" applyAlignment="1" applyProtection="1">
      <alignment horizontal="left" vertical="center" wrapText="1"/>
      <protection locked="0"/>
    </xf>
    <xf numFmtId="0" fontId="85" fillId="0" borderId="153" xfId="13" applyFont="1" applyBorder="1" applyAlignment="1" applyProtection="1">
      <alignment horizontal="left" vertical="center" wrapText="1"/>
      <protection locked="0"/>
    </xf>
    <xf numFmtId="0" fontId="85" fillId="0" borderId="75" xfId="13" applyFont="1" applyBorder="1" applyAlignment="1" applyProtection="1">
      <alignment horizontal="left" vertical="center" wrapText="1"/>
      <protection locked="0"/>
    </xf>
    <xf numFmtId="0" fontId="85" fillId="0" borderId="0" xfId="13" applyFont="1" applyAlignment="1" applyProtection="1">
      <alignment horizontal="left" vertical="center" wrapText="1"/>
      <protection locked="0"/>
    </xf>
    <xf numFmtId="0" fontId="85" fillId="0" borderId="12" xfId="13" applyFont="1" applyBorder="1" applyAlignment="1" applyProtection="1">
      <alignment horizontal="left" vertical="center" wrapText="1"/>
      <protection locked="0"/>
    </xf>
    <xf numFmtId="0" fontId="85" fillId="0" borderId="14" xfId="13" applyFont="1" applyBorder="1" applyAlignment="1" applyProtection="1">
      <alignment horizontal="left" vertical="center" wrapText="1"/>
      <protection locked="0"/>
    </xf>
    <xf numFmtId="0" fontId="85" fillId="0" borderId="154" xfId="13" applyFont="1" applyBorder="1" applyAlignment="1" applyProtection="1">
      <alignment horizontal="left" vertical="center" wrapText="1"/>
      <protection locked="0"/>
    </xf>
    <xf numFmtId="0" fontId="85" fillId="0" borderId="156" xfId="13" applyFont="1" applyBorder="1" applyAlignment="1" applyProtection="1">
      <alignment horizontal="left" vertical="center" wrapText="1"/>
      <protection locked="0"/>
    </xf>
    <xf numFmtId="0" fontId="85" fillId="0" borderId="168" xfId="13" applyFont="1" applyBorder="1" applyAlignment="1" applyProtection="1">
      <alignment horizontal="center" vertical="center"/>
      <protection locked="0"/>
    </xf>
    <xf numFmtId="0" fontId="85" fillId="0" borderId="165" xfId="13" applyFont="1" applyBorder="1" applyAlignment="1" applyProtection="1">
      <alignment horizontal="center" vertical="center"/>
      <protection locked="0"/>
    </xf>
    <xf numFmtId="0" fontId="85" fillId="0" borderId="166" xfId="13" applyFont="1" applyBorder="1" applyAlignment="1" applyProtection="1">
      <alignment horizontal="center" vertical="center"/>
      <protection locked="0"/>
    </xf>
    <xf numFmtId="0" fontId="102" fillId="0" borderId="161" xfId="13" applyFont="1" applyBorder="1" applyAlignment="1" applyProtection="1">
      <alignment horizontal="center"/>
      <protection locked="0"/>
    </xf>
    <xf numFmtId="0" fontId="102" fillId="0" borderId="162" xfId="13" applyFont="1" applyBorder="1" applyAlignment="1" applyProtection="1">
      <alignment horizontal="center"/>
      <protection locked="0"/>
    </xf>
    <xf numFmtId="0" fontId="101" fillId="6" borderId="159" xfId="13" applyFont="1" applyFill="1" applyBorder="1" applyAlignment="1" applyProtection="1">
      <alignment horizontal="center" vertical="center"/>
      <protection locked="0"/>
    </xf>
    <xf numFmtId="0" fontId="101" fillId="6" borderId="164" xfId="13" applyFont="1" applyFill="1" applyBorder="1" applyAlignment="1" applyProtection="1">
      <alignment horizontal="center" vertical="center"/>
      <protection locked="0"/>
    </xf>
    <xf numFmtId="0" fontId="103" fillId="0" borderId="157" xfId="13" applyFont="1" applyBorder="1" applyAlignment="1" applyProtection="1">
      <alignment horizontal="left" vertical="center"/>
      <protection locked="0"/>
    </xf>
    <xf numFmtId="0" fontId="103" fillId="0" borderId="160" xfId="13" applyFont="1" applyBorder="1" applyAlignment="1" applyProtection="1">
      <alignment horizontal="left" vertical="center"/>
      <protection locked="0"/>
    </xf>
    <xf numFmtId="0" fontId="103" fillId="0" borderId="158" xfId="13" applyFont="1" applyBorder="1" applyAlignment="1" applyProtection="1">
      <alignment horizontal="left" vertical="center"/>
      <protection locked="0"/>
    </xf>
    <xf numFmtId="0" fontId="102" fillId="0" borderId="164" xfId="13" applyFont="1" applyBorder="1" applyAlignment="1" applyProtection="1">
      <alignment horizontal="center" vertical="center"/>
      <protection locked="0"/>
    </xf>
    <xf numFmtId="0" fontId="102" fillId="0" borderId="88" xfId="13" applyFont="1" applyBorder="1" applyAlignment="1" applyProtection="1">
      <alignment horizontal="center" vertical="center"/>
      <protection locked="0"/>
    </xf>
    <xf numFmtId="0" fontId="102" fillId="0" borderId="13" xfId="13" applyFont="1" applyBorder="1" applyAlignment="1" applyProtection="1">
      <alignment horizontal="center" vertical="center"/>
      <protection locked="0"/>
    </xf>
    <xf numFmtId="0" fontId="85" fillId="0" borderId="159" xfId="13" applyFont="1" applyBorder="1" applyProtection="1">
      <alignment vertical="center"/>
      <protection locked="0"/>
    </xf>
    <xf numFmtId="0" fontId="85" fillId="0" borderId="164" xfId="13" applyFont="1" applyBorder="1" applyAlignment="1" applyProtection="1">
      <alignment horizontal="left" vertical="center"/>
      <protection locked="0"/>
    </xf>
    <xf numFmtId="0" fontId="85" fillId="0" borderId="159" xfId="13" applyFont="1" applyBorder="1" applyAlignment="1" applyProtection="1">
      <alignment horizontal="left" vertical="center" wrapText="1"/>
      <protection locked="0"/>
    </xf>
    <xf numFmtId="0" fontId="85" fillId="0" borderId="159" xfId="13" applyFont="1" applyBorder="1" applyAlignment="1" applyProtection="1">
      <alignment horizontal="center" vertical="center"/>
      <protection locked="0"/>
    </xf>
    <xf numFmtId="0" fontId="85" fillId="7" borderId="157" xfId="13" applyFont="1" applyFill="1" applyBorder="1" applyAlignment="1" applyProtection="1">
      <alignment horizontal="center" vertical="center"/>
      <protection locked="0"/>
    </xf>
    <xf numFmtId="0" fontId="85" fillId="7" borderId="160" xfId="13" applyFont="1" applyFill="1" applyBorder="1" applyAlignment="1" applyProtection="1">
      <alignment horizontal="center" vertical="center"/>
      <protection locked="0"/>
    </xf>
    <xf numFmtId="0" fontId="85" fillId="7" borderId="158" xfId="13" applyFont="1" applyFill="1" applyBorder="1" applyAlignment="1" applyProtection="1">
      <alignment horizontal="center" vertical="center"/>
      <protection locked="0"/>
    </xf>
    <xf numFmtId="0" fontId="82" fillId="0" borderId="160" xfId="13" applyFont="1" applyBorder="1" applyAlignment="1" applyProtection="1">
      <alignment horizontal="right" vertical="top"/>
      <protection locked="0"/>
    </xf>
    <xf numFmtId="0" fontId="85" fillId="0" borderId="157" xfId="13" applyFont="1" applyBorder="1" applyAlignment="1" applyProtection="1">
      <alignment horizontal="center" vertical="center"/>
      <protection locked="0"/>
    </xf>
    <xf numFmtId="0" fontId="85" fillId="0" borderId="164" xfId="13" applyFont="1" applyBorder="1" applyAlignment="1" applyProtection="1">
      <alignment horizontal="center" vertical="center"/>
      <protection locked="0"/>
    </xf>
    <xf numFmtId="0" fontId="85" fillId="0" borderId="13" xfId="13" applyFont="1" applyBorder="1" applyAlignment="1" applyProtection="1">
      <alignment horizontal="center" vertical="center"/>
      <protection locked="0"/>
    </xf>
    <xf numFmtId="0" fontId="85" fillId="0" borderId="88" xfId="13" applyFont="1" applyBorder="1" applyAlignment="1" applyProtection="1">
      <alignment horizontal="center" vertical="center"/>
      <protection locked="0"/>
    </xf>
    <xf numFmtId="0" fontId="85" fillId="0" borderId="156" xfId="13" applyFont="1" applyBorder="1" applyAlignment="1" applyProtection="1">
      <alignment horizontal="center" vertical="center"/>
      <protection locked="0"/>
    </xf>
    <xf numFmtId="0" fontId="103" fillId="0" borderId="75" xfId="13" applyFont="1" applyBorder="1" applyAlignment="1" applyProtection="1">
      <alignment horizontal="left" vertical="center"/>
      <protection locked="0"/>
    </xf>
    <xf numFmtId="0" fontId="103" fillId="0" borderId="0" xfId="13" applyFont="1" applyAlignment="1" applyProtection="1">
      <alignment horizontal="left" vertical="center"/>
      <protection locked="0"/>
    </xf>
    <xf numFmtId="0" fontId="103" fillId="0" borderId="12" xfId="13" applyFont="1" applyBorder="1" applyAlignment="1" applyProtection="1">
      <alignment horizontal="left" vertical="center"/>
      <protection locked="0"/>
    </xf>
    <xf numFmtId="0" fontId="85" fillId="0" borderId="157" xfId="13" applyFont="1" applyBorder="1" applyAlignment="1" applyProtection="1">
      <alignment horizontal="left" vertical="center"/>
      <protection locked="0"/>
    </xf>
    <xf numFmtId="0" fontId="85" fillId="0" borderId="160" xfId="13" applyFont="1" applyBorder="1" applyAlignment="1" applyProtection="1">
      <alignment horizontal="left" vertical="center"/>
      <protection locked="0"/>
    </xf>
    <xf numFmtId="0" fontId="85" fillId="0" borderId="158" xfId="13" applyFont="1" applyBorder="1" applyAlignment="1" applyProtection="1">
      <alignment horizontal="left" vertical="center"/>
      <protection locked="0"/>
    </xf>
    <xf numFmtId="0" fontId="102" fillId="0" borderId="161" xfId="13" applyFont="1" applyBorder="1" applyAlignment="1" applyProtection="1">
      <alignment horizontal="center" vertical="center"/>
      <protection locked="0"/>
    </xf>
    <xf numFmtId="0" fontId="102" fillId="0" borderId="162" xfId="13" applyFont="1" applyBorder="1" applyAlignment="1" applyProtection="1">
      <alignment horizontal="center" vertical="center"/>
      <protection locked="0"/>
    </xf>
    <xf numFmtId="0" fontId="103" fillId="0" borderId="152" xfId="13" applyFont="1" applyBorder="1" applyAlignment="1" applyProtection="1">
      <alignment horizontal="left" vertical="center"/>
      <protection locked="0"/>
    </xf>
    <xf numFmtId="0" fontId="103" fillId="0" borderId="151" xfId="13" applyFont="1" applyBorder="1" applyAlignment="1" applyProtection="1">
      <alignment horizontal="left" vertical="center"/>
      <protection locked="0"/>
    </xf>
    <xf numFmtId="0" fontId="103" fillId="0" borderId="153" xfId="13" applyFont="1" applyBorder="1" applyAlignment="1" applyProtection="1">
      <alignment horizontal="left" vertical="center"/>
      <protection locked="0"/>
    </xf>
    <xf numFmtId="0" fontId="102" fillId="0" borderId="153" xfId="13" applyFont="1" applyBorder="1" applyAlignment="1" applyProtection="1">
      <alignment horizontal="center" vertical="center"/>
      <protection locked="0"/>
    </xf>
    <xf numFmtId="0" fontId="102" fillId="0" borderId="12" xfId="13" applyFont="1" applyBorder="1" applyAlignment="1" applyProtection="1">
      <alignment horizontal="center" vertical="center"/>
      <protection locked="0"/>
    </xf>
    <xf numFmtId="0" fontId="102" fillId="0" borderId="156" xfId="13" applyFont="1" applyBorder="1" applyAlignment="1" applyProtection="1">
      <alignment horizontal="center" vertical="center"/>
      <protection locked="0"/>
    </xf>
    <xf numFmtId="0" fontId="85" fillId="0" borderId="75" xfId="13" applyFont="1" applyBorder="1" applyAlignment="1" applyProtection="1">
      <alignment horizontal="left" vertical="center"/>
      <protection locked="0"/>
    </xf>
    <xf numFmtId="0" fontId="85" fillId="0" borderId="0" xfId="13" applyFont="1" applyAlignment="1" applyProtection="1">
      <alignment horizontal="left" vertical="center"/>
      <protection locked="0"/>
    </xf>
    <xf numFmtId="0" fontId="85" fillId="0" borderId="12" xfId="13" applyFont="1" applyBorder="1" applyAlignment="1" applyProtection="1">
      <alignment horizontal="left" vertical="center"/>
      <protection locked="0"/>
    </xf>
    <xf numFmtId="0" fontId="85" fillId="6" borderId="159" xfId="13" applyFont="1" applyFill="1" applyBorder="1" applyAlignment="1" applyProtection="1">
      <alignment horizontal="center" vertical="center"/>
      <protection locked="0"/>
    </xf>
    <xf numFmtId="0" fontId="85" fillId="0" borderId="158" xfId="13" applyFont="1" applyBorder="1" applyAlignment="1" applyProtection="1">
      <alignment horizontal="center" vertical="center"/>
      <protection locked="0"/>
    </xf>
    <xf numFmtId="0" fontId="85" fillId="0" borderId="154" xfId="13" applyFont="1" applyBorder="1" applyAlignment="1" applyProtection="1">
      <alignment horizontal="center" vertical="center"/>
      <protection locked="0"/>
    </xf>
    <xf numFmtId="0" fontId="100" fillId="5" borderId="0" xfId="13" applyFont="1" applyFill="1" applyAlignment="1" applyProtection="1">
      <alignment horizontal="center" vertical="center"/>
      <protection locked="0"/>
    </xf>
    <xf numFmtId="0" fontId="95" fillId="3" borderId="0" xfId="13" applyFont="1" applyFill="1" applyAlignment="1">
      <alignment horizontal="left" vertical="center" shrinkToFit="1"/>
    </xf>
    <xf numFmtId="0" fontId="95" fillId="3" borderId="154" xfId="13" applyFont="1" applyFill="1" applyBorder="1" applyAlignment="1">
      <alignment horizontal="left" vertical="center" shrinkToFit="1"/>
    </xf>
    <xf numFmtId="0" fontId="95" fillId="6" borderId="152" xfId="13" applyFont="1" applyFill="1" applyBorder="1" applyAlignment="1">
      <alignment horizontal="center" vertical="center"/>
    </xf>
    <xf numFmtId="0" fontId="95" fillId="6" borderId="151" xfId="13" applyFont="1" applyFill="1" applyBorder="1" applyAlignment="1">
      <alignment horizontal="center" vertical="center"/>
    </xf>
    <xf numFmtId="0" fontId="95" fillId="6" borderId="153" xfId="13" applyFont="1" applyFill="1" applyBorder="1" applyAlignment="1">
      <alignment horizontal="center" vertical="center"/>
    </xf>
    <xf numFmtId="183" fontId="92" fillId="3" borderId="159" xfId="13" applyNumberFormat="1" applyFont="1" applyFill="1" applyBorder="1" applyAlignment="1">
      <alignment horizontal="center" vertical="center"/>
    </xf>
    <xf numFmtId="0" fontId="96" fillId="3" borderId="152" xfId="13" applyFont="1" applyFill="1" applyBorder="1" applyAlignment="1">
      <alignment horizontal="left" vertical="center" wrapText="1"/>
    </xf>
    <xf numFmtId="0" fontId="96" fillId="3" borderId="151" xfId="13" applyFont="1" applyFill="1" applyBorder="1" applyAlignment="1">
      <alignment horizontal="left" vertical="center" wrapText="1"/>
    </xf>
    <xf numFmtId="0" fontId="96" fillId="3" borderId="153" xfId="13" applyFont="1" applyFill="1" applyBorder="1" applyAlignment="1">
      <alignment horizontal="left" vertical="center" wrapText="1"/>
    </xf>
    <xf numFmtId="0" fontId="96" fillId="3" borderId="14" xfId="13" applyFont="1" applyFill="1" applyBorder="1" applyAlignment="1">
      <alignment horizontal="left" vertical="center" wrapText="1"/>
    </xf>
    <xf numFmtId="0" fontId="96" fillId="3" borderId="154" xfId="13" applyFont="1" applyFill="1" applyBorder="1" applyAlignment="1">
      <alignment horizontal="left" vertical="center" wrapText="1"/>
    </xf>
    <xf numFmtId="0" fontId="96" fillId="3" borderId="156" xfId="13" applyFont="1" applyFill="1" applyBorder="1" applyAlignment="1">
      <alignment horizontal="left" vertical="center" wrapText="1"/>
    </xf>
    <xf numFmtId="182" fontId="93" fillId="3" borderId="159" xfId="13" applyNumberFormat="1" applyFont="1" applyFill="1" applyBorder="1" applyAlignment="1">
      <alignment horizontal="center" vertical="center" wrapText="1"/>
    </xf>
    <xf numFmtId="182" fontId="93" fillId="3" borderId="152" xfId="13" applyNumberFormat="1" applyFont="1" applyFill="1" applyBorder="1" applyAlignment="1">
      <alignment horizontal="center" vertical="center" wrapText="1"/>
    </xf>
    <xf numFmtId="182" fontId="93" fillId="3" borderId="151" xfId="13" applyNumberFormat="1" applyFont="1" applyFill="1" applyBorder="1" applyAlignment="1">
      <alignment horizontal="center" vertical="center" wrapText="1"/>
    </xf>
    <xf numFmtId="182" fontId="93" fillId="3" borderId="153" xfId="13" applyNumberFormat="1" applyFont="1" applyFill="1" applyBorder="1" applyAlignment="1">
      <alignment horizontal="center" vertical="center" wrapText="1"/>
    </xf>
    <xf numFmtId="182" fontId="93" fillId="3" borderId="14" xfId="13" applyNumberFormat="1" applyFont="1" applyFill="1" applyBorder="1" applyAlignment="1">
      <alignment horizontal="center" vertical="center" wrapText="1"/>
    </xf>
    <xf numFmtId="182" fontId="93" fillId="3" borderId="154" xfId="13" applyNumberFormat="1" applyFont="1" applyFill="1" applyBorder="1" applyAlignment="1">
      <alignment horizontal="center" vertical="center" wrapText="1"/>
    </xf>
    <xf numFmtId="182" fontId="93" fillId="3" borderId="156" xfId="13" applyNumberFormat="1" applyFont="1" applyFill="1" applyBorder="1" applyAlignment="1">
      <alignment horizontal="center" vertical="center" wrapText="1"/>
    </xf>
    <xf numFmtId="0" fontId="93" fillId="3" borderId="159" xfId="13" applyFont="1" applyFill="1" applyBorder="1" applyAlignment="1">
      <alignment horizontal="center" vertical="center"/>
    </xf>
    <xf numFmtId="0" fontId="93" fillId="3" borderId="157" xfId="13" applyFont="1" applyFill="1" applyBorder="1" applyAlignment="1">
      <alignment horizontal="center" vertical="center"/>
    </xf>
    <xf numFmtId="0" fontId="93" fillId="3" borderId="160" xfId="13" applyFont="1" applyFill="1" applyBorder="1" applyAlignment="1">
      <alignment horizontal="center" vertical="center"/>
    </xf>
    <xf numFmtId="0" fontId="93" fillId="3" borderId="158" xfId="13" applyFont="1" applyFill="1" applyBorder="1" applyAlignment="1">
      <alignment horizontal="center" vertical="center"/>
    </xf>
    <xf numFmtId="0" fontId="94" fillId="5" borderId="0" xfId="13" applyFont="1" applyFill="1" applyAlignment="1">
      <alignment horizontal="center" vertical="center"/>
    </xf>
    <xf numFmtId="0" fontId="95" fillId="6" borderId="10" xfId="13" applyFont="1" applyFill="1" applyBorder="1" applyAlignment="1">
      <alignment horizontal="center" vertical="center" wrapText="1"/>
    </xf>
    <xf numFmtId="0" fontId="95" fillId="6" borderId="0" xfId="13" applyFont="1" applyFill="1" applyAlignment="1">
      <alignment horizontal="center" vertical="center" wrapText="1"/>
    </xf>
    <xf numFmtId="0" fontId="95" fillId="6" borderId="12" xfId="13" applyFont="1" applyFill="1" applyBorder="1" applyAlignment="1">
      <alignment horizontal="center" vertical="center" wrapText="1"/>
    </xf>
    <xf numFmtId="0" fontId="96" fillId="3" borderId="164" xfId="13" applyFont="1" applyFill="1" applyBorder="1" applyAlignment="1">
      <alignment vertical="center" wrapText="1"/>
    </xf>
    <xf numFmtId="0" fontId="96" fillId="3" borderId="88" xfId="13" applyFont="1" applyFill="1" applyBorder="1" applyAlignment="1">
      <alignment vertical="center" wrapText="1"/>
    </xf>
    <xf numFmtId="0" fontId="96" fillId="3" borderId="13" xfId="13" applyFont="1" applyFill="1" applyBorder="1" applyAlignment="1">
      <alignment vertical="center" wrapText="1"/>
    </xf>
    <xf numFmtId="0" fontId="96" fillId="3" borderId="159" xfId="13" applyFont="1" applyFill="1" applyBorder="1" applyAlignment="1">
      <alignment horizontal="left" vertical="center" wrapText="1"/>
    </xf>
    <xf numFmtId="0" fontId="96" fillId="3" borderId="0" xfId="13" applyFont="1" applyFill="1" applyAlignment="1">
      <alignment horizontal="left" vertical="center" wrapText="1"/>
    </xf>
    <xf numFmtId="0" fontId="96" fillId="3" borderId="12" xfId="13" applyFont="1" applyFill="1" applyBorder="1" applyAlignment="1">
      <alignment horizontal="left" vertical="center" wrapText="1"/>
    </xf>
    <xf numFmtId="182" fontId="93" fillId="3" borderId="159" xfId="13" applyNumberFormat="1" applyFont="1" applyFill="1" applyBorder="1" applyAlignment="1">
      <alignment horizontal="center" vertical="center"/>
    </xf>
    <xf numFmtId="0" fontId="87" fillId="3" borderId="164" xfId="13" applyFont="1" applyFill="1" applyBorder="1" applyAlignment="1">
      <alignment horizontal="center" vertical="center"/>
    </xf>
    <xf numFmtId="0" fontId="87" fillId="3" borderId="13" xfId="13" applyFont="1" applyFill="1" applyBorder="1" applyAlignment="1">
      <alignment horizontal="center" vertical="center"/>
    </xf>
    <xf numFmtId="0" fontId="87" fillId="0" borderId="164" xfId="13" applyFont="1" applyBorder="1" applyAlignment="1">
      <alignment horizontal="center" vertical="center"/>
    </xf>
    <xf numFmtId="0" fontId="87" fillId="0" borderId="13" xfId="13" applyFont="1" applyBorder="1" applyAlignment="1">
      <alignment horizontal="center" vertical="center"/>
    </xf>
    <xf numFmtId="0" fontId="87" fillId="6" borderId="159" xfId="13" applyFont="1" applyFill="1" applyBorder="1" applyAlignment="1">
      <alignment horizontal="center" vertical="center"/>
    </xf>
    <xf numFmtId="0" fontId="87" fillId="0" borderId="159" xfId="13" applyFont="1" applyBorder="1" applyAlignment="1">
      <alignment horizontal="center" vertical="center"/>
    </xf>
    <xf numFmtId="0" fontId="89" fillId="2" borderId="157" xfId="13" applyFont="1" applyFill="1" applyBorder="1" applyAlignment="1">
      <alignment horizontal="center" vertical="center"/>
    </xf>
    <xf numFmtId="0" fontId="89" fillId="2" borderId="160" xfId="13" applyFont="1" applyFill="1" applyBorder="1" applyAlignment="1">
      <alignment horizontal="center" vertical="center"/>
    </xf>
    <xf numFmtId="0" fontId="89" fillId="2" borderId="158" xfId="13" applyFont="1" applyFill="1" applyBorder="1" applyAlignment="1">
      <alignment horizontal="center" vertical="center"/>
    </xf>
    <xf numFmtId="0" fontId="89" fillId="0" borderId="160" xfId="13" applyFont="1" applyBorder="1" applyAlignment="1">
      <alignment horizontal="center" vertical="center"/>
    </xf>
    <xf numFmtId="0" fontId="89" fillId="0" borderId="158" xfId="13" applyFont="1" applyBorder="1" applyAlignment="1">
      <alignment horizontal="center" vertical="center"/>
    </xf>
    <xf numFmtId="0" fontId="88" fillId="0" borderId="0" xfId="13" applyFont="1" applyAlignment="1">
      <alignment horizontal="center" vertical="center"/>
    </xf>
    <xf numFmtId="0" fontId="82" fillId="3" borderId="152" xfId="13" applyFont="1" applyFill="1" applyBorder="1" applyAlignment="1">
      <alignment horizontal="left" vertical="center"/>
    </xf>
    <xf numFmtId="0" fontId="82" fillId="3" borderId="151" xfId="13" applyFont="1" applyFill="1" applyBorder="1" applyAlignment="1">
      <alignment horizontal="left" vertical="center"/>
    </xf>
    <xf numFmtId="0" fontId="82" fillId="3" borderId="153" xfId="13" applyFont="1" applyFill="1" applyBorder="1" applyAlignment="1">
      <alignment horizontal="left" vertical="center"/>
    </xf>
    <xf numFmtId="0" fontId="82" fillId="3" borderId="14" xfId="13" applyFont="1" applyFill="1" applyBorder="1" applyAlignment="1">
      <alignment horizontal="left" vertical="center"/>
    </xf>
    <xf numFmtId="0" fontId="82" fillId="3" borderId="154" xfId="13" applyFont="1" applyFill="1" applyBorder="1" applyAlignment="1">
      <alignment horizontal="left" vertical="center"/>
    </xf>
    <xf numFmtId="0" fontId="82" fillId="3" borderId="156" xfId="13" applyFont="1" applyFill="1" applyBorder="1" applyAlignment="1">
      <alignment horizontal="left" vertical="center"/>
    </xf>
    <xf numFmtId="0" fontId="82" fillId="3" borderId="152" xfId="13" applyFont="1" applyFill="1" applyBorder="1" applyAlignment="1">
      <alignment horizontal="center" vertical="center"/>
    </xf>
    <xf numFmtId="0" fontId="82" fillId="3" borderId="151" xfId="13" applyFont="1" applyFill="1" applyBorder="1" applyAlignment="1">
      <alignment horizontal="center" vertical="center"/>
    </xf>
    <xf numFmtId="0" fontId="82" fillId="3" borderId="153" xfId="13" applyFont="1" applyFill="1" applyBorder="1" applyAlignment="1">
      <alignment horizontal="center" vertical="center"/>
    </xf>
    <xf numFmtId="0" fontId="82" fillId="3" borderId="14" xfId="13" applyFont="1" applyFill="1" applyBorder="1" applyAlignment="1">
      <alignment horizontal="center" vertical="center"/>
    </xf>
    <xf numFmtId="0" fontId="82" fillId="3" borderId="154" xfId="13" applyFont="1" applyFill="1" applyBorder="1" applyAlignment="1">
      <alignment horizontal="center" vertical="center"/>
    </xf>
    <xf numFmtId="0" fontId="82" fillId="3" borderId="156" xfId="13" applyFont="1" applyFill="1" applyBorder="1" applyAlignment="1">
      <alignment horizontal="center" vertical="center"/>
    </xf>
    <xf numFmtId="0" fontId="84" fillId="2" borderId="157" xfId="13" applyFont="1" applyFill="1" applyBorder="1" applyAlignment="1">
      <alignment horizontal="center" vertical="center"/>
    </xf>
    <xf numFmtId="0" fontId="84" fillId="0" borderId="160" xfId="13" applyFont="1" applyBorder="1" applyAlignment="1">
      <alignment horizontal="center" vertical="center"/>
    </xf>
    <xf numFmtId="0" fontId="84" fillId="0" borderId="158" xfId="13" applyFont="1" applyBorder="1" applyAlignment="1">
      <alignment horizontal="center" vertical="center"/>
    </xf>
    <xf numFmtId="0" fontId="86" fillId="0" borderId="10" xfId="13" applyFont="1" applyBorder="1" applyAlignment="1">
      <alignment horizontal="left" vertical="center" wrapText="1"/>
    </xf>
    <xf numFmtId="0" fontId="86" fillId="0" borderId="0" xfId="13" applyFont="1" applyAlignment="1">
      <alignment horizontal="left" vertical="center" wrapText="1"/>
    </xf>
    <xf numFmtId="0" fontId="86" fillId="0" borderId="12" xfId="13" applyFont="1" applyBorder="1" applyAlignment="1">
      <alignment horizontal="left" vertical="center" wrapText="1"/>
    </xf>
    <xf numFmtId="0" fontId="82" fillId="6" borderId="159" xfId="13" applyFont="1" applyFill="1" applyBorder="1" applyAlignment="1">
      <alignment horizontal="center" vertical="center"/>
    </xf>
    <xf numFmtId="0" fontId="82" fillId="0" borderId="159" xfId="13" applyFont="1" applyBorder="1" applyAlignment="1">
      <alignment horizontal="center" vertical="center"/>
    </xf>
    <xf numFmtId="0" fontId="84" fillId="2" borderId="160" xfId="13" applyFont="1" applyFill="1" applyBorder="1" applyAlignment="1">
      <alignment horizontal="center" vertical="center"/>
    </xf>
    <xf numFmtId="0" fontId="84" fillId="2" borderId="158" xfId="13" applyFont="1" applyFill="1" applyBorder="1" applyAlignment="1">
      <alignment horizontal="center" vertical="center"/>
    </xf>
    <xf numFmtId="0" fontId="83" fillId="0" borderId="0" xfId="13" applyFont="1" applyAlignment="1">
      <alignment horizontal="center" vertical="center"/>
    </xf>
    <xf numFmtId="0" fontId="13" fillId="0" borderId="0" xfId="8" applyAlignment="1">
      <alignment horizontal="left" vertical="center"/>
    </xf>
    <xf numFmtId="0" fontId="47" fillId="0" borderId="0" xfId="8" applyFont="1" applyAlignment="1">
      <alignment horizontal="left" vertical="center"/>
    </xf>
    <xf numFmtId="0" fontId="56" fillId="0" borderId="128" xfId="8" applyFont="1" applyBorder="1" applyAlignment="1">
      <alignment horizontal="center" vertical="center" textRotation="255" wrapText="1"/>
    </xf>
    <xf numFmtId="0" fontId="56" fillId="0" borderId="129" xfId="8" applyFont="1" applyBorder="1" applyAlignment="1">
      <alignment horizontal="center" vertical="center" textRotation="255" wrapText="1"/>
    </xf>
    <xf numFmtId="0" fontId="56" fillId="0" borderId="130" xfId="8" applyFont="1" applyBorder="1" applyAlignment="1">
      <alignment horizontal="center" vertical="center" textRotation="255" wrapText="1"/>
    </xf>
    <xf numFmtId="0" fontId="47" fillId="0" borderId="111" xfId="8" applyFont="1" applyBorder="1" applyAlignment="1">
      <alignment horizontal="left" vertical="center"/>
    </xf>
    <xf numFmtId="0" fontId="47" fillId="0" borderId="112" xfId="8" applyFont="1" applyBorder="1" applyAlignment="1">
      <alignment horizontal="left" vertical="center"/>
    </xf>
    <xf numFmtId="0" fontId="58" fillId="0" borderId="112" xfId="8" applyFont="1" applyBorder="1" applyAlignment="1">
      <alignment horizontal="left" vertical="center" wrapText="1"/>
    </xf>
    <xf numFmtId="0" fontId="58" fillId="0" borderId="122" xfId="8" applyFont="1" applyBorder="1" applyAlignment="1">
      <alignment horizontal="left" vertical="center" wrapText="1"/>
    </xf>
    <xf numFmtId="0" fontId="47" fillId="0" borderId="1" xfId="8" applyFont="1" applyBorder="1" applyAlignment="1">
      <alignment horizontal="left" vertical="center"/>
    </xf>
    <xf numFmtId="0" fontId="47" fillId="0" borderId="2" xfId="8" applyFont="1" applyBorder="1" applyAlignment="1">
      <alignment horizontal="left" vertical="center"/>
    </xf>
    <xf numFmtId="0" fontId="58" fillId="0" borderId="2" xfId="8" applyFont="1" applyBorder="1" applyAlignment="1">
      <alignment horizontal="left" vertical="center" wrapText="1"/>
    </xf>
    <xf numFmtId="0" fontId="58" fillId="0" borderId="115" xfId="8" applyFont="1" applyBorder="1" applyAlignment="1">
      <alignment horizontal="left" vertical="center" wrapText="1"/>
    </xf>
    <xf numFmtId="0" fontId="47" fillId="0" borderId="116" xfId="8" applyFont="1" applyBorder="1" applyAlignment="1">
      <alignment horizontal="left" vertical="center"/>
    </xf>
    <xf numFmtId="0" fontId="47" fillId="0" borderId="117" xfId="8" applyFont="1" applyBorder="1" applyAlignment="1">
      <alignment horizontal="left" vertical="center"/>
    </xf>
    <xf numFmtId="0" fontId="47" fillId="0" borderId="0" xfId="8" applyFont="1" applyAlignment="1">
      <alignment horizontal="left" vertical="center" wrapText="1" shrinkToFit="1" readingOrder="1"/>
    </xf>
    <xf numFmtId="0" fontId="47" fillId="0" borderId="0" xfId="8" applyFont="1" applyAlignment="1">
      <alignment horizontal="left" vertical="center" wrapText="1"/>
    </xf>
    <xf numFmtId="0" fontId="56" fillId="0" borderId="126" xfId="8" applyFont="1" applyBorder="1" applyAlignment="1">
      <alignment horizontal="left" vertical="center" wrapText="1"/>
    </xf>
    <xf numFmtId="0" fontId="56" fillId="0" borderId="8" xfId="8" applyFont="1" applyBorder="1" applyAlignment="1">
      <alignment horizontal="left" vertical="center" wrapText="1"/>
    </xf>
    <xf numFmtId="0" fontId="56" fillId="0" borderId="11" xfId="8" applyFont="1" applyBorder="1" applyAlignment="1">
      <alignment horizontal="left" vertical="center" wrapText="1"/>
    </xf>
    <xf numFmtId="0" fontId="56" fillId="0" borderId="62" xfId="8" applyFont="1" applyBorder="1" applyAlignment="1">
      <alignment horizontal="left" vertical="center" wrapText="1"/>
    </xf>
    <xf numFmtId="0" fontId="56" fillId="0" borderId="0" xfId="8" applyFont="1" applyAlignment="1">
      <alignment horizontal="left" vertical="center" wrapText="1"/>
    </xf>
    <xf numFmtId="0" fontId="56" fillId="0" borderId="12" xfId="8" applyFont="1" applyBorder="1" applyAlignment="1">
      <alignment horizontal="left" vertical="center" wrapText="1"/>
    </xf>
    <xf numFmtId="0" fontId="56" fillId="0" borderId="123" xfId="8" applyFont="1" applyBorder="1" applyAlignment="1">
      <alignment horizontal="left" vertical="center" wrapText="1"/>
    </xf>
    <xf numFmtId="0" fontId="56" fillId="0" borderId="6" xfId="8" applyFont="1" applyBorder="1" applyAlignment="1">
      <alignment horizontal="left" vertical="center" wrapText="1"/>
    </xf>
    <xf numFmtId="0" fontId="56" fillId="0" borderId="76" xfId="8" applyFont="1" applyBorder="1" applyAlignment="1">
      <alignment horizontal="left" vertical="center" wrapText="1"/>
    </xf>
    <xf numFmtId="0" fontId="47" fillId="0" borderId="7" xfId="8" applyFont="1" applyBorder="1" applyAlignment="1">
      <alignment horizontal="left" vertical="center" wrapText="1"/>
    </xf>
    <xf numFmtId="0" fontId="47" fillId="0" borderId="8" xfId="8" applyFont="1" applyBorder="1" applyAlignment="1">
      <alignment horizontal="left" vertical="center" wrapText="1"/>
    </xf>
    <xf numFmtId="0" fontId="47" fillId="0" borderId="11" xfId="8" applyFont="1" applyBorder="1" applyAlignment="1">
      <alignment horizontal="left" vertical="center" wrapText="1"/>
    </xf>
    <xf numFmtId="0" fontId="47" fillId="0" borderId="14" xfId="8" applyFont="1" applyBorder="1" applyAlignment="1">
      <alignment horizontal="left" vertical="center" wrapText="1"/>
    </xf>
    <xf numFmtId="0" fontId="47" fillId="0" borderId="6" xfId="8" applyFont="1" applyBorder="1" applyAlignment="1">
      <alignment horizontal="left" vertical="center" wrapText="1"/>
    </xf>
    <xf numFmtId="0" fontId="47" fillId="0" borderId="76" xfId="8" applyFont="1" applyBorder="1" applyAlignment="1">
      <alignment horizontal="left" vertical="center" wrapText="1"/>
    </xf>
    <xf numFmtId="0" fontId="47" fillId="0" borderId="7" xfId="8" applyFont="1" applyBorder="1" applyAlignment="1">
      <alignment horizontal="center" vertical="center"/>
    </xf>
    <xf numFmtId="0" fontId="47" fillId="0" borderId="8" xfId="8" applyFont="1" applyBorder="1" applyAlignment="1">
      <alignment horizontal="center" vertical="center"/>
    </xf>
    <xf numFmtId="0" fontId="47" fillId="0" borderId="119" xfId="8" applyFont="1" applyBorder="1" applyAlignment="1">
      <alignment horizontal="center" vertical="center"/>
    </xf>
    <xf numFmtId="0" fontId="47" fillId="0" borderId="14" xfId="8" applyFont="1" applyBorder="1" applyAlignment="1">
      <alignment horizontal="center" vertical="center"/>
    </xf>
    <xf numFmtId="0" fontId="47" fillId="0" borderId="6" xfId="8" applyFont="1" applyBorder="1" applyAlignment="1">
      <alignment horizontal="center" vertical="center"/>
    </xf>
    <xf numFmtId="0" fontId="47" fillId="0" borderId="124" xfId="8" applyFont="1" applyBorder="1" applyAlignment="1">
      <alignment horizontal="center" vertical="center"/>
    </xf>
    <xf numFmtId="0" fontId="47" fillId="0" borderId="3" xfId="8" applyFont="1" applyBorder="1" applyAlignment="1">
      <alignment horizontal="left" vertical="center"/>
    </xf>
    <xf numFmtId="0" fontId="58" fillId="0" borderId="116" xfId="8" applyFont="1" applyBorder="1" applyAlignment="1">
      <alignment horizontal="left"/>
    </xf>
    <xf numFmtId="0" fontId="58" fillId="0" borderId="117" xfId="8" applyFont="1" applyBorder="1" applyAlignment="1">
      <alignment horizontal="left"/>
    </xf>
    <xf numFmtId="0" fontId="58" fillId="0" borderId="118" xfId="8" applyFont="1" applyBorder="1" applyAlignment="1">
      <alignment horizontal="left"/>
    </xf>
    <xf numFmtId="0" fontId="56" fillId="0" borderId="125" xfId="8" applyFont="1" applyBorder="1" applyAlignment="1">
      <alignment horizontal="left" vertical="center"/>
    </xf>
    <xf numFmtId="0" fontId="56" fillId="0" borderId="2" xfId="8" applyFont="1" applyBorder="1" applyAlignment="1">
      <alignment horizontal="left" vertical="center"/>
    </xf>
    <xf numFmtId="0" fontId="56" fillId="0" borderId="3" xfId="8" applyFont="1" applyBorder="1" applyAlignment="1">
      <alignment horizontal="left" vertical="center"/>
    </xf>
    <xf numFmtId="0" fontId="47" fillId="0" borderId="1" xfId="8" applyFont="1" applyBorder="1" applyAlignment="1">
      <alignment horizontal="center" vertical="center"/>
    </xf>
    <xf numFmtId="0" fontId="47" fillId="0" borderId="2" xfId="8" applyFont="1" applyBorder="1" applyAlignment="1">
      <alignment horizontal="center" vertical="center"/>
    </xf>
    <xf numFmtId="0" fontId="47" fillId="0" borderId="115" xfId="8" applyFont="1" applyBorder="1" applyAlignment="1">
      <alignment horizontal="center" vertical="center"/>
    </xf>
    <xf numFmtId="0" fontId="47" fillId="0" borderId="0" xfId="8" applyFont="1">
      <alignment vertical="center"/>
    </xf>
    <xf numFmtId="0" fontId="56" fillId="0" borderId="0" xfId="8" applyFont="1" applyAlignment="1">
      <alignment horizontal="right" vertical="center"/>
    </xf>
    <xf numFmtId="0" fontId="48" fillId="0" borderId="0" xfId="8" applyFont="1" applyAlignment="1">
      <alignment horizontal="center" vertical="center" wrapText="1"/>
    </xf>
    <xf numFmtId="0" fontId="48" fillId="0" borderId="0" xfId="8" applyFont="1" applyAlignment="1">
      <alignment horizontal="center" vertical="center"/>
    </xf>
    <xf numFmtId="0" fontId="56" fillId="0" borderId="127" xfId="8" applyFont="1" applyBorder="1" applyAlignment="1">
      <alignment horizontal="left" vertical="center"/>
    </xf>
    <xf numFmtId="0" fontId="56" fillId="0" borderId="112" xfId="8" applyFont="1" applyBorder="1" applyAlignment="1">
      <alignment horizontal="left" vertical="center"/>
    </xf>
    <xf numFmtId="0" fontId="56" fillId="0" borderId="113" xfId="8" applyFont="1" applyBorder="1" applyAlignment="1">
      <alignment horizontal="left" vertical="center"/>
    </xf>
    <xf numFmtId="0" fontId="56" fillId="0" borderId="111" xfId="8" applyFont="1" applyBorder="1" applyAlignment="1">
      <alignment horizontal="center" vertical="center"/>
    </xf>
    <xf numFmtId="0" fontId="56" fillId="0" borderId="112" xfId="8" applyFont="1" applyBorder="1" applyAlignment="1">
      <alignment horizontal="center" vertical="center"/>
    </xf>
    <xf numFmtId="0" fontId="56" fillId="0" borderId="122" xfId="8" applyFont="1" applyBorder="1" applyAlignment="1">
      <alignment horizontal="center" vertical="center"/>
    </xf>
    <xf numFmtId="0" fontId="5" fillId="0" borderId="0" xfId="2" applyFont="1" applyAlignment="1">
      <alignment horizontal="left" vertical="center" wrapText="1"/>
    </xf>
    <xf numFmtId="0" fontId="5" fillId="0" borderId="0" xfId="2" applyFont="1" applyAlignment="1">
      <alignment horizontal="left" vertical="center"/>
    </xf>
    <xf numFmtId="0" fontId="5" fillId="0" borderId="2" xfId="2" applyFont="1" applyBorder="1" applyAlignment="1">
      <alignment horizontal="left" vertical="center" wrapText="1"/>
    </xf>
    <xf numFmtId="0" fontId="5" fillId="0" borderId="3" xfId="2" applyFont="1" applyBorder="1" applyAlignment="1">
      <alignment horizontal="left" vertical="center" wrapText="1"/>
    </xf>
    <xf numFmtId="0" fontId="5" fillId="0" borderId="4" xfId="2" applyFont="1" applyBorder="1" applyAlignment="1">
      <alignment horizontal="left" vertical="center" wrapText="1" indent="1"/>
    </xf>
    <xf numFmtId="0" fontId="5" fillId="0" borderId="13" xfId="2" applyFont="1" applyBorder="1" applyAlignment="1">
      <alignment horizontal="left" vertical="center" indent="1"/>
    </xf>
    <xf numFmtId="0" fontId="5" fillId="0" borderId="88" xfId="2" applyFont="1" applyBorder="1" applyAlignment="1">
      <alignment horizontal="left" vertical="center" wrapText="1"/>
    </xf>
    <xf numFmtId="0" fontId="5" fillId="0" borderId="13" xfId="2" applyFont="1" applyBorder="1" applyAlignment="1">
      <alignment horizontal="left" vertical="center" wrapText="1"/>
    </xf>
    <xf numFmtId="0" fontId="5" fillId="0" borderId="2" xfId="2" applyFont="1" applyBorder="1" applyAlignment="1">
      <alignment horizontal="left" vertical="center"/>
    </xf>
    <xf numFmtId="0" fontId="5" fillId="0" borderId="3" xfId="2" applyFont="1" applyBorder="1" applyAlignment="1">
      <alignment horizontal="left" vertical="center"/>
    </xf>
    <xf numFmtId="0" fontId="5" fillId="0" borderId="8" xfId="2" applyFont="1" applyBorder="1" applyAlignment="1">
      <alignment horizontal="center" vertical="center"/>
    </xf>
    <xf numFmtId="0" fontId="5" fillId="0" borderId="11" xfId="2" applyFont="1" applyBorder="1" applyAlignment="1">
      <alignment horizontal="center" vertical="center"/>
    </xf>
    <xf numFmtId="0" fontId="5" fillId="0" borderId="0" xfId="2" applyFont="1">
      <alignment vertical="center"/>
    </xf>
    <xf numFmtId="0" fontId="5" fillId="0" borderId="0" xfId="2" applyFont="1" applyAlignment="1">
      <alignment horizontal="right" vertical="center"/>
    </xf>
    <xf numFmtId="0" fontId="3" fillId="0" borderId="0" xfId="2" applyFont="1" applyAlignment="1">
      <alignment horizontal="center" vertical="center"/>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58" fontId="11" fillId="3" borderId="216" xfId="5" applyNumberFormat="1" applyFont="1" applyFill="1" applyBorder="1" applyAlignment="1">
      <alignment horizontal="center" vertical="center"/>
    </xf>
    <xf numFmtId="58" fontId="11" fillId="3" borderId="217" xfId="5" applyNumberFormat="1" applyFont="1" applyFill="1" applyBorder="1" applyAlignment="1">
      <alignment horizontal="center" vertical="center"/>
    </xf>
    <xf numFmtId="0" fontId="11" fillId="3" borderId="218" xfId="5" applyFont="1" applyFill="1" applyBorder="1" applyAlignment="1">
      <alignment horizontal="center" vertical="center"/>
    </xf>
    <xf numFmtId="0" fontId="11" fillId="3" borderId="211" xfId="5" applyFont="1" applyFill="1" applyBorder="1" applyAlignment="1">
      <alignment horizontal="center" vertical="center"/>
    </xf>
    <xf numFmtId="0" fontId="11" fillId="3" borderId="212" xfId="5" applyFont="1" applyFill="1" applyBorder="1" applyAlignment="1">
      <alignment horizontal="center" vertical="center"/>
    </xf>
    <xf numFmtId="0" fontId="5" fillId="0" borderId="0" xfId="5" applyFont="1">
      <alignment vertical="center"/>
    </xf>
    <xf numFmtId="0" fontId="62" fillId="3" borderId="0" xfId="5" applyFont="1" applyFill="1" applyAlignment="1">
      <alignment horizontal="center" vertical="center" wrapText="1"/>
    </xf>
    <xf numFmtId="0" fontId="62" fillId="3" borderId="212" xfId="9" applyFont="1" applyFill="1" applyBorder="1" applyAlignment="1">
      <alignment horizontal="center" vertical="center" wrapText="1"/>
    </xf>
    <xf numFmtId="0" fontId="62" fillId="3" borderId="213" xfId="9" applyFont="1" applyFill="1" applyBorder="1" applyAlignment="1">
      <alignment horizontal="center" vertical="center" wrapText="1"/>
    </xf>
    <xf numFmtId="0" fontId="62" fillId="3" borderId="214" xfId="9" applyFont="1" applyFill="1" applyBorder="1" applyAlignment="1">
      <alignment horizontal="center" vertical="center" wrapText="1"/>
    </xf>
    <xf numFmtId="0" fontId="62" fillId="3" borderId="212" xfId="9" applyFont="1" applyFill="1" applyBorder="1" applyAlignment="1">
      <alignment horizontal="left" vertical="center"/>
    </xf>
    <xf numFmtId="0" fontId="62" fillId="3" borderId="213" xfId="9" applyFont="1" applyFill="1" applyBorder="1" applyAlignment="1">
      <alignment horizontal="left" vertical="center"/>
    </xf>
    <xf numFmtId="0" fontId="62" fillId="3" borderId="214" xfId="9" applyFont="1" applyFill="1" applyBorder="1" applyAlignment="1">
      <alignment horizontal="left" vertical="center"/>
    </xf>
    <xf numFmtId="0" fontId="11" fillId="3" borderId="217" xfId="5" applyFont="1" applyFill="1" applyBorder="1" applyAlignment="1">
      <alignment horizontal="center" vertical="center" wrapText="1"/>
    </xf>
    <xf numFmtId="0" fontId="11" fillId="3" borderId="217" xfId="5" applyFont="1" applyFill="1" applyBorder="1" applyAlignment="1">
      <alignment horizontal="center" vertical="center"/>
    </xf>
    <xf numFmtId="0" fontId="11" fillId="3" borderId="0" xfId="5" applyFont="1" applyFill="1" applyAlignment="1">
      <alignment horizontal="center" vertical="center"/>
    </xf>
    <xf numFmtId="0" fontId="11" fillId="3" borderId="221" xfId="5" applyFont="1" applyFill="1" applyBorder="1" applyAlignment="1">
      <alignment horizontal="center" vertical="center"/>
    </xf>
    <xf numFmtId="0" fontId="11" fillId="3" borderId="211" xfId="5" applyFont="1" applyFill="1" applyBorder="1" applyAlignment="1">
      <alignment horizontal="right" vertical="center"/>
    </xf>
    <xf numFmtId="0" fontId="11" fillId="3" borderId="216" xfId="5" applyFont="1" applyFill="1" applyBorder="1" applyAlignment="1">
      <alignment horizontal="center" vertical="center" wrapText="1"/>
    </xf>
    <xf numFmtId="0" fontId="11" fillId="3" borderId="218" xfId="5" applyFont="1" applyFill="1" applyBorder="1" applyAlignment="1">
      <alignment horizontal="center" vertical="center" wrapText="1"/>
    </xf>
    <xf numFmtId="0" fontId="11" fillId="3" borderId="75" xfId="5" applyFont="1" applyFill="1" applyBorder="1" applyAlignment="1">
      <alignment horizontal="center" vertical="center" wrapText="1"/>
    </xf>
    <xf numFmtId="0" fontId="11" fillId="3" borderId="12" xfId="5" applyFont="1" applyFill="1" applyBorder="1" applyAlignment="1">
      <alignment horizontal="center" vertical="center" wrapText="1"/>
    </xf>
    <xf numFmtId="0" fontId="11" fillId="3" borderId="220" xfId="5" applyFont="1" applyFill="1" applyBorder="1" applyAlignment="1">
      <alignment horizontal="center" vertical="center" wrapText="1"/>
    </xf>
    <xf numFmtId="0" fontId="11" fillId="3" borderId="223" xfId="5" applyFont="1" applyFill="1" applyBorder="1" applyAlignment="1">
      <alignment horizontal="center" vertical="center" wrapText="1"/>
    </xf>
    <xf numFmtId="0" fontId="11" fillId="3" borderId="216" xfId="5" applyFont="1" applyFill="1" applyBorder="1" applyAlignment="1">
      <alignment horizontal="right" vertical="center" wrapText="1"/>
    </xf>
    <xf numFmtId="0" fontId="11" fillId="3" borderId="218" xfId="5" applyFont="1" applyFill="1" applyBorder="1" applyAlignment="1">
      <alignment horizontal="right" vertical="center" wrapText="1"/>
    </xf>
    <xf numFmtId="0" fontId="11" fillId="3" borderId="75" xfId="5" applyFont="1" applyFill="1" applyBorder="1" applyAlignment="1">
      <alignment horizontal="right" vertical="center" wrapText="1"/>
    </xf>
    <xf numFmtId="0" fontId="11" fillId="3" borderId="12" xfId="5" applyFont="1" applyFill="1" applyBorder="1" applyAlignment="1">
      <alignment horizontal="right" vertical="center" wrapText="1"/>
    </xf>
    <xf numFmtId="0" fontId="11" fillId="3" borderId="220" xfId="5" applyFont="1" applyFill="1" applyBorder="1" applyAlignment="1">
      <alignment horizontal="right" vertical="center" wrapText="1"/>
    </xf>
    <xf numFmtId="0" fontId="11" fillId="3" borderId="223" xfId="5" applyFont="1" applyFill="1" applyBorder="1" applyAlignment="1">
      <alignment horizontal="right" vertical="center" wrapText="1"/>
    </xf>
    <xf numFmtId="0" fontId="11" fillId="3" borderId="0" xfId="5" applyFont="1" applyFill="1" applyAlignment="1">
      <alignment horizontal="center" vertical="center" wrapText="1"/>
    </xf>
    <xf numFmtId="0" fontId="11" fillId="3" borderId="221" xfId="5" applyFont="1" applyFill="1" applyBorder="1" applyAlignment="1">
      <alignment horizontal="center" vertical="center" wrapText="1"/>
    </xf>
    <xf numFmtId="58" fontId="11" fillId="3" borderId="212" xfId="5" applyNumberFormat="1" applyFont="1" applyFill="1" applyBorder="1" applyAlignment="1">
      <alignment horizontal="center" vertical="center"/>
    </xf>
    <xf numFmtId="58" fontId="11" fillId="3" borderId="213" xfId="5" applyNumberFormat="1" applyFont="1" applyFill="1" applyBorder="1" applyAlignment="1">
      <alignment horizontal="center" vertical="center"/>
    </xf>
    <xf numFmtId="58" fontId="11" fillId="3" borderId="214" xfId="5" applyNumberFormat="1" applyFont="1" applyFill="1" applyBorder="1" applyAlignment="1">
      <alignment horizontal="center" vertical="center"/>
    </xf>
    <xf numFmtId="0" fontId="11" fillId="3" borderId="213" xfId="5" applyFont="1" applyFill="1" applyBorder="1" applyAlignment="1">
      <alignment horizontal="center" vertical="center"/>
    </xf>
    <xf numFmtId="0" fontId="11" fillId="3" borderId="214" xfId="5" applyFont="1" applyFill="1" applyBorder="1" applyAlignment="1">
      <alignment horizontal="center" vertical="center"/>
    </xf>
    <xf numFmtId="58" fontId="11" fillId="3" borderId="211" xfId="5" applyNumberFormat="1" applyFont="1" applyFill="1" applyBorder="1" applyAlignment="1">
      <alignment horizontal="center" vertical="center"/>
    </xf>
    <xf numFmtId="0" fontId="10" fillId="3" borderId="0" xfId="5" applyFont="1" applyFill="1" applyAlignment="1">
      <alignment horizontal="left" vertical="center" wrapText="1"/>
    </xf>
    <xf numFmtId="0" fontId="10" fillId="3" borderId="0" xfId="5" applyFont="1" applyFill="1" applyAlignment="1">
      <alignment horizontal="left" vertical="center"/>
    </xf>
    <xf numFmtId="0" fontId="5" fillId="0" borderId="5" xfId="7" applyFont="1" applyBorder="1" applyAlignment="1">
      <alignment horizontal="center" vertical="center" wrapText="1"/>
    </xf>
    <xf numFmtId="0" fontId="62" fillId="0" borderId="5" xfId="7" applyFont="1" applyBorder="1" applyAlignment="1">
      <alignment horizontal="center" vertical="center" wrapText="1"/>
    </xf>
    <xf numFmtId="0" fontId="3" fillId="0" borderId="7" xfId="7" applyFont="1" applyBorder="1" applyAlignment="1">
      <alignment horizontal="center" vertical="center" wrapText="1"/>
    </xf>
    <xf numFmtId="0" fontId="3" fillId="0" borderId="11" xfId="7" applyFont="1" applyBorder="1" applyAlignment="1">
      <alignment horizontal="center" vertical="center" wrapText="1"/>
    </xf>
    <xf numFmtId="0" fontId="3" fillId="0" borderId="75" xfId="7" applyFont="1" applyBorder="1" applyAlignment="1">
      <alignment horizontal="center" vertical="center" wrapText="1"/>
    </xf>
    <xf numFmtId="0" fontId="3" fillId="0" borderId="12" xfId="7" applyFont="1" applyBorder="1" applyAlignment="1">
      <alignment horizontal="center" vertical="center" wrapText="1"/>
    </xf>
    <xf numFmtId="0" fontId="3" fillId="0" borderId="14" xfId="7" applyFont="1" applyBorder="1" applyAlignment="1">
      <alignment horizontal="center" vertical="center" wrapText="1"/>
    </xf>
    <xf numFmtId="0" fontId="3" fillId="0" borderId="76" xfId="7" applyFont="1" applyBorder="1" applyAlignment="1">
      <alignment horizontal="center" vertical="center" wrapText="1"/>
    </xf>
    <xf numFmtId="0" fontId="3" fillId="0" borderId="5" xfId="7" applyFont="1" applyBorder="1" applyAlignment="1">
      <alignment horizontal="center" vertical="center" wrapText="1"/>
    </xf>
    <xf numFmtId="0" fontId="27" fillId="0" borderId="5" xfId="7" applyFont="1" applyBorder="1" applyAlignment="1">
      <alignment horizontal="center" vertical="center" wrapText="1"/>
    </xf>
    <xf numFmtId="0" fontId="10" fillId="0" borderId="7" xfId="7" applyFont="1" applyBorder="1" applyAlignment="1">
      <alignment horizontal="center" vertical="center" wrapText="1"/>
    </xf>
    <xf numFmtId="0" fontId="10" fillId="0" borderId="8" xfId="7" applyFont="1" applyBorder="1" applyAlignment="1">
      <alignment horizontal="center" vertical="center" wrapText="1"/>
    </xf>
    <xf numFmtId="0" fontId="10" fillId="0" borderId="75" xfId="7" applyFont="1" applyBorder="1" applyAlignment="1">
      <alignment horizontal="center" vertical="center" wrapText="1"/>
    </xf>
    <xf numFmtId="0" fontId="10" fillId="0" borderId="0" xfId="7" applyFont="1" applyAlignment="1">
      <alignment horizontal="center" vertical="center" wrapText="1"/>
    </xf>
    <xf numFmtId="0" fontId="10" fillId="0" borderId="14" xfId="7" applyFont="1" applyBorder="1" applyAlignment="1">
      <alignment horizontal="center" vertical="center" wrapText="1"/>
    </xf>
    <xf numFmtId="0" fontId="10" fillId="0" borderId="6" xfId="7" applyFont="1" applyBorder="1" applyAlignment="1">
      <alignment horizontal="center" vertical="center" wrapText="1"/>
    </xf>
    <xf numFmtId="180" fontId="62" fillId="0" borderId="8" xfId="7" applyNumberFormat="1" applyFont="1" applyBorder="1" applyAlignment="1">
      <alignment horizontal="center" vertical="center" wrapText="1"/>
    </xf>
    <xf numFmtId="180" fontId="62" fillId="0" borderId="0" xfId="7" applyNumberFormat="1" applyFont="1" applyAlignment="1">
      <alignment horizontal="center" vertical="center" wrapText="1"/>
    </xf>
    <xf numFmtId="180" fontId="62" fillId="0" borderId="6" xfId="7" applyNumberFormat="1" applyFont="1" applyBorder="1" applyAlignment="1">
      <alignment horizontal="center" vertical="center" wrapText="1"/>
    </xf>
    <xf numFmtId="0" fontId="5" fillId="0" borderId="8" xfId="7" applyFont="1" applyBorder="1" applyAlignment="1">
      <alignment horizontal="center" vertical="center" wrapText="1"/>
    </xf>
    <xf numFmtId="0" fontId="5" fillId="0" borderId="0" xfId="7" applyFont="1" applyAlignment="1">
      <alignment horizontal="center" vertical="center" wrapText="1"/>
    </xf>
    <xf numFmtId="0" fontId="5" fillId="0" borderId="6" xfId="7" applyFont="1" applyBorder="1" applyAlignment="1">
      <alignment horizontal="center" vertical="center" wrapText="1"/>
    </xf>
    <xf numFmtId="0" fontId="62" fillId="0" borderId="8" xfId="7" applyFont="1" applyBorder="1" applyAlignment="1">
      <alignment horizontal="center" vertical="center" wrapText="1"/>
    </xf>
    <xf numFmtId="0" fontId="62" fillId="0" borderId="0" xfId="7" applyFont="1" applyAlignment="1">
      <alignment horizontal="center" vertical="center" wrapText="1"/>
    </xf>
    <xf numFmtId="0" fontId="62" fillId="0" borderId="6" xfId="7" applyFont="1" applyBorder="1" applyAlignment="1">
      <alignment horizontal="center" vertical="center" wrapText="1"/>
    </xf>
    <xf numFmtId="0" fontId="7" fillId="0" borderId="0" xfId="1" applyFont="1" applyAlignment="1">
      <alignment horizontal="right" vertical="center"/>
    </xf>
    <xf numFmtId="0" fontId="27" fillId="0" borderId="0" xfId="1" applyFont="1" applyAlignment="1">
      <alignment horizontal="center" vertical="center" wrapText="1"/>
    </xf>
    <xf numFmtId="49" fontId="27" fillId="0" borderId="5" xfId="7" applyNumberFormat="1" applyFont="1" applyBorder="1" applyAlignment="1">
      <alignment horizontal="center" vertical="center"/>
    </xf>
    <xf numFmtId="49" fontId="11" fillId="0" borderId="5" xfId="7" applyNumberFormat="1" applyFont="1" applyBorder="1" applyAlignment="1">
      <alignment horizontal="center" vertical="center" shrinkToFit="1"/>
    </xf>
    <xf numFmtId="49" fontId="27" fillId="0" borderId="5" xfId="7" applyNumberFormat="1" applyFont="1" applyBorder="1" applyAlignment="1">
      <alignment horizontal="center" vertical="center" shrinkToFit="1"/>
    </xf>
    <xf numFmtId="0" fontId="27" fillId="0" borderId="0" xfId="7" applyFont="1" applyAlignment="1">
      <alignment horizontal="left" vertical="center" wrapText="1" indent="3"/>
    </xf>
    <xf numFmtId="0" fontId="5" fillId="0" borderId="212" xfId="7" applyFont="1" applyBorder="1" applyAlignment="1">
      <alignment horizontal="left" vertical="center"/>
    </xf>
    <xf numFmtId="0" fontId="5" fillId="0" borderId="213" xfId="7" applyFont="1" applyBorder="1" applyAlignment="1">
      <alignment horizontal="left" vertical="center"/>
    </xf>
    <xf numFmtId="0" fontId="5" fillId="0" borderId="214" xfId="7" applyFont="1" applyBorder="1" applyAlignment="1">
      <alignment horizontal="left" vertical="center"/>
    </xf>
    <xf numFmtId="0" fontId="5" fillId="0" borderId="212" xfId="7" applyFont="1" applyBorder="1" applyAlignment="1">
      <alignment horizontal="center" vertical="center" wrapText="1" shrinkToFit="1"/>
    </xf>
    <xf numFmtId="0" fontId="5" fillId="0" borderId="213" xfId="7" applyFont="1" applyBorder="1" applyAlignment="1">
      <alignment horizontal="center" vertical="center" wrapText="1" shrinkToFit="1"/>
    </xf>
    <xf numFmtId="0" fontId="5" fillId="0" borderId="120" xfId="7" applyFont="1" applyBorder="1" applyAlignment="1">
      <alignment horizontal="center" vertical="center" shrinkToFit="1"/>
    </xf>
    <xf numFmtId="0" fontId="5" fillId="0" borderId="121" xfId="7" applyFont="1" applyBorder="1" applyAlignment="1">
      <alignment horizontal="center" vertical="center" shrinkToFit="1"/>
    </xf>
    <xf numFmtId="0" fontId="5" fillId="0" borderId="0" xfId="7" applyFont="1" applyAlignment="1">
      <alignment horizontal="left" vertical="center" wrapText="1"/>
    </xf>
    <xf numFmtId="0" fontId="5" fillId="0" borderId="132" xfId="7" applyFont="1" applyBorder="1" applyAlignment="1">
      <alignment horizontal="center" vertical="center"/>
    </xf>
    <xf numFmtId="0" fontId="5" fillId="0" borderId="133" xfId="7" applyFont="1" applyBorder="1" applyAlignment="1">
      <alignment horizontal="center" vertical="center"/>
    </xf>
    <xf numFmtId="0" fontId="5" fillId="0" borderId="134" xfId="7" applyFont="1" applyBorder="1" applyAlignment="1">
      <alignment horizontal="center" vertical="center"/>
    </xf>
    <xf numFmtId="0" fontId="5" fillId="0" borderId="215" xfId="7" applyFont="1" applyBorder="1" applyAlignment="1">
      <alignment horizontal="center" vertical="center" wrapText="1" shrinkToFit="1"/>
    </xf>
    <xf numFmtId="0" fontId="5" fillId="0" borderId="88" xfId="7" applyFont="1" applyBorder="1" applyAlignment="1">
      <alignment horizontal="center" vertical="center" shrinkToFit="1"/>
    </xf>
    <xf numFmtId="0" fontId="5" fillId="0" borderId="10" xfId="7" applyFont="1" applyBorder="1" applyAlignment="1">
      <alignment horizontal="center" vertical="center" shrinkToFit="1"/>
    </xf>
    <xf numFmtId="0" fontId="5" fillId="0" borderId="197" xfId="7" applyFont="1" applyBorder="1" applyAlignment="1">
      <alignment horizontal="center" vertical="center" shrinkToFit="1"/>
    </xf>
    <xf numFmtId="0" fontId="5" fillId="0" borderId="213" xfId="7" applyFont="1" applyBorder="1" applyAlignment="1">
      <alignment horizontal="left" vertical="center" wrapText="1"/>
    </xf>
    <xf numFmtId="0" fontId="5" fillId="0" borderId="214" xfId="7" applyFont="1" applyBorder="1" applyAlignment="1">
      <alignment horizontal="left" vertical="center" wrapText="1"/>
    </xf>
    <xf numFmtId="0" fontId="5" fillId="0" borderId="216" xfId="7" applyFont="1" applyBorder="1" applyAlignment="1">
      <alignment horizontal="left" vertical="center" wrapText="1"/>
    </xf>
    <xf numFmtId="0" fontId="5" fillId="0" borderId="217" xfId="7" applyFont="1" applyBorder="1" applyAlignment="1">
      <alignment horizontal="left" vertical="center" wrapText="1"/>
    </xf>
    <xf numFmtId="0" fontId="5" fillId="0" borderId="218" xfId="7" applyFont="1" applyBorder="1" applyAlignment="1">
      <alignment horizontal="left" vertical="center" wrapText="1"/>
    </xf>
    <xf numFmtId="0" fontId="5" fillId="0" borderId="212" xfId="7" applyFont="1" applyBorder="1" applyAlignment="1">
      <alignment horizontal="left" vertical="center" wrapText="1"/>
    </xf>
    <xf numFmtId="0" fontId="11" fillId="0" borderId="212" xfId="7" applyFont="1" applyBorder="1" applyAlignment="1">
      <alignment horizontal="center" vertical="center" wrapText="1"/>
    </xf>
    <xf numFmtId="0" fontId="11" fillId="0" borderId="213" xfId="7" applyFont="1" applyBorder="1" applyAlignment="1">
      <alignment horizontal="center" vertical="center" wrapText="1"/>
    </xf>
    <xf numFmtId="0" fontId="11" fillId="0" borderId="74" xfId="7" applyFont="1" applyBorder="1" applyAlignment="1">
      <alignment horizontal="center" vertical="center" wrapText="1"/>
    </xf>
    <xf numFmtId="0" fontId="11" fillId="0" borderId="214" xfId="7" applyFont="1" applyBorder="1" applyAlignment="1">
      <alignment horizontal="center" vertical="center" wrapText="1"/>
    </xf>
    <xf numFmtId="0" fontId="19" fillId="0" borderId="0" xfId="7" applyFont="1" applyAlignment="1">
      <alignment horizontal="center" vertical="center" wrapText="1"/>
    </xf>
    <xf numFmtId="0" fontId="19" fillId="0" borderId="0" xfId="7" applyFont="1" applyAlignment="1">
      <alignment horizontal="center" vertical="center"/>
    </xf>
    <xf numFmtId="0" fontId="35" fillId="0" borderId="212" xfId="4" applyFont="1" applyBorder="1" applyAlignment="1">
      <alignment horizontal="center" vertical="center" shrinkToFit="1"/>
    </xf>
    <xf numFmtId="0" fontId="35" fillId="0" borderId="213" xfId="4" applyFont="1" applyBorder="1" applyAlignment="1">
      <alignment horizontal="center" vertical="center" shrinkToFit="1"/>
    </xf>
    <xf numFmtId="0" fontId="35" fillId="0" borderId="214" xfId="4" applyFont="1" applyBorder="1" applyAlignment="1">
      <alignment horizontal="center" vertical="center" shrinkToFit="1"/>
    </xf>
  </cellXfs>
  <cellStyles count="14">
    <cellStyle name="桁区切り 2" xfId="3" xr:uid="{73BED863-B9E8-49C5-9FD4-137A758A464E}"/>
    <cellStyle name="標準" xfId="0" builtinId="0"/>
    <cellStyle name="標準 15" xfId="7" xr:uid="{D68DCEC0-97F1-47FF-BAAC-4BD6BD86BBFE}"/>
    <cellStyle name="標準 2" xfId="11" xr:uid="{5139F607-9BE3-4331-95E6-E2AD90EB00FB}"/>
    <cellStyle name="標準 2 2" xfId="5" xr:uid="{79C3209B-FDD2-4677-A3E5-8E5565C4D722}"/>
    <cellStyle name="標準 2 2 2" xfId="10" xr:uid="{081911D0-1EBB-47EC-9A4F-097A84D53F16}"/>
    <cellStyle name="標準 2 2 3" xfId="12" xr:uid="{DF5C6DF7-0659-4212-8028-27D511D20326}"/>
    <cellStyle name="標準 3" xfId="2" xr:uid="{4D7965CC-DA61-43C1-8D68-ED46C0CFDD56}"/>
    <cellStyle name="標準 4" xfId="6" xr:uid="{F1AED3B7-1196-4680-AD63-F68F107EC321}"/>
    <cellStyle name="標準 4 2 2" xfId="9" xr:uid="{BC5AE467-CC16-4D87-8484-935C37460234}"/>
    <cellStyle name="標準 5" xfId="13" xr:uid="{09758BD9-481B-4515-B8B0-5651DAE21B47}"/>
    <cellStyle name="標準_③-２加算様式（就労）" xfId="1" xr:uid="{06958240-76D4-4367-93BE-A8F79F650D32}"/>
    <cellStyle name="標準_総括表を変更しました（６／２３）" xfId="4" xr:uid="{52D976AE-AEA3-4476-8F45-985837671E6A}"/>
    <cellStyle name="標準_短期入所介護給付費請求書" xfId="8" xr:uid="{41C1181C-A01F-4B0D-9494-970ED88CFF9E}"/>
  </cellStyles>
  <dxfs count="34">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5441950" y="74612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5441950" y="9226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0000000-0008-0000-0400-000004000000}"/>
            </a:ext>
          </a:extLst>
        </xdr:cNvPr>
        <xdr:cNvSpPr>
          <a:spLocks noChangeShapeType="1"/>
        </xdr:cNvSpPr>
      </xdr:nvSpPr>
      <xdr:spPr bwMode="auto">
        <a:xfrm>
          <a:off x="5432425" y="57562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2152650" y="5753100"/>
          <a:ext cx="397510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00000000-0008-0000-0900-000003000000}"/>
            </a:ext>
          </a:extLst>
        </xdr:cNvPr>
        <xdr:cNvSpPr/>
      </xdr:nvSpPr>
      <xdr:spPr>
        <a:xfrm>
          <a:off x="2133600" y="8334375"/>
          <a:ext cx="397510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C00-000002000000}"/>
            </a:ext>
          </a:extLst>
        </xdr:cNvPr>
        <xdr:cNvSpPr/>
      </xdr:nvSpPr>
      <xdr:spPr>
        <a:xfrm rot="16200000" flipV="1">
          <a:off x="9449627" y="22567068"/>
          <a:ext cx="3628955" cy="105886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27</xdr:col>
      <xdr:colOff>209550</xdr:colOff>
      <xdr:row>29</xdr:row>
      <xdr:rowOff>114300</xdr:rowOff>
    </xdr:from>
    <xdr:to>
      <xdr:col>29</xdr:col>
      <xdr:colOff>142875</xdr:colOff>
      <xdr:row>31</xdr:row>
      <xdr:rowOff>38100</xdr:rowOff>
    </xdr:to>
    <xdr:sp macro="" textlink="">
      <xdr:nvSpPr>
        <xdr:cNvPr id="2" name="Check Box 1" hidden="1">
          <a:extLst>
            <a:ext uri="{63B3BB69-23CF-44E3-9099-C40C66FF867C}">
              <a14:compatExt xmlns:a14="http://schemas.microsoft.com/office/drawing/2010/main" spid="_x0000_s8193"/>
            </a:ext>
            <a:ext uri="{FF2B5EF4-FFF2-40B4-BE49-F238E27FC236}">
              <a16:creationId xmlns:a16="http://schemas.microsoft.com/office/drawing/2014/main" id="{00000000-0008-0000-0D00-000002000000}"/>
            </a:ext>
          </a:extLst>
        </xdr:cNvPr>
        <xdr:cNvSpPr/>
      </xdr:nvSpPr>
      <xdr:spPr bwMode="auto">
        <a:xfrm>
          <a:off x="6000750" y="4343400"/>
          <a:ext cx="365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47</xdr:row>
      <xdr:rowOff>123825</xdr:rowOff>
    </xdr:from>
    <xdr:to>
      <xdr:col>15</xdr:col>
      <xdr:colOff>123825</xdr:colOff>
      <xdr:row>49</xdr:row>
      <xdr:rowOff>47625</xdr:rowOff>
    </xdr:to>
    <xdr:sp macro="" textlink="">
      <xdr:nvSpPr>
        <xdr:cNvPr id="3" name="Check Box 2" hidden="1">
          <a:extLst>
            <a:ext uri="{63B3BB69-23CF-44E3-9099-C40C66FF867C}">
              <a14:compatExt xmlns:a14="http://schemas.microsoft.com/office/drawing/2010/main" spid="_x0000_s8194"/>
            </a:ext>
            <a:ext uri="{FF2B5EF4-FFF2-40B4-BE49-F238E27FC236}">
              <a16:creationId xmlns:a16="http://schemas.microsoft.com/office/drawing/2014/main" id="{00000000-0008-0000-0D00-000003000000}"/>
            </a:ext>
          </a:extLst>
        </xdr:cNvPr>
        <xdr:cNvSpPr/>
      </xdr:nvSpPr>
      <xdr:spPr bwMode="auto">
        <a:xfrm>
          <a:off x="2959100" y="7350125"/>
          <a:ext cx="365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171450</xdr:colOff>
      <xdr:row>56</xdr:row>
      <xdr:rowOff>123825</xdr:rowOff>
    </xdr:from>
    <xdr:to>
      <xdr:col>29</xdr:col>
      <xdr:colOff>104775</xdr:colOff>
      <xdr:row>58</xdr:row>
      <xdr:rowOff>47625</xdr:rowOff>
    </xdr:to>
    <xdr:sp macro="" textlink="">
      <xdr:nvSpPr>
        <xdr:cNvPr id="4" name="Check Box 3" hidden="1">
          <a:extLst>
            <a:ext uri="{63B3BB69-23CF-44E3-9099-C40C66FF867C}">
              <a14:compatExt xmlns:a14="http://schemas.microsoft.com/office/drawing/2010/main" spid="_x0000_s8195"/>
            </a:ext>
            <a:ext uri="{FF2B5EF4-FFF2-40B4-BE49-F238E27FC236}">
              <a16:creationId xmlns:a16="http://schemas.microsoft.com/office/drawing/2014/main" id="{00000000-0008-0000-0D00-000004000000}"/>
            </a:ext>
          </a:extLst>
        </xdr:cNvPr>
        <xdr:cNvSpPr/>
      </xdr:nvSpPr>
      <xdr:spPr bwMode="auto">
        <a:xfrm>
          <a:off x="5962650" y="8893175"/>
          <a:ext cx="365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171450</xdr:colOff>
      <xdr:row>57</xdr:row>
      <xdr:rowOff>123825</xdr:rowOff>
    </xdr:from>
    <xdr:to>
      <xdr:col>29</xdr:col>
      <xdr:colOff>104775</xdr:colOff>
      <xdr:row>59</xdr:row>
      <xdr:rowOff>47625</xdr:rowOff>
    </xdr:to>
    <xdr:sp macro="" textlink="">
      <xdr:nvSpPr>
        <xdr:cNvPr id="5" name="Check Box 4" hidden="1">
          <a:extLst>
            <a:ext uri="{63B3BB69-23CF-44E3-9099-C40C66FF867C}">
              <a14:compatExt xmlns:a14="http://schemas.microsoft.com/office/drawing/2010/main" spid="_x0000_s8196"/>
            </a:ext>
            <a:ext uri="{FF2B5EF4-FFF2-40B4-BE49-F238E27FC236}">
              <a16:creationId xmlns:a16="http://schemas.microsoft.com/office/drawing/2014/main" id="{00000000-0008-0000-0D00-000005000000}"/>
            </a:ext>
          </a:extLst>
        </xdr:cNvPr>
        <xdr:cNvSpPr/>
      </xdr:nvSpPr>
      <xdr:spPr bwMode="auto">
        <a:xfrm>
          <a:off x="5962650" y="9064625"/>
          <a:ext cx="365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48</xdr:row>
      <xdr:rowOff>114300</xdr:rowOff>
    </xdr:from>
    <xdr:to>
      <xdr:col>43</xdr:col>
      <xdr:colOff>152400</xdr:colOff>
      <xdr:row>50</xdr:row>
      <xdr:rowOff>38100</xdr:rowOff>
    </xdr:to>
    <xdr:sp macro="" textlink="">
      <xdr:nvSpPr>
        <xdr:cNvPr id="6" name="Check Box 5" hidden="1">
          <a:extLst>
            <a:ext uri="{63B3BB69-23CF-44E3-9099-C40C66FF867C}">
              <a14:compatExt xmlns:a14="http://schemas.microsoft.com/office/drawing/2010/main" spid="_x0000_s8197"/>
            </a:ext>
            <a:ext uri="{FF2B5EF4-FFF2-40B4-BE49-F238E27FC236}">
              <a16:creationId xmlns:a16="http://schemas.microsoft.com/office/drawing/2014/main" id="{00000000-0008-0000-0D00-000006000000}"/>
            </a:ext>
          </a:extLst>
        </xdr:cNvPr>
        <xdr:cNvSpPr/>
      </xdr:nvSpPr>
      <xdr:spPr bwMode="auto">
        <a:xfrm>
          <a:off x="9029700" y="7512050"/>
          <a:ext cx="3683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56</xdr:row>
      <xdr:rowOff>123825</xdr:rowOff>
    </xdr:from>
    <xdr:to>
      <xdr:col>43</xdr:col>
      <xdr:colOff>152400</xdr:colOff>
      <xdr:row>58</xdr:row>
      <xdr:rowOff>47625</xdr:rowOff>
    </xdr:to>
    <xdr:sp macro="" textlink="">
      <xdr:nvSpPr>
        <xdr:cNvPr id="7" name="Check Box 6" hidden="1">
          <a:extLst>
            <a:ext uri="{63B3BB69-23CF-44E3-9099-C40C66FF867C}">
              <a14:compatExt xmlns:a14="http://schemas.microsoft.com/office/drawing/2010/main" spid="_x0000_s8198"/>
            </a:ext>
            <a:ext uri="{FF2B5EF4-FFF2-40B4-BE49-F238E27FC236}">
              <a16:creationId xmlns:a16="http://schemas.microsoft.com/office/drawing/2014/main" id="{00000000-0008-0000-0D00-000007000000}"/>
            </a:ext>
          </a:extLst>
        </xdr:cNvPr>
        <xdr:cNvSpPr/>
      </xdr:nvSpPr>
      <xdr:spPr bwMode="auto">
        <a:xfrm>
          <a:off x="9029700" y="8893175"/>
          <a:ext cx="3683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58</xdr:row>
      <xdr:rowOff>133350</xdr:rowOff>
    </xdr:from>
    <xdr:to>
      <xdr:col>43</xdr:col>
      <xdr:colOff>152400</xdr:colOff>
      <xdr:row>60</xdr:row>
      <xdr:rowOff>57150</xdr:rowOff>
    </xdr:to>
    <xdr:sp macro="" textlink="">
      <xdr:nvSpPr>
        <xdr:cNvPr id="8" name="Check Box 7" hidden="1">
          <a:extLst>
            <a:ext uri="{63B3BB69-23CF-44E3-9099-C40C66FF867C}">
              <a14:compatExt xmlns:a14="http://schemas.microsoft.com/office/drawing/2010/main" spid="_x0000_s8199"/>
            </a:ext>
            <a:ext uri="{FF2B5EF4-FFF2-40B4-BE49-F238E27FC236}">
              <a16:creationId xmlns:a16="http://schemas.microsoft.com/office/drawing/2014/main" id="{00000000-0008-0000-0D00-000008000000}"/>
            </a:ext>
          </a:extLst>
        </xdr:cNvPr>
        <xdr:cNvSpPr/>
      </xdr:nvSpPr>
      <xdr:spPr bwMode="auto">
        <a:xfrm>
          <a:off x="9029700" y="9245600"/>
          <a:ext cx="3683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xdr:colOff>
      <xdr:row>66</xdr:row>
      <xdr:rowOff>133350</xdr:rowOff>
    </xdr:from>
    <xdr:to>
      <xdr:col>15</xdr:col>
      <xdr:colOff>161925</xdr:colOff>
      <xdr:row>68</xdr:row>
      <xdr:rowOff>57150</xdr:rowOff>
    </xdr:to>
    <xdr:sp macro="" textlink="">
      <xdr:nvSpPr>
        <xdr:cNvPr id="9" name="Check Box 8" hidden="1">
          <a:extLst>
            <a:ext uri="{63B3BB69-23CF-44E3-9099-C40C66FF867C}">
              <a14:compatExt xmlns:a14="http://schemas.microsoft.com/office/drawing/2010/main" spid="_x0000_s8200"/>
            </a:ext>
            <a:ext uri="{FF2B5EF4-FFF2-40B4-BE49-F238E27FC236}">
              <a16:creationId xmlns:a16="http://schemas.microsoft.com/office/drawing/2014/main" id="{00000000-0008-0000-0D00-000009000000}"/>
            </a:ext>
          </a:extLst>
        </xdr:cNvPr>
        <xdr:cNvSpPr/>
      </xdr:nvSpPr>
      <xdr:spPr bwMode="auto">
        <a:xfrm>
          <a:off x="2994025" y="10617200"/>
          <a:ext cx="3683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200025</xdr:colOff>
      <xdr:row>66</xdr:row>
      <xdr:rowOff>123825</xdr:rowOff>
    </xdr:from>
    <xdr:to>
      <xdr:col>29</xdr:col>
      <xdr:colOff>133350</xdr:colOff>
      <xdr:row>68</xdr:row>
      <xdr:rowOff>47625</xdr:rowOff>
    </xdr:to>
    <xdr:sp macro="" textlink="">
      <xdr:nvSpPr>
        <xdr:cNvPr id="10" name="Check Box 9" hidden="1">
          <a:extLst>
            <a:ext uri="{63B3BB69-23CF-44E3-9099-C40C66FF867C}">
              <a14:compatExt xmlns:a14="http://schemas.microsoft.com/office/drawing/2010/main" spid="_x0000_s8201"/>
            </a:ext>
            <a:ext uri="{FF2B5EF4-FFF2-40B4-BE49-F238E27FC236}">
              <a16:creationId xmlns:a16="http://schemas.microsoft.com/office/drawing/2014/main" id="{00000000-0008-0000-0D00-00000A000000}"/>
            </a:ext>
          </a:extLst>
        </xdr:cNvPr>
        <xdr:cNvSpPr/>
      </xdr:nvSpPr>
      <xdr:spPr bwMode="auto">
        <a:xfrm>
          <a:off x="5991225" y="10607675"/>
          <a:ext cx="365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171450</xdr:colOff>
      <xdr:row>39</xdr:row>
      <xdr:rowOff>133350</xdr:rowOff>
    </xdr:from>
    <xdr:to>
      <xdr:col>15</xdr:col>
      <xdr:colOff>104775</xdr:colOff>
      <xdr:row>41</xdr:row>
      <xdr:rowOff>57150</xdr:rowOff>
    </xdr:to>
    <xdr:sp macro="" textlink="">
      <xdr:nvSpPr>
        <xdr:cNvPr id="11" name="Check Box 10" hidden="1">
          <a:extLst>
            <a:ext uri="{63B3BB69-23CF-44E3-9099-C40C66FF867C}">
              <a14:compatExt xmlns:a14="http://schemas.microsoft.com/office/drawing/2010/main" spid="_x0000_s8202"/>
            </a:ext>
            <a:ext uri="{FF2B5EF4-FFF2-40B4-BE49-F238E27FC236}">
              <a16:creationId xmlns:a16="http://schemas.microsoft.com/office/drawing/2014/main" id="{00000000-0008-0000-0D00-00000B000000}"/>
            </a:ext>
          </a:extLst>
        </xdr:cNvPr>
        <xdr:cNvSpPr/>
      </xdr:nvSpPr>
      <xdr:spPr bwMode="auto">
        <a:xfrm>
          <a:off x="2940050" y="6076950"/>
          <a:ext cx="365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9525</xdr:colOff>
      <xdr:row>75</xdr:row>
      <xdr:rowOff>133350</xdr:rowOff>
    </xdr:from>
    <xdr:to>
      <xdr:col>18</xdr:col>
      <xdr:colOff>161925</xdr:colOff>
      <xdr:row>77</xdr:row>
      <xdr:rowOff>57150</xdr:rowOff>
    </xdr:to>
    <xdr:sp macro="" textlink="">
      <xdr:nvSpPr>
        <xdr:cNvPr id="12" name="Check Box 11" hidden="1">
          <a:extLst>
            <a:ext uri="{63B3BB69-23CF-44E3-9099-C40C66FF867C}">
              <a14:compatExt xmlns:a14="http://schemas.microsoft.com/office/drawing/2010/main" spid="_x0000_s8203"/>
            </a:ext>
            <a:ext uri="{FF2B5EF4-FFF2-40B4-BE49-F238E27FC236}">
              <a16:creationId xmlns:a16="http://schemas.microsoft.com/office/drawing/2014/main" id="{00000000-0008-0000-0D00-00000C000000}"/>
            </a:ext>
          </a:extLst>
        </xdr:cNvPr>
        <xdr:cNvSpPr/>
      </xdr:nvSpPr>
      <xdr:spPr bwMode="auto">
        <a:xfrm>
          <a:off x="3641725" y="12160250"/>
          <a:ext cx="3683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29</xdr:row>
      <xdr:rowOff>114300</xdr:rowOff>
    </xdr:from>
    <xdr:to>
      <xdr:col>15</xdr:col>
      <xdr:colOff>123825</xdr:colOff>
      <xdr:row>31</xdr:row>
      <xdr:rowOff>38100</xdr:rowOff>
    </xdr:to>
    <xdr:sp macro="" textlink="">
      <xdr:nvSpPr>
        <xdr:cNvPr id="13" name="Check Box 13" hidden="1">
          <a:extLst>
            <a:ext uri="{63B3BB69-23CF-44E3-9099-C40C66FF867C}">
              <a14:compatExt xmlns:a14="http://schemas.microsoft.com/office/drawing/2010/main" spid="_x0000_s8205"/>
            </a:ext>
            <a:ext uri="{FF2B5EF4-FFF2-40B4-BE49-F238E27FC236}">
              <a16:creationId xmlns:a16="http://schemas.microsoft.com/office/drawing/2014/main" id="{00000000-0008-0000-0D00-00000D000000}"/>
            </a:ext>
          </a:extLst>
        </xdr:cNvPr>
        <xdr:cNvSpPr/>
      </xdr:nvSpPr>
      <xdr:spPr bwMode="auto">
        <a:xfrm>
          <a:off x="2959100" y="4343400"/>
          <a:ext cx="365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114300</xdr:colOff>
      <xdr:row>29</xdr:row>
      <xdr:rowOff>133350</xdr:rowOff>
    </xdr:from>
    <xdr:to>
      <xdr:col>43</xdr:col>
      <xdr:colOff>47625</xdr:colOff>
      <xdr:row>31</xdr:row>
      <xdr:rowOff>57150</xdr:rowOff>
    </xdr:to>
    <xdr:sp macro="" textlink="">
      <xdr:nvSpPr>
        <xdr:cNvPr id="14" name="Check Box 14" hidden="1">
          <a:extLst>
            <a:ext uri="{63B3BB69-23CF-44E3-9099-C40C66FF867C}">
              <a14:compatExt xmlns:a14="http://schemas.microsoft.com/office/drawing/2010/main" spid="_x0000_s8206"/>
            </a:ext>
            <a:ext uri="{FF2B5EF4-FFF2-40B4-BE49-F238E27FC236}">
              <a16:creationId xmlns:a16="http://schemas.microsoft.com/office/drawing/2014/main" id="{00000000-0008-0000-0D00-00000E000000}"/>
            </a:ext>
          </a:extLst>
        </xdr:cNvPr>
        <xdr:cNvSpPr/>
      </xdr:nvSpPr>
      <xdr:spPr bwMode="auto">
        <a:xfrm>
          <a:off x="8928100" y="4362450"/>
          <a:ext cx="365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161925</xdr:colOff>
      <xdr:row>34</xdr:row>
      <xdr:rowOff>123825</xdr:rowOff>
    </xdr:from>
    <xdr:to>
      <xdr:col>15</xdr:col>
      <xdr:colOff>95250</xdr:colOff>
      <xdr:row>36</xdr:row>
      <xdr:rowOff>47625</xdr:rowOff>
    </xdr:to>
    <xdr:sp macro="" textlink="">
      <xdr:nvSpPr>
        <xdr:cNvPr id="15" name="Check Box 15" hidden="1">
          <a:extLst>
            <a:ext uri="{63B3BB69-23CF-44E3-9099-C40C66FF867C}">
              <a14:compatExt xmlns:a14="http://schemas.microsoft.com/office/drawing/2010/main" spid="_x0000_s8207"/>
            </a:ext>
            <a:ext uri="{FF2B5EF4-FFF2-40B4-BE49-F238E27FC236}">
              <a16:creationId xmlns:a16="http://schemas.microsoft.com/office/drawing/2014/main" id="{00000000-0008-0000-0D00-00000F000000}"/>
            </a:ext>
          </a:extLst>
        </xdr:cNvPr>
        <xdr:cNvSpPr/>
      </xdr:nvSpPr>
      <xdr:spPr bwMode="auto">
        <a:xfrm>
          <a:off x="2930525" y="5210175"/>
          <a:ext cx="365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200025</xdr:colOff>
      <xdr:row>34</xdr:row>
      <xdr:rowOff>123825</xdr:rowOff>
    </xdr:from>
    <xdr:to>
      <xdr:col>29</xdr:col>
      <xdr:colOff>133350</xdr:colOff>
      <xdr:row>36</xdr:row>
      <xdr:rowOff>47625</xdr:rowOff>
    </xdr:to>
    <xdr:sp macro="" textlink="">
      <xdr:nvSpPr>
        <xdr:cNvPr id="16" name="Check Box 16" hidden="1">
          <a:extLst>
            <a:ext uri="{63B3BB69-23CF-44E3-9099-C40C66FF867C}">
              <a14:compatExt xmlns:a14="http://schemas.microsoft.com/office/drawing/2010/main" spid="_x0000_s8208"/>
            </a:ext>
            <a:ext uri="{FF2B5EF4-FFF2-40B4-BE49-F238E27FC236}">
              <a16:creationId xmlns:a16="http://schemas.microsoft.com/office/drawing/2014/main" id="{00000000-0008-0000-0D00-000010000000}"/>
            </a:ext>
          </a:extLst>
        </xdr:cNvPr>
        <xdr:cNvSpPr/>
      </xdr:nvSpPr>
      <xdr:spPr bwMode="auto">
        <a:xfrm>
          <a:off x="5991225" y="5210175"/>
          <a:ext cx="365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200025</xdr:colOff>
      <xdr:row>34</xdr:row>
      <xdr:rowOff>123825</xdr:rowOff>
    </xdr:from>
    <xdr:to>
      <xdr:col>43</xdr:col>
      <xdr:colOff>133350</xdr:colOff>
      <xdr:row>36</xdr:row>
      <xdr:rowOff>47625</xdr:rowOff>
    </xdr:to>
    <xdr:sp macro="" textlink="">
      <xdr:nvSpPr>
        <xdr:cNvPr id="17" name="Check Box 17" hidden="1">
          <a:extLst>
            <a:ext uri="{63B3BB69-23CF-44E3-9099-C40C66FF867C}">
              <a14:compatExt xmlns:a14="http://schemas.microsoft.com/office/drawing/2010/main" spid="_x0000_s8209"/>
            </a:ext>
            <a:ext uri="{FF2B5EF4-FFF2-40B4-BE49-F238E27FC236}">
              <a16:creationId xmlns:a16="http://schemas.microsoft.com/office/drawing/2014/main" id="{00000000-0008-0000-0D00-000011000000}"/>
            </a:ext>
          </a:extLst>
        </xdr:cNvPr>
        <xdr:cNvSpPr/>
      </xdr:nvSpPr>
      <xdr:spPr bwMode="auto">
        <a:xfrm>
          <a:off x="9013825" y="5210175"/>
          <a:ext cx="365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9525</xdr:colOff>
      <xdr:row>39</xdr:row>
      <xdr:rowOff>104775</xdr:rowOff>
    </xdr:from>
    <xdr:to>
      <xdr:col>29</xdr:col>
      <xdr:colOff>161925</xdr:colOff>
      <xdr:row>41</xdr:row>
      <xdr:rowOff>28575</xdr:rowOff>
    </xdr:to>
    <xdr:sp macro="" textlink="">
      <xdr:nvSpPr>
        <xdr:cNvPr id="18" name="Check Box 18" hidden="1">
          <a:extLst>
            <a:ext uri="{63B3BB69-23CF-44E3-9099-C40C66FF867C}">
              <a14:compatExt xmlns:a14="http://schemas.microsoft.com/office/drawing/2010/main" spid="_x0000_s8210"/>
            </a:ext>
            <a:ext uri="{FF2B5EF4-FFF2-40B4-BE49-F238E27FC236}">
              <a16:creationId xmlns:a16="http://schemas.microsoft.com/office/drawing/2014/main" id="{00000000-0008-0000-0D00-000012000000}"/>
            </a:ext>
          </a:extLst>
        </xdr:cNvPr>
        <xdr:cNvSpPr/>
      </xdr:nvSpPr>
      <xdr:spPr bwMode="auto">
        <a:xfrm>
          <a:off x="6016625" y="6048375"/>
          <a:ext cx="3683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209550</xdr:colOff>
      <xdr:row>48</xdr:row>
      <xdr:rowOff>104775</xdr:rowOff>
    </xdr:from>
    <xdr:to>
      <xdr:col>29</xdr:col>
      <xdr:colOff>142875</xdr:colOff>
      <xdr:row>50</xdr:row>
      <xdr:rowOff>28575</xdr:rowOff>
    </xdr:to>
    <xdr:sp macro="" textlink="">
      <xdr:nvSpPr>
        <xdr:cNvPr id="19" name="Check Box 19" hidden="1">
          <a:extLst>
            <a:ext uri="{63B3BB69-23CF-44E3-9099-C40C66FF867C}">
              <a14:compatExt xmlns:a14="http://schemas.microsoft.com/office/drawing/2010/main" spid="_x0000_s8211"/>
            </a:ext>
            <a:ext uri="{FF2B5EF4-FFF2-40B4-BE49-F238E27FC236}">
              <a16:creationId xmlns:a16="http://schemas.microsoft.com/office/drawing/2014/main" id="{00000000-0008-0000-0D00-000013000000}"/>
            </a:ext>
          </a:extLst>
        </xdr:cNvPr>
        <xdr:cNvSpPr/>
      </xdr:nvSpPr>
      <xdr:spPr bwMode="auto">
        <a:xfrm>
          <a:off x="6000750" y="7502525"/>
          <a:ext cx="365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49</xdr:row>
      <xdr:rowOff>114300</xdr:rowOff>
    </xdr:from>
    <xdr:to>
      <xdr:col>15</xdr:col>
      <xdr:colOff>123825</xdr:colOff>
      <xdr:row>51</xdr:row>
      <xdr:rowOff>38100</xdr:rowOff>
    </xdr:to>
    <xdr:sp macro="" textlink="">
      <xdr:nvSpPr>
        <xdr:cNvPr id="20" name="Check Box 20" hidden="1">
          <a:extLst>
            <a:ext uri="{63B3BB69-23CF-44E3-9099-C40C66FF867C}">
              <a14:compatExt xmlns:a14="http://schemas.microsoft.com/office/drawing/2010/main" spid="_x0000_s8212"/>
            </a:ext>
            <a:ext uri="{FF2B5EF4-FFF2-40B4-BE49-F238E27FC236}">
              <a16:creationId xmlns:a16="http://schemas.microsoft.com/office/drawing/2014/main" id="{00000000-0008-0000-0D00-000014000000}"/>
            </a:ext>
          </a:extLst>
        </xdr:cNvPr>
        <xdr:cNvSpPr/>
      </xdr:nvSpPr>
      <xdr:spPr bwMode="auto">
        <a:xfrm>
          <a:off x="2959100" y="7683500"/>
          <a:ext cx="365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209550</xdr:colOff>
      <xdr:row>57</xdr:row>
      <xdr:rowOff>104775</xdr:rowOff>
    </xdr:from>
    <xdr:to>
      <xdr:col>15</xdr:col>
      <xdr:colOff>142875</xdr:colOff>
      <xdr:row>59</xdr:row>
      <xdr:rowOff>28575</xdr:rowOff>
    </xdr:to>
    <xdr:sp macro="" textlink="">
      <xdr:nvSpPr>
        <xdr:cNvPr id="21" name="Check Box 21" hidden="1">
          <a:extLst>
            <a:ext uri="{63B3BB69-23CF-44E3-9099-C40C66FF867C}">
              <a14:compatExt xmlns:a14="http://schemas.microsoft.com/office/drawing/2010/main" spid="_x0000_s8213"/>
            </a:ext>
            <a:ext uri="{FF2B5EF4-FFF2-40B4-BE49-F238E27FC236}">
              <a16:creationId xmlns:a16="http://schemas.microsoft.com/office/drawing/2014/main" id="{00000000-0008-0000-0D00-000015000000}"/>
            </a:ext>
          </a:extLst>
        </xdr:cNvPr>
        <xdr:cNvSpPr/>
      </xdr:nvSpPr>
      <xdr:spPr bwMode="auto">
        <a:xfrm>
          <a:off x="2978150" y="9045575"/>
          <a:ext cx="3651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9525</xdr:colOff>
      <xdr:row>75</xdr:row>
      <xdr:rowOff>133350</xdr:rowOff>
    </xdr:from>
    <xdr:to>
      <xdr:col>18</xdr:col>
      <xdr:colOff>161925</xdr:colOff>
      <xdr:row>77</xdr:row>
      <xdr:rowOff>57150</xdr:rowOff>
    </xdr:to>
    <xdr:sp macro="" textlink="">
      <xdr:nvSpPr>
        <xdr:cNvPr id="22" name="Check Box 22" hidden="1">
          <a:extLst>
            <a:ext uri="{63B3BB69-23CF-44E3-9099-C40C66FF867C}">
              <a14:compatExt xmlns:a14="http://schemas.microsoft.com/office/drawing/2010/main" spid="_x0000_s8214"/>
            </a:ext>
            <a:ext uri="{FF2B5EF4-FFF2-40B4-BE49-F238E27FC236}">
              <a16:creationId xmlns:a16="http://schemas.microsoft.com/office/drawing/2014/main" id="{00000000-0008-0000-0D00-000016000000}"/>
            </a:ext>
          </a:extLst>
        </xdr:cNvPr>
        <xdr:cNvSpPr/>
      </xdr:nvSpPr>
      <xdr:spPr bwMode="auto">
        <a:xfrm>
          <a:off x="3641725" y="12160250"/>
          <a:ext cx="3683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27</xdr:col>
          <xdr:colOff>139700</xdr:colOff>
          <xdr:row>29</xdr:row>
          <xdr:rowOff>76200</xdr:rowOff>
        </xdr:from>
        <xdr:to>
          <xdr:col>29</xdr:col>
          <xdr:colOff>95250</xdr:colOff>
          <xdr:row>31</xdr:row>
          <xdr:rowOff>25400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D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47</xdr:row>
          <xdr:rowOff>82550</xdr:rowOff>
        </xdr:from>
        <xdr:to>
          <xdr:col>15</xdr:col>
          <xdr:colOff>82550</xdr:colOff>
          <xdr:row>49</xdr:row>
          <xdr:rowOff>31750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D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56</xdr:row>
          <xdr:rowOff>82550</xdr:rowOff>
        </xdr:from>
        <xdr:to>
          <xdr:col>29</xdr:col>
          <xdr:colOff>69850</xdr:colOff>
          <xdr:row>58</xdr:row>
          <xdr:rowOff>31750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D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57</xdr:row>
          <xdr:rowOff>82550</xdr:rowOff>
        </xdr:from>
        <xdr:to>
          <xdr:col>29</xdr:col>
          <xdr:colOff>69850</xdr:colOff>
          <xdr:row>59</xdr:row>
          <xdr:rowOff>31750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D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76200</xdr:rowOff>
        </xdr:from>
        <xdr:to>
          <xdr:col>43</xdr:col>
          <xdr:colOff>101600</xdr:colOff>
          <xdr:row>50</xdr:row>
          <xdr:rowOff>25400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D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82550</xdr:rowOff>
        </xdr:from>
        <xdr:to>
          <xdr:col>43</xdr:col>
          <xdr:colOff>101600</xdr:colOff>
          <xdr:row>58</xdr:row>
          <xdr:rowOff>31750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D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88900</xdr:rowOff>
        </xdr:from>
        <xdr:to>
          <xdr:col>43</xdr:col>
          <xdr:colOff>101600</xdr:colOff>
          <xdr:row>60</xdr:row>
          <xdr:rowOff>38100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D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xdr:colOff>
          <xdr:row>66</xdr:row>
          <xdr:rowOff>88900</xdr:rowOff>
        </xdr:from>
        <xdr:to>
          <xdr:col>15</xdr:col>
          <xdr:colOff>107950</xdr:colOff>
          <xdr:row>68</xdr:row>
          <xdr:rowOff>38100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D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66</xdr:row>
          <xdr:rowOff>82550</xdr:rowOff>
        </xdr:from>
        <xdr:to>
          <xdr:col>29</xdr:col>
          <xdr:colOff>88900</xdr:colOff>
          <xdr:row>68</xdr:row>
          <xdr:rowOff>31750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D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39</xdr:row>
          <xdr:rowOff>88900</xdr:rowOff>
        </xdr:from>
        <xdr:to>
          <xdr:col>15</xdr:col>
          <xdr:colOff>69850</xdr:colOff>
          <xdr:row>41</xdr:row>
          <xdr:rowOff>38100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D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75</xdr:row>
          <xdr:rowOff>88900</xdr:rowOff>
        </xdr:from>
        <xdr:to>
          <xdr:col>18</xdr:col>
          <xdr:colOff>107950</xdr:colOff>
          <xdr:row>77</xdr:row>
          <xdr:rowOff>38100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D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29</xdr:row>
          <xdr:rowOff>76200</xdr:rowOff>
        </xdr:from>
        <xdr:to>
          <xdr:col>15</xdr:col>
          <xdr:colOff>82550</xdr:colOff>
          <xdr:row>31</xdr:row>
          <xdr:rowOff>25400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D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29</xdr:row>
          <xdr:rowOff>88900</xdr:rowOff>
        </xdr:from>
        <xdr:to>
          <xdr:col>43</xdr:col>
          <xdr:colOff>31750</xdr:colOff>
          <xdr:row>31</xdr:row>
          <xdr:rowOff>38100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D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34</xdr:row>
          <xdr:rowOff>82550</xdr:rowOff>
        </xdr:from>
        <xdr:to>
          <xdr:col>15</xdr:col>
          <xdr:colOff>63500</xdr:colOff>
          <xdr:row>36</xdr:row>
          <xdr:rowOff>31750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D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34</xdr:row>
          <xdr:rowOff>82550</xdr:rowOff>
        </xdr:from>
        <xdr:to>
          <xdr:col>29</xdr:col>
          <xdr:colOff>88900</xdr:colOff>
          <xdr:row>36</xdr:row>
          <xdr:rowOff>31750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D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34</xdr:row>
          <xdr:rowOff>82550</xdr:rowOff>
        </xdr:from>
        <xdr:to>
          <xdr:col>43</xdr:col>
          <xdr:colOff>88900</xdr:colOff>
          <xdr:row>36</xdr:row>
          <xdr:rowOff>31750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D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6350</xdr:colOff>
          <xdr:row>39</xdr:row>
          <xdr:rowOff>69850</xdr:rowOff>
        </xdr:from>
        <xdr:to>
          <xdr:col>29</xdr:col>
          <xdr:colOff>107950</xdr:colOff>
          <xdr:row>41</xdr:row>
          <xdr:rowOff>19050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D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139700</xdr:colOff>
          <xdr:row>48</xdr:row>
          <xdr:rowOff>69850</xdr:rowOff>
        </xdr:from>
        <xdr:to>
          <xdr:col>29</xdr:col>
          <xdr:colOff>95250</xdr:colOff>
          <xdr:row>50</xdr:row>
          <xdr:rowOff>19050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D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49</xdr:row>
          <xdr:rowOff>76200</xdr:rowOff>
        </xdr:from>
        <xdr:to>
          <xdr:col>15</xdr:col>
          <xdr:colOff>82550</xdr:colOff>
          <xdr:row>51</xdr:row>
          <xdr:rowOff>25400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D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57</xdr:row>
          <xdr:rowOff>69850</xdr:rowOff>
        </xdr:from>
        <xdr:to>
          <xdr:col>15</xdr:col>
          <xdr:colOff>95250</xdr:colOff>
          <xdr:row>59</xdr:row>
          <xdr:rowOff>19050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D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75</xdr:row>
          <xdr:rowOff>88900</xdr:rowOff>
        </xdr:from>
        <xdr:to>
          <xdr:col>18</xdr:col>
          <xdr:colOff>107950</xdr:colOff>
          <xdr:row>77</xdr:row>
          <xdr:rowOff>38100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D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10426699" y="19050"/>
          <a:ext cx="1285875" cy="3048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10426699" y="19050"/>
          <a:ext cx="1285875" cy="3048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7341E-D5C5-4589-B43E-3FC009CCA686}">
  <dimension ref="A1:AN113"/>
  <sheetViews>
    <sheetView showGridLines="0" tabSelected="1" view="pageBreakPreview" zoomScale="85" zoomScaleNormal="100" zoomScaleSheetLayoutView="85" workbookViewId="0"/>
  </sheetViews>
  <sheetFormatPr defaultColWidth="9" defaultRowHeight="21" customHeight="1"/>
  <cols>
    <col min="1" max="29" width="2.58203125" style="217" customWidth="1"/>
    <col min="30" max="30" width="2.58203125" style="196" customWidth="1"/>
    <col min="31" max="32" width="2.58203125" style="217" customWidth="1"/>
    <col min="33" max="33" width="2.58203125" style="196" customWidth="1"/>
    <col min="34" max="35" width="2.58203125" style="217" customWidth="1"/>
    <col min="36" max="36" width="2.58203125" style="196" customWidth="1"/>
    <col min="37" max="40" width="2.58203125" style="217" customWidth="1"/>
    <col min="41" max="16384" width="9" style="217"/>
  </cols>
  <sheetData>
    <row r="1" spans="1:40" s="44" customFormat="1" ht="25" customHeight="1">
      <c r="A1" s="191" t="s">
        <v>310</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92" t="s">
        <v>311</v>
      </c>
      <c r="AK1" s="162"/>
      <c r="AL1" s="162"/>
      <c r="AM1" s="162"/>
      <c r="AN1" s="162"/>
    </row>
    <row r="2" spans="1:40" s="44" customFormat="1" ht="16" customHeight="1">
      <c r="A2" s="489" t="s">
        <v>312</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163"/>
      <c r="AL2" s="163"/>
      <c r="AM2" s="163"/>
      <c r="AN2" s="163"/>
    </row>
    <row r="3" spans="1:40" s="44" customFormat="1" ht="9" customHeight="1"/>
    <row r="4" spans="1:40" s="191" customFormat="1" ht="15" customHeight="1">
      <c r="A4" s="490" t="s">
        <v>313</v>
      </c>
      <c r="B4" s="490"/>
      <c r="C4" s="490"/>
      <c r="D4" s="490"/>
      <c r="E4" s="490"/>
      <c r="F4" s="490"/>
      <c r="G4" s="490"/>
      <c r="H4" s="490"/>
      <c r="I4" s="490"/>
      <c r="J4" s="490"/>
      <c r="K4" s="193"/>
      <c r="L4" s="193"/>
      <c r="M4" s="193"/>
      <c r="N4" s="193"/>
      <c r="O4" s="193"/>
      <c r="P4" s="193"/>
      <c r="Q4" s="193"/>
      <c r="R4" s="193"/>
      <c r="S4" s="193"/>
      <c r="T4" s="193"/>
      <c r="U4" s="193"/>
      <c r="V4" s="193"/>
      <c r="W4" s="193"/>
      <c r="Y4" s="491" t="s">
        <v>278</v>
      </c>
      <c r="Z4" s="491"/>
      <c r="AA4" s="492"/>
      <c r="AB4" s="492"/>
      <c r="AC4" s="193" t="s">
        <v>279</v>
      </c>
      <c r="AD4" s="493"/>
      <c r="AE4" s="493"/>
      <c r="AF4" s="193" t="s">
        <v>314</v>
      </c>
      <c r="AG4" s="493"/>
      <c r="AH4" s="493"/>
      <c r="AI4" s="193" t="s">
        <v>315</v>
      </c>
      <c r="AJ4" s="194"/>
    </row>
    <row r="5" spans="1:40" s="44" customFormat="1" ht="12.75" customHeight="1">
      <c r="A5" s="490"/>
      <c r="B5" s="490"/>
      <c r="C5" s="490"/>
      <c r="D5" s="490"/>
      <c r="E5" s="490"/>
      <c r="F5" s="490"/>
      <c r="G5" s="490"/>
      <c r="H5" s="490"/>
      <c r="I5" s="490"/>
      <c r="J5" s="490"/>
      <c r="Y5" s="195"/>
      <c r="Z5" s="195"/>
      <c r="AA5" s="195"/>
      <c r="AB5" s="195"/>
    </row>
    <row r="6" spans="1:40" s="191" customFormat="1" ht="14.25" customHeight="1">
      <c r="A6" s="490"/>
      <c r="B6" s="490"/>
      <c r="C6" s="490"/>
      <c r="D6" s="490"/>
      <c r="E6" s="490"/>
      <c r="F6" s="490"/>
      <c r="G6" s="490"/>
      <c r="H6" s="490"/>
      <c r="I6" s="490"/>
      <c r="J6" s="490"/>
      <c r="K6" s="196"/>
      <c r="L6" s="196"/>
      <c r="AD6" s="194"/>
      <c r="AG6" s="194"/>
      <c r="AJ6" s="194"/>
    </row>
    <row r="7" spans="1:40" s="191" customFormat="1" ht="12" customHeight="1">
      <c r="A7" s="490"/>
      <c r="B7" s="490"/>
      <c r="C7" s="490"/>
      <c r="D7" s="490"/>
      <c r="E7" s="490"/>
      <c r="F7" s="490"/>
      <c r="G7" s="490"/>
      <c r="H7" s="490"/>
      <c r="I7" s="490"/>
      <c r="J7" s="490"/>
      <c r="K7" s="196"/>
      <c r="L7" s="196"/>
      <c r="M7" s="494" t="s">
        <v>316</v>
      </c>
      <c r="N7" s="494"/>
      <c r="O7" s="494"/>
      <c r="P7" s="495" t="s">
        <v>317</v>
      </c>
      <c r="Q7" s="495"/>
      <c r="R7" s="495"/>
      <c r="S7" s="495"/>
      <c r="T7" s="495"/>
      <c r="U7" s="486" t="s">
        <v>318</v>
      </c>
      <c r="V7" s="487"/>
      <c r="W7" s="487"/>
      <c r="X7" s="487"/>
      <c r="Y7" s="487"/>
      <c r="Z7" s="487"/>
      <c r="AA7" s="487"/>
      <c r="AB7" s="487"/>
      <c r="AC7" s="487"/>
      <c r="AD7" s="487"/>
      <c r="AE7" s="487"/>
      <c r="AF7" s="487"/>
      <c r="AG7" s="487"/>
      <c r="AH7" s="487"/>
      <c r="AI7" s="487"/>
      <c r="AJ7" s="487"/>
    </row>
    <row r="8" spans="1:40" s="191" customFormat="1" ht="12" customHeight="1">
      <c r="A8" s="490"/>
      <c r="B8" s="490"/>
      <c r="C8" s="490"/>
      <c r="D8" s="490"/>
      <c r="E8" s="490"/>
      <c r="F8" s="490"/>
      <c r="G8" s="490"/>
      <c r="H8" s="490"/>
      <c r="I8" s="490"/>
      <c r="J8" s="490"/>
      <c r="K8" s="196"/>
      <c r="L8" s="196"/>
      <c r="M8" s="494"/>
      <c r="N8" s="494"/>
      <c r="O8" s="494"/>
      <c r="P8" s="495"/>
      <c r="Q8" s="495"/>
      <c r="R8" s="495"/>
      <c r="S8" s="495"/>
      <c r="T8" s="495"/>
      <c r="U8" s="486"/>
      <c r="V8" s="487"/>
      <c r="W8" s="487"/>
      <c r="X8" s="487"/>
      <c r="Y8" s="487"/>
      <c r="Z8" s="487"/>
      <c r="AA8" s="487"/>
      <c r="AB8" s="487"/>
      <c r="AC8" s="487"/>
      <c r="AD8" s="487"/>
      <c r="AE8" s="487"/>
      <c r="AF8" s="487"/>
      <c r="AG8" s="487"/>
      <c r="AH8" s="487"/>
      <c r="AI8" s="487"/>
      <c r="AJ8" s="487"/>
    </row>
    <row r="9" spans="1:40" s="191" customFormat="1" ht="12" customHeight="1">
      <c r="M9" s="494"/>
      <c r="N9" s="494"/>
      <c r="O9" s="494"/>
      <c r="P9" s="485" t="s">
        <v>319</v>
      </c>
      <c r="Q9" s="485"/>
      <c r="R9" s="485"/>
      <c r="S9" s="485"/>
      <c r="T9" s="485"/>
      <c r="U9" s="486" t="s">
        <v>318</v>
      </c>
      <c r="V9" s="487"/>
      <c r="W9" s="487"/>
      <c r="X9" s="487"/>
      <c r="Y9" s="487"/>
      <c r="Z9" s="487"/>
      <c r="AA9" s="487"/>
      <c r="AB9" s="487"/>
      <c r="AC9" s="487"/>
      <c r="AD9" s="487"/>
      <c r="AE9" s="487"/>
      <c r="AF9" s="487"/>
      <c r="AG9" s="487"/>
      <c r="AH9" s="487"/>
      <c r="AI9" s="487"/>
      <c r="AJ9" s="487"/>
    </row>
    <row r="10" spans="1:40" s="191" customFormat="1" ht="12" customHeight="1">
      <c r="M10" s="494"/>
      <c r="N10" s="494"/>
      <c r="O10" s="494"/>
      <c r="P10" s="485"/>
      <c r="Q10" s="485"/>
      <c r="R10" s="485"/>
      <c r="S10" s="485"/>
      <c r="T10" s="485"/>
      <c r="U10" s="486"/>
      <c r="V10" s="487"/>
      <c r="W10" s="487"/>
      <c r="X10" s="487"/>
      <c r="Y10" s="487"/>
      <c r="Z10" s="487"/>
      <c r="AA10" s="487"/>
      <c r="AB10" s="487"/>
      <c r="AC10" s="487"/>
      <c r="AD10" s="487"/>
      <c r="AE10" s="487"/>
      <c r="AF10" s="487"/>
      <c r="AG10" s="487"/>
      <c r="AH10" s="487"/>
      <c r="AI10" s="487"/>
      <c r="AJ10" s="487"/>
    </row>
    <row r="11" spans="1:40" s="191" customFormat="1" ht="21.75" customHeight="1">
      <c r="M11" s="494"/>
      <c r="N11" s="494"/>
      <c r="O11" s="494"/>
      <c r="P11" s="485" t="s">
        <v>320</v>
      </c>
      <c r="Q11" s="485"/>
      <c r="R11" s="485"/>
      <c r="S11" s="485"/>
      <c r="T11" s="485"/>
      <c r="U11" s="198" t="s">
        <v>318</v>
      </c>
      <c r="V11" s="487"/>
      <c r="W11" s="487"/>
      <c r="X11" s="487"/>
      <c r="Y11" s="487"/>
      <c r="Z11" s="487"/>
      <c r="AA11" s="487"/>
      <c r="AB11" s="487"/>
      <c r="AC11" s="487"/>
      <c r="AD11" s="487"/>
      <c r="AE11" s="487"/>
      <c r="AF11" s="487"/>
      <c r="AG11" s="487"/>
      <c r="AH11" s="487"/>
      <c r="AI11" s="488"/>
      <c r="AJ11" s="488"/>
    </row>
    <row r="12" spans="1:40" s="191" customFormat="1" ht="21.75" customHeight="1">
      <c r="M12" s="197"/>
      <c r="N12" s="197"/>
      <c r="O12" s="197"/>
      <c r="P12" s="485" t="s">
        <v>321</v>
      </c>
      <c r="Q12" s="485"/>
      <c r="R12" s="485"/>
      <c r="S12" s="485"/>
      <c r="T12" s="485"/>
      <c r="U12" s="198" t="s">
        <v>318</v>
      </c>
      <c r="V12" s="487"/>
      <c r="W12" s="487"/>
      <c r="X12" s="487"/>
      <c r="Y12" s="487"/>
      <c r="Z12" s="487"/>
      <c r="AA12" s="487"/>
      <c r="AB12" s="487"/>
      <c r="AC12" s="487"/>
      <c r="AD12" s="487"/>
      <c r="AE12" s="487"/>
      <c r="AF12" s="487"/>
      <c r="AG12" s="487"/>
      <c r="AH12" s="487"/>
      <c r="AI12" s="488"/>
      <c r="AJ12" s="488"/>
    </row>
    <row r="13" spans="1:40" s="191" customFormat="1" ht="14.15" customHeight="1">
      <c r="Q13" s="198"/>
      <c r="R13" s="198"/>
      <c r="S13" s="198"/>
      <c r="T13" s="198"/>
      <c r="U13" s="198"/>
      <c r="V13" s="487"/>
      <c r="W13" s="487"/>
      <c r="X13" s="487"/>
      <c r="Y13" s="487"/>
      <c r="Z13" s="487"/>
      <c r="AA13" s="487"/>
      <c r="AB13" s="487"/>
      <c r="AC13" s="487"/>
      <c r="AD13" s="487"/>
      <c r="AE13" s="487"/>
      <c r="AF13" s="487"/>
      <c r="AG13" s="487"/>
      <c r="AH13" s="487"/>
      <c r="AI13" s="488"/>
      <c r="AJ13" s="488"/>
      <c r="AK13" s="198"/>
    </row>
    <row r="14" spans="1:40" s="191" customFormat="1" ht="14.15" customHeight="1">
      <c r="A14" s="496" t="s">
        <v>322</v>
      </c>
      <c r="B14" s="496"/>
      <c r="C14" s="496"/>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98"/>
    </row>
    <row r="15" spans="1:40" s="44" customFormat="1" ht="10.5" customHeight="1" thickBot="1">
      <c r="A15" s="496"/>
      <c r="B15" s="496"/>
      <c r="C15" s="496"/>
      <c r="D15" s="496"/>
      <c r="E15" s="496"/>
      <c r="F15" s="496"/>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c r="AD15" s="496"/>
      <c r="AE15" s="496"/>
      <c r="AF15" s="496"/>
      <c r="AG15" s="496"/>
      <c r="AH15" s="496"/>
      <c r="AI15" s="496"/>
      <c r="AJ15" s="496"/>
    </row>
    <row r="16" spans="1:40" s="44" customFormat="1" ht="21" customHeight="1" thickBot="1">
      <c r="A16" s="497" t="s">
        <v>323</v>
      </c>
      <c r="B16" s="498"/>
      <c r="C16" s="498"/>
      <c r="D16" s="498"/>
      <c r="E16" s="498"/>
      <c r="F16" s="499"/>
      <c r="G16" s="500"/>
      <c r="H16" s="501"/>
      <c r="I16" s="501"/>
      <c r="J16" s="501"/>
      <c r="K16" s="502"/>
      <c r="L16" s="502"/>
      <c r="M16" s="502"/>
      <c r="N16" s="502"/>
      <c r="O16" s="502"/>
      <c r="P16" s="502"/>
      <c r="Q16" s="502"/>
      <c r="R16" s="502"/>
      <c r="S16" s="502"/>
      <c r="T16" s="502"/>
      <c r="U16" s="502"/>
      <c r="V16" s="502"/>
      <c r="W16" s="502"/>
      <c r="X16" s="502"/>
      <c r="Y16" s="502"/>
      <c r="Z16" s="535"/>
      <c r="AA16" s="200"/>
      <c r="AB16" s="536"/>
      <c r="AC16" s="536"/>
      <c r="AD16" s="199"/>
      <c r="AE16" s="199"/>
      <c r="AF16" s="199"/>
      <c r="AG16" s="199"/>
      <c r="AH16" s="199"/>
      <c r="AI16" s="199"/>
      <c r="AJ16" s="199"/>
    </row>
    <row r="17" spans="1:37" s="191" customFormat="1" ht="15" customHeight="1">
      <c r="A17" s="537" t="s">
        <v>324</v>
      </c>
      <c r="B17" s="538"/>
      <c r="C17" s="538"/>
      <c r="D17" s="538"/>
      <c r="E17" s="538"/>
      <c r="F17" s="538"/>
      <c r="G17" s="201" t="s">
        <v>325</v>
      </c>
      <c r="H17" s="202"/>
      <c r="I17" s="202"/>
      <c r="J17" s="541"/>
      <c r="K17" s="541"/>
      <c r="L17" s="541"/>
      <c r="M17" s="541"/>
      <c r="N17" s="541"/>
      <c r="O17" s="541"/>
      <c r="P17" s="541"/>
      <c r="Q17" s="541"/>
      <c r="R17" s="541"/>
      <c r="S17" s="541"/>
      <c r="T17" s="541"/>
      <c r="U17" s="541"/>
      <c r="V17" s="541"/>
      <c r="W17" s="541"/>
      <c r="X17" s="541"/>
      <c r="Y17" s="541"/>
      <c r="Z17" s="541"/>
      <c r="AA17" s="541"/>
      <c r="AB17" s="541"/>
      <c r="AC17" s="541"/>
      <c r="AD17" s="541"/>
      <c r="AE17" s="541"/>
      <c r="AF17" s="541"/>
      <c r="AG17" s="541"/>
      <c r="AH17" s="541"/>
      <c r="AI17" s="541"/>
      <c r="AJ17" s="542"/>
    </row>
    <row r="18" spans="1:37" s="191" customFormat="1" ht="24" customHeight="1">
      <c r="A18" s="539"/>
      <c r="B18" s="540"/>
      <c r="C18" s="540"/>
      <c r="D18" s="540"/>
      <c r="E18" s="540"/>
      <c r="F18" s="540"/>
      <c r="G18" s="543"/>
      <c r="H18" s="544"/>
      <c r="I18" s="544"/>
      <c r="J18" s="544"/>
      <c r="K18" s="544"/>
      <c r="L18" s="544"/>
      <c r="M18" s="544"/>
      <c r="N18" s="544"/>
      <c r="O18" s="544"/>
      <c r="P18" s="544"/>
      <c r="Q18" s="544"/>
      <c r="R18" s="544"/>
      <c r="S18" s="544"/>
      <c r="T18" s="544"/>
      <c r="U18" s="544"/>
      <c r="V18" s="544"/>
      <c r="W18" s="544"/>
      <c r="X18" s="544"/>
      <c r="Y18" s="544"/>
      <c r="Z18" s="544"/>
      <c r="AA18" s="544"/>
      <c r="AB18" s="544"/>
      <c r="AC18" s="544"/>
      <c r="AD18" s="544"/>
      <c r="AE18" s="544"/>
      <c r="AF18" s="544"/>
      <c r="AG18" s="544"/>
      <c r="AH18" s="544"/>
      <c r="AI18" s="544"/>
      <c r="AJ18" s="545"/>
    </row>
    <row r="19" spans="1:37" s="191" customFormat="1" ht="15" customHeight="1">
      <c r="A19" s="503" t="s">
        <v>326</v>
      </c>
      <c r="B19" s="504"/>
      <c r="C19" s="504"/>
      <c r="D19" s="504"/>
      <c r="E19" s="504"/>
      <c r="F19" s="505"/>
      <c r="G19" s="512" t="s">
        <v>327</v>
      </c>
      <c r="H19" s="513"/>
      <c r="I19" s="513"/>
      <c r="J19" s="513"/>
      <c r="K19" s="514"/>
      <c r="L19" s="514"/>
      <c r="M19" s="514"/>
      <c r="N19" s="514"/>
      <c r="O19" s="514"/>
      <c r="P19" s="203" t="s">
        <v>328</v>
      </c>
      <c r="Q19" s="204"/>
      <c r="R19" s="205"/>
      <c r="S19" s="205"/>
      <c r="T19" s="205"/>
      <c r="U19" s="205"/>
      <c r="V19" s="205"/>
      <c r="W19" s="205"/>
      <c r="X19" s="205"/>
      <c r="Y19" s="205"/>
      <c r="Z19" s="205"/>
      <c r="AA19" s="205"/>
      <c r="AB19" s="205"/>
      <c r="AC19" s="205"/>
      <c r="AD19" s="205"/>
      <c r="AE19" s="205"/>
      <c r="AF19" s="205"/>
      <c r="AG19" s="205"/>
      <c r="AH19" s="205"/>
      <c r="AI19" s="205"/>
      <c r="AJ19" s="206"/>
    </row>
    <row r="20" spans="1:37" s="191" customFormat="1" ht="15" customHeight="1">
      <c r="A20" s="506"/>
      <c r="B20" s="507"/>
      <c r="C20" s="507"/>
      <c r="D20" s="507"/>
      <c r="E20" s="507"/>
      <c r="F20" s="508"/>
      <c r="G20" s="515"/>
      <c r="H20" s="516"/>
      <c r="I20" s="516"/>
      <c r="J20" s="516"/>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517"/>
      <c r="AK20" s="207"/>
    </row>
    <row r="21" spans="1:37" s="191" customFormat="1" ht="15" customHeight="1">
      <c r="A21" s="506"/>
      <c r="B21" s="507"/>
      <c r="C21" s="507"/>
      <c r="D21" s="507"/>
      <c r="E21" s="507"/>
      <c r="F21" s="508"/>
      <c r="G21" s="515"/>
      <c r="H21" s="516"/>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7"/>
      <c r="AK21" s="207"/>
    </row>
    <row r="22" spans="1:37" s="191" customFormat="1" ht="4" customHeight="1" thickBot="1">
      <c r="A22" s="509"/>
      <c r="B22" s="510"/>
      <c r="C22" s="510"/>
      <c r="D22" s="510"/>
      <c r="E22" s="510"/>
      <c r="F22" s="511"/>
      <c r="G22" s="208"/>
      <c r="H22" s="209"/>
      <c r="I22" s="209"/>
      <c r="J22" s="209"/>
      <c r="K22" s="209"/>
      <c r="L22" s="210"/>
      <c r="M22" s="210"/>
      <c r="N22" s="210"/>
      <c r="O22" s="210"/>
      <c r="P22" s="210"/>
      <c r="Q22" s="211"/>
      <c r="R22" s="212"/>
      <c r="S22" s="212"/>
      <c r="T22" s="212"/>
      <c r="U22" s="212"/>
      <c r="V22" s="212"/>
      <c r="W22" s="212"/>
      <c r="X22" s="212"/>
      <c r="Y22" s="212"/>
      <c r="Z22" s="212"/>
      <c r="AA22" s="212"/>
      <c r="AB22" s="212"/>
      <c r="AC22" s="212"/>
      <c r="AD22" s="212"/>
      <c r="AE22" s="212"/>
      <c r="AF22" s="213"/>
      <c r="AG22" s="213"/>
      <c r="AH22" s="212"/>
      <c r="AI22" s="212"/>
      <c r="AJ22" s="214"/>
    </row>
    <row r="23" spans="1:37" ht="12"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6"/>
      <c r="AG23" s="216"/>
      <c r="AH23" s="215"/>
      <c r="AI23" s="215"/>
      <c r="AJ23" s="216"/>
    </row>
    <row r="24" spans="1:37" ht="20.149999999999999" customHeight="1">
      <c r="A24" s="518" t="s">
        <v>329</v>
      </c>
      <c r="B24" s="519"/>
      <c r="C24" s="519"/>
      <c r="D24" s="519"/>
      <c r="E24" s="519"/>
      <c r="F24" s="519"/>
      <c r="G24" s="519"/>
      <c r="H24" s="519"/>
      <c r="I24" s="520"/>
      <c r="J24" s="524" t="s">
        <v>330</v>
      </c>
      <c r="K24" s="525"/>
      <c r="L24" s="525"/>
      <c r="M24" s="524" t="s">
        <v>331</v>
      </c>
      <c r="N24" s="528"/>
      <c r="O24" s="528"/>
      <c r="P24" s="528"/>
      <c r="Q24" s="528"/>
      <c r="R24" s="528"/>
      <c r="S24" s="528"/>
      <c r="T24" s="528"/>
      <c r="U24" s="528"/>
      <c r="V24" s="528"/>
      <c r="W24" s="528"/>
      <c r="X24" s="528"/>
      <c r="Y24" s="529"/>
      <c r="Z24" s="524" t="s">
        <v>332</v>
      </c>
      <c r="AA24" s="528"/>
      <c r="AB24" s="528"/>
      <c r="AC24" s="528"/>
      <c r="AD24" s="528"/>
      <c r="AE24" s="528"/>
      <c r="AF24" s="528"/>
      <c r="AG24" s="528"/>
      <c r="AH24" s="528"/>
      <c r="AI24" s="528"/>
      <c r="AJ24" s="533"/>
    </row>
    <row r="25" spans="1:37" ht="20.149999999999999" customHeight="1">
      <c r="A25" s="521"/>
      <c r="B25" s="522"/>
      <c r="C25" s="522"/>
      <c r="D25" s="522"/>
      <c r="E25" s="522"/>
      <c r="F25" s="522"/>
      <c r="G25" s="522"/>
      <c r="H25" s="522"/>
      <c r="I25" s="523"/>
      <c r="J25" s="526"/>
      <c r="K25" s="527"/>
      <c r="L25" s="527"/>
      <c r="M25" s="530"/>
      <c r="N25" s="531"/>
      <c r="O25" s="531"/>
      <c r="P25" s="531"/>
      <c r="Q25" s="531"/>
      <c r="R25" s="531"/>
      <c r="S25" s="531"/>
      <c r="T25" s="531"/>
      <c r="U25" s="531"/>
      <c r="V25" s="531"/>
      <c r="W25" s="531"/>
      <c r="X25" s="531"/>
      <c r="Y25" s="532"/>
      <c r="Z25" s="530"/>
      <c r="AA25" s="531"/>
      <c r="AB25" s="531"/>
      <c r="AC25" s="531"/>
      <c r="AD25" s="531"/>
      <c r="AE25" s="531"/>
      <c r="AF25" s="531"/>
      <c r="AG25" s="531"/>
      <c r="AH25" s="531"/>
      <c r="AI25" s="531"/>
      <c r="AJ25" s="534"/>
    </row>
    <row r="26" spans="1:37" ht="3" customHeight="1">
      <c r="A26" s="546" t="s">
        <v>333</v>
      </c>
      <c r="B26" s="549" t="s">
        <v>334</v>
      </c>
      <c r="C26" s="550"/>
      <c r="D26" s="550"/>
      <c r="E26" s="550"/>
      <c r="F26" s="550"/>
      <c r="G26" s="550"/>
      <c r="H26" s="550"/>
      <c r="I26" s="551"/>
      <c r="J26" s="220"/>
      <c r="K26" s="221"/>
      <c r="L26" s="222"/>
      <c r="M26" s="558"/>
      <c r="N26" s="559"/>
      <c r="O26" s="559"/>
      <c r="P26" s="559"/>
      <c r="Q26" s="559"/>
      <c r="R26" s="559"/>
      <c r="S26" s="559"/>
      <c r="T26" s="559"/>
      <c r="U26" s="559"/>
      <c r="V26" s="559"/>
      <c r="W26" s="559"/>
      <c r="X26" s="559"/>
      <c r="Y26" s="560"/>
      <c r="Z26" s="561"/>
      <c r="AA26" s="562"/>
      <c r="AB26" s="562"/>
      <c r="AC26" s="562"/>
      <c r="AD26" s="562"/>
      <c r="AE26" s="562"/>
      <c r="AF26" s="562"/>
      <c r="AG26" s="562"/>
      <c r="AH26" s="562"/>
      <c r="AI26" s="562"/>
      <c r="AJ26" s="563"/>
    </row>
    <row r="27" spans="1:37" ht="9" customHeight="1">
      <c r="A27" s="547"/>
      <c r="B27" s="552"/>
      <c r="C27" s="553"/>
      <c r="D27" s="553"/>
      <c r="E27" s="553"/>
      <c r="F27" s="553"/>
      <c r="G27" s="553"/>
      <c r="H27" s="553"/>
      <c r="I27" s="554"/>
      <c r="J27" s="564"/>
      <c r="K27" s="565"/>
      <c r="L27" s="566"/>
      <c r="M27" s="567"/>
      <c r="N27" s="568" t="s">
        <v>335</v>
      </c>
      <c r="O27" s="568"/>
      <c r="P27" s="568"/>
      <c r="Q27" s="223"/>
      <c r="R27" s="569" t="s">
        <v>336</v>
      </c>
      <c r="S27" s="569"/>
      <c r="T27" s="569"/>
      <c r="U27" s="223"/>
      <c r="V27" s="569" t="s">
        <v>337</v>
      </c>
      <c r="W27" s="569"/>
      <c r="X27" s="569"/>
      <c r="Y27" s="570"/>
      <c r="Z27" s="572" t="s">
        <v>338</v>
      </c>
      <c r="AA27" s="573"/>
      <c r="AB27" s="575"/>
      <c r="AC27" s="575"/>
      <c r="AD27" s="576" t="s">
        <v>279</v>
      </c>
      <c r="AE27" s="575"/>
      <c r="AF27" s="575"/>
      <c r="AG27" s="576" t="s">
        <v>314</v>
      </c>
      <c r="AH27" s="575"/>
      <c r="AI27" s="575"/>
      <c r="AJ27" s="571" t="s">
        <v>315</v>
      </c>
    </row>
    <row r="28" spans="1:37" ht="9" customHeight="1">
      <c r="A28" s="547"/>
      <c r="B28" s="552"/>
      <c r="C28" s="553"/>
      <c r="D28" s="553"/>
      <c r="E28" s="553"/>
      <c r="F28" s="553"/>
      <c r="G28" s="553"/>
      <c r="H28" s="553"/>
      <c r="I28" s="554"/>
      <c r="J28" s="564"/>
      <c r="K28" s="565"/>
      <c r="L28" s="566"/>
      <c r="M28" s="567"/>
      <c r="N28" s="568"/>
      <c r="O28" s="568"/>
      <c r="P28" s="568"/>
      <c r="Q28" s="223"/>
      <c r="R28" s="569"/>
      <c r="S28" s="569"/>
      <c r="T28" s="569"/>
      <c r="U28" s="223"/>
      <c r="V28" s="569"/>
      <c r="W28" s="569"/>
      <c r="X28" s="569"/>
      <c r="Y28" s="570"/>
      <c r="Z28" s="574"/>
      <c r="AA28" s="573"/>
      <c r="AB28" s="575"/>
      <c r="AC28" s="575"/>
      <c r="AD28" s="576"/>
      <c r="AE28" s="575"/>
      <c r="AF28" s="575"/>
      <c r="AG28" s="576"/>
      <c r="AH28" s="575"/>
      <c r="AI28" s="575"/>
      <c r="AJ28" s="571"/>
    </row>
    <row r="29" spans="1:37" ht="3" customHeight="1">
      <c r="A29" s="547"/>
      <c r="B29" s="555"/>
      <c r="C29" s="556"/>
      <c r="D29" s="556"/>
      <c r="E29" s="556"/>
      <c r="F29" s="556"/>
      <c r="G29" s="556"/>
      <c r="H29" s="556"/>
      <c r="I29" s="557"/>
      <c r="J29" s="218"/>
      <c r="K29" s="219"/>
      <c r="L29" s="224"/>
      <c r="M29" s="530"/>
      <c r="N29" s="531"/>
      <c r="O29" s="531"/>
      <c r="P29" s="531"/>
      <c r="Q29" s="531"/>
      <c r="R29" s="531"/>
      <c r="S29" s="531"/>
      <c r="T29" s="531"/>
      <c r="U29" s="531"/>
      <c r="V29" s="531"/>
      <c r="W29" s="531"/>
      <c r="X29" s="531"/>
      <c r="Y29" s="532"/>
      <c r="Z29" s="530"/>
      <c r="AA29" s="531"/>
      <c r="AB29" s="531"/>
      <c r="AC29" s="531"/>
      <c r="AD29" s="531"/>
      <c r="AE29" s="531"/>
      <c r="AF29" s="531"/>
      <c r="AG29" s="531"/>
      <c r="AH29" s="531"/>
      <c r="AI29" s="531"/>
      <c r="AJ29" s="534"/>
    </row>
    <row r="30" spans="1:37" ht="3" customHeight="1">
      <c r="A30" s="547"/>
      <c r="B30" s="549" t="s">
        <v>339</v>
      </c>
      <c r="C30" s="550"/>
      <c r="D30" s="550"/>
      <c r="E30" s="550"/>
      <c r="F30" s="550"/>
      <c r="G30" s="550"/>
      <c r="H30" s="550"/>
      <c r="I30" s="551"/>
      <c r="J30" s="220"/>
      <c r="K30" s="221"/>
      <c r="L30" s="222"/>
      <c r="M30" s="558"/>
      <c r="N30" s="559"/>
      <c r="O30" s="559"/>
      <c r="P30" s="559"/>
      <c r="Q30" s="559"/>
      <c r="R30" s="559"/>
      <c r="S30" s="559"/>
      <c r="T30" s="559"/>
      <c r="U30" s="559"/>
      <c r="V30" s="559"/>
      <c r="W30" s="559"/>
      <c r="X30" s="559"/>
      <c r="Y30" s="560"/>
      <c r="Z30" s="561"/>
      <c r="AA30" s="562"/>
      <c r="AB30" s="562"/>
      <c r="AC30" s="562"/>
      <c r="AD30" s="562"/>
      <c r="AE30" s="562"/>
      <c r="AF30" s="562"/>
      <c r="AG30" s="562"/>
      <c r="AH30" s="562"/>
      <c r="AI30" s="562"/>
      <c r="AJ30" s="563"/>
    </row>
    <row r="31" spans="1:37" ht="9" customHeight="1">
      <c r="A31" s="547"/>
      <c r="B31" s="552"/>
      <c r="C31" s="553"/>
      <c r="D31" s="553"/>
      <c r="E31" s="553"/>
      <c r="F31" s="553"/>
      <c r="G31" s="553"/>
      <c r="H31" s="553"/>
      <c r="I31" s="554"/>
      <c r="J31" s="564"/>
      <c r="K31" s="565"/>
      <c r="L31" s="566"/>
      <c r="M31" s="567"/>
      <c r="N31" s="569" t="s">
        <v>335</v>
      </c>
      <c r="O31" s="569"/>
      <c r="P31" s="569"/>
      <c r="Q31" s="223"/>
      <c r="R31" s="569" t="s">
        <v>336</v>
      </c>
      <c r="S31" s="569"/>
      <c r="T31" s="569"/>
      <c r="U31" s="223"/>
      <c r="V31" s="569" t="s">
        <v>337</v>
      </c>
      <c r="W31" s="569"/>
      <c r="X31" s="569"/>
      <c r="Y31" s="570"/>
      <c r="Z31" s="572" t="s">
        <v>338</v>
      </c>
      <c r="AA31" s="573"/>
      <c r="AB31" s="575"/>
      <c r="AC31" s="575"/>
      <c r="AD31" s="576" t="s">
        <v>279</v>
      </c>
      <c r="AE31" s="575"/>
      <c r="AF31" s="575"/>
      <c r="AG31" s="576" t="s">
        <v>314</v>
      </c>
      <c r="AH31" s="575"/>
      <c r="AI31" s="575"/>
      <c r="AJ31" s="571" t="s">
        <v>315</v>
      </c>
    </row>
    <row r="32" spans="1:37" ht="9" customHeight="1">
      <c r="A32" s="547"/>
      <c r="B32" s="552"/>
      <c r="C32" s="553"/>
      <c r="D32" s="553"/>
      <c r="E32" s="553"/>
      <c r="F32" s="553"/>
      <c r="G32" s="553"/>
      <c r="H32" s="553"/>
      <c r="I32" s="554"/>
      <c r="J32" s="564"/>
      <c r="K32" s="565"/>
      <c r="L32" s="566"/>
      <c r="M32" s="567"/>
      <c r="N32" s="569"/>
      <c r="O32" s="569"/>
      <c r="P32" s="569"/>
      <c r="Q32" s="223"/>
      <c r="R32" s="569"/>
      <c r="S32" s="569"/>
      <c r="T32" s="569"/>
      <c r="U32" s="223"/>
      <c r="V32" s="569"/>
      <c r="W32" s="569"/>
      <c r="X32" s="569"/>
      <c r="Y32" s="570"/>
      <c r="Z32" s="574"/>
      <c r="AA32" s="573"/>
      <c r="AB32" s="575"/>
      <c r="AC32" s="575"/>
      <c r="AD32" s="576"/>
      <c r="AE32" s="575"/>
      <c r="AF32" s="575"/>
      <c r="AG32" s="576"/>
      <c r="AH32" s="575"/>
      <c r="AI32" s="575"/>
      <c r="AJ32" s="571"/>
    </row>
    <row r="33" spans="1:36" ht="3" customHeight="1">
      <c r="A33" s="547"/>
      <c r="B33" s="555"/>
      <c r="C33" s="556"/>
      <c r="D33" s="556"/>
      <c r="E33" s="556"/>
      <c r="F33" s="556"/>
      <c r="G33" s="556"/>
      <c r="H33" s="556"/>
      <c r="I33" s="557"/>
      <c r="J33" s="218"/>
      <c r="K33" s="219"/>
      <c r="L33" s="224"/>
      <c r="M33" s="530"/>
      <c r="N33" s="531"/>
      <c r="O33" s="531"/>
      <c r="P33" s="531"/>
      <c r="Q33" s="531"/>
      <c r="R33" s="531"/>
      <c r="S33" s="531"/>
      <c r="T33" s="531"/>
      <c r="U33" s="531"/>
      <c r="V33" s="531"/>
      <c r="W33" s="531"/>
      <c r="X33" s="531"/>
      <c r="Y33" s="532"/>
      <c r="Z33" s="530"/>
      <c r="AA33" s="531"/>
      <c r="AB33" s="531"/>
      <c r="AC33" s="531"/>
      <c r="AD33" s="531"/>
      <c r="AE33" s="531"/>
      <c r="AF33" s="531"/>
      <c r="AG33" s="531"/>
      <c r="AH33" s="531"/>
      <c r="AI33" s="531"/>
      <c r="AJ33" s="534"/>
    </row>
    <row r="34" spans="1:36" ht="3" customHeight="1">
      <c r="A34" s="547"/>
      <c r="B34" s="549" t="s">
        <v>340</v>
      </c>
      <c r="C34" s="550"/>
      <c r="D34" s="550"/>
      <c r="E34" s="550"/>
      <c r="F34" s="550"/>
      <c r="G34" s="550"/>
      <c r="H34" s="550"/>
      <c r="I34" s="551"/>
      <c r="J34" s="220"/>
      <c r="K34" s="221"/>
      <c r="L34" s="222"/>
      <c r="M34" s="558"/>
      <c r="N34" s="559"/>
      <c r="O34" s="559"/>
      <c r="P34" s="559"/>
      <c r="Q34" s="559"/>
      <c r="R34" s="559"/>
      <c r="S34" s="559"/>
      <c r="T34" s="559"/>
      <c r="U34" s="559"/>
      <c r="V34" s="559"/>
      <c r="W34" s="559"/>
      <c r="X34" s="559"/>
      <c r="Y34" s="560"/>
      <c r="Z34" s="561"/>
      <c r="AA34" s="562"/>
      <c r="AB34" s="562"/>
      <c r="AC34" s="562"/>
      <c r="AD34" s="562"/>
      <c r="AE34" s="562"/>
      <c r="AF34" s="562"/>
      <c r="AG34" s="562"/>
      <c r="AH34" s="562"/>
      <c r="AI34" s="562"/>
      <c r="AJ34" s="563"/>
    </row>
    <row r="35" spans="1:36" ht="9" customHeight="1">
      <c r="A35" s="547"/>
      <c r="B35" s="552"/>
      <c r="C35" s="553"/>
      <c r="D35" s="553"/>
      <c r="E35" s="553"/>
      <c r="F35" s="553"/>
      <c r="G35" s="553"/>
      <c r="H35" s="553"/>
      <c r="I35" s="554"/>
      <c r="J35" s="564"/>
      <c r="K35" s="565"/>
      <c r="L35" s="566"/>
      <c r="M35" s="567"/>
      <c r="N35" s="569" t="s">
        <v>335</v>
      </c>
      <c r="O35" s="569"/>
      <c r="P35" s="569"/>
      <c r="Q35" s="223"/>
      <c r="R35" s="569" t="s">
        <v>336</v>
      </c>
      <c r="S35" s="569"/>
      <c r="T35" s="569"/>
      <c r="U35" s="223"/>
      <c r="V35" s="569" t="s">
        <v>337</v>
      </c>
      <c r="W35" s="569"/>
      <c r="X35" s="569"/>
      <c r="Y35" s="570"/>
      <c r="Z35" s="572" t="s">
        <v>338</v>
      </c>
      <c r="AA35" s="573"/>
      <c r="AB35" s="575"/>
      <c r="AC35" s="575"/>
      <c r="AD35" s="576" t="s">
        <v>279</v>
      </c>
      <c r="AE35" s="575"/>
      <c r="AF35" s="575"/>
      <c r="AG35" s="576" t="s">
        <v>314</v>
      </c>
      <c r="AH35" s="575"/>
      <c r="AI35" s="575"/>
      <c r="AJ35" s="571" t="s">
        <v>315</v>
      </c>
    </row>
    <row r="36" spans="1:36" ht="9" customHeight="1">
      <c r="A36" s="547"/>
      <c r="B36" s="552"/>
      <c r="C36" s="553"/>
      <c r="D36" s="553"/>
      <c r="E36" s="553"/>
      <c r="F36" s="553"/>
      <c r="G36" s="553"/>
      <c r="H36" s="553"/>
      <c r="I36" s="554"/>
      <c r="J36" s="564"/>
      <c r="K36" s="565"/>
      <c r="L36" s="566"/>
      <c r="M36" s="567"/>
      <c r="N36" s="569"/>
      <c r="O36" s="569"/>
      <c r="P36" s="569"/>
      <c r="Q36" s="223"/>
      <c r="R36" s="569"/>
      <c r="S36" s="569"/>
      <c r="T36" s="569"/>
      <c r="U36" s="223"/>
      <c r="V36" s="569"/>
      <c r="W36" s="569"/>
      <c r="X36" s="569"/>
      <c r="Y36" s="570"/>
      <c r="Z36" s="574"/>
      <c r="AA36" s="573"/>
      <c r="AB36" s="575"/>
      <c r="AC36" s="575"/>
      <c r="AD36" s="576"/>
      <c r="AE36" s="575"/>
      <c r="AF36" s="575"/>
      <c r="AG36" s="576"/>
      <c r="AH36" s="575"/>
      <c r="AI36" s="575"/>
      <c r="AJ36" s="571"/>
    </row>
    <row r="37" spans="1:36" ht="3" customHeight="1">
      <c r="A37" s="547"/>
      <c r="B37" s="555"/>
      <c r="C37" s="556"/>
      <c r="D37" s="556"/>
      <c r="E37" s="556"/>
      <c r="F37" s="556"/>
      <c r="G37" s="556"/>
      <c r="H37" s="556"/>
      <c r="I37" s="557"/>
      <c r="J37" s="218"/>
      <c r="K37" s="219"/>
      <c r="L37" s="224"/>
      <c r="M37" s="530"/>
      <c r="N37" s="531"/>
      <c r="O37" s="531"/>
      <c r="P37" s="531"/>
      <c r="Q37" s="531"/>
      <c r="R37" s="531"/>
      <c r="S37" s="531"/>
      <c r="T37" s="531"/>
      <c r="U37" s="531"/>
      <c r="V37" s="531"/>
      <c r="W37" s="531"/>
      <c r="X37" s="531"/>
      <c r="Y37" s="532"/>
      <c r="Z37" s="530"/>
      <c r="AA37" s="531"/>
      <c r="AB37" s="531"/>
      <c r="AC37" s="531"/>
      <c r="AD37" s="531"/>
      <c r="AE37" s="531"/>
      <c r="AF37" s="531"/>
      <c r="AG37" s="531"/>
      <c r="AH37" s="531"/>
      <c r="AI37" s="531"/>
      <c r="AJ37" s="534"/>
    </row>
    <row r="38" spans="1:36" ht="3" customHeight="1">
      <c r="A38" s="547"/>
      <c r="B38" s="549" t="s">
        <v>341</v>
      </c>
      <c r="C38" s="550"/>
      <c r="D38" s="550"/>
      <c r="E38" s="550"/>
      <c r="F38" s="550"/>
      <c r="G38" s="550"/>
      <c r="H38" s="550"/>
      <c r="I38" s="551"/>
      <c r="J38" s="220"/>
      <c r="K38" s="221"/>
      <c r="L38" s="222"/>
      <c r="M38" s="558"/>
      <c r="N38" s="559"/>
      <c r="O38" s="559"/>
      <c r="P38" s="559"/>
      <c r="Q38" s="559"/>
      <c r="R38" s="559"/>
      <c r="S38" s="559"/>
      <c r="T38" s="559"/>
      <c r="U38" s="559"/>
      <c r="V38" s="559"/>
      <c r="W38" s="559"/>
      <c r="X38" s="559"/>
      <c r="Y38" s="560"/>
      <c r="Z38" s="561"/>
      <c r="AA38" s="562"/>
      <c r="AB38" s="562"/>
      <c r="AC38" s="562"/>
      <c r="AD38" s="562"/>
      <c r="AE38" s="562"/>
      <c r="AF38" s="562"/>
      <c r="AG38" s="562"/>
      <c r="AH38" s="562"/>
      <c r="AI38" s="562"/>
      <c r="AJ38" s="563"/>
    </row>
    <row r="39" spans="1:36" ht="9" customHeight="1">
      <c r="A39" s="547"/>
      <c r="B39" s="552"/>
      <c r="C39" s="553"/>
      <c r="D39" s="553"/>
      <c r="E39" s="553"/>
      <c r="F39" s="553"/>
      <c r="G39" s="553"/>
      <c r="H39" s="553"/>
      <c r="I39" s="554"/>
      <c r="J39" s="564"/>
      <c r="K39" s="565"/>
      <c r="L39" s="566"/>
      <c r="M39" s="567"/>
      <c r="N39" s="569" t="s">
        <v>335</v>
      </c>
      <c r="O39" s="569"/>
      <c r="P39" s="569"/>
      <c r="Q39" s="223"/>
      <c r="R39" s="569" t="s">
        <v>336</v>
      </c>
      <c r="S39" s="569"/>
      <c r="T39" s="569"/>
      <c r="U39" s="223"/>
      <c r="V39" s="569" t="s">
        <v>337</v>
      </c>
      <c r="W39" s="569"/>
      <c r="X39" s="569"/>
      <c r="Y39" s="570"/>
      <c r="Z39" s="572" t="s">
        <v>338</v>
      </c>
      <c r="AA39" s="573"/>
      <c r="AB39" s="575"/>
      <c r="AC39" s="575"/>
      <c r="AD39" s="576" t="s">
        <v>279</v>
      </c>
      <c r="AE39" s="575"/>
      <c r="AF39" s="575"/>
      <c r="AG39" s="576" t="s">
        <v>314</v>
      </c>
      <c r="AH39" s="575"/>
      <c r="AI39" s="575"/>
      <c r="AJ39" s="571" t="s">
        <v>315</v>
      </c>
    </row>
    <row r="40" spans="1:36" ht="9" customHeight="1">
      <c r="A40" s="547"/>
      <c r="B40" s="552"/>
      <c r="C40" s="553"/>
      <c r="D40" s="553"/>
      <c r="E40" s="553"/>
      <c r="F40" s="553"/>
      <c r="G40" s="553"/>
      <c r="H40" s="553"/>
      <c r="I40" s="554"/>
      <c r="J40" s="564"/>
      <c r="K40" s="565"/>
      <c r="L40" s="566"/>
      <c r="M40" s="567"/>
      <c r="N40" s="569"/>
      <c r="O40" s="569"/>
      <c r="P40" s="569"/>
      <c r="Q40" s="223"/>
      <c r="R40" s="569"/>
      <c r="S40" s="569"/>
      <c r="T40" s="569"/>
      <c r="U40" s="223"/>
      <c r="V40" s="569"/>
      <c r="W40" s="569"/>
      <c r="X40" s="569"/>
      <c r="Y40" s="570"/>
      <c r="Z40" s="574"/>
      <c r="AA40" s="573"/>
      <c r="AB40" s="575"/>
      <c r="AC40" s="575"/>
      <c r="AD40" s="576"/>
      <c r="AE40" s="575"/>
      <c r="AF40" s="575"/>
      <c r="AG40" s="576"/>
      <c r="AH40" s="575"/>
      <c r="AI40" s="575"/>
      <c r="AJ40" s="571"/>
    </row>
    <row r="41" spans="1:36" ht="3" customHeight="1">
      <c r="A41" s="547"/>
      <c r="B41" s="555"/>
      <c r="C41" s="556"/>
      <c r="D41" s="556"/>
      <c r="E41" s="556"/>
      <c r="F41" s="556"/>
      <c r="G41" s="556"/>
      <c r="H41" s="556"/>
      <c r="I41" s="557"/>
      <c r="J41" s="218"/>
      <c r="K41" s="219"/>
      <c r="L41" s="224"/>
      <c r="M41" s="530"/>
      <c r="N41" s="531"/>
      <c r="O41" s="531"/>
      <c r="P41" s="531"/>
      <c r="Q41" s="531"/>
      <c r="R41" s="531"/>
      <c r="S41" s="531"/>
      <c r="T41" s="531"/>
      <c r="U41" s="531"/>
      <c r="V41" s="531"/>
      <c r="W41" s="531"/>
      <c r="X41" s="531"/>
      <c r="Y41" s="532"/>
      <c r="Z41" s="530"/>
      <c r="AA41" s="531"/>
      <c r="AB41" s="531"/>
      <c r="AC41" s="531"/>
      <c r="AD41" s="531"/>
      <c r="AE41" s="531"/>
      <c r="AF41" s="531"/>
      <c r="AG41" s="531"/>
      <c r="AH41" s="531"/>
      <c r="AI41" s="531"/>
      <c r="AJ41" s="534"/>
    </row>
    <row r="42" spans="1:36" ht="3" customHeight="1">
      <c r="A42" s="547"/>
      <c r="B42" s="549" t="s">
        <v>342</v>
      </c>
      <c r="C42" s="550"/>
      <c r="D42" s="550"/>
      <c r="E42" s="550"/>
      <c r="F42" s="550"/>
      <c r="G42" s="550"/>
      <c r="H42" s="550"/>
      <c r="I42" s="551"/>
      <c r="J42" s="220"/>
      <c r="K42" s="221"/>
      <c r="L42" s="222"/>
      <c r="M42" s="558"/>
      <c r="N42" s="559"/>
      <c r="O42" s="559"/>
      <c r="P42" s="559"/>
      <c r="Q42" s="559"/>
      <c r="R42" s="559"/>
      <c r="S42" s="559"/>
      <c r="T42" s="559"/>
      <c r="U42" s="559"/>
      <c r="V42" s="559"/>
      <c r="W42" s="559"/>
      <c r="X42" s="559"/>
      <c r="Y42" s="560"/>
      <c r="Z42" s="561"/>
      <c r="AA42" s="562"/>
      <c r="AB42" s="562"/>
      <c r="AC42" s="562"/>
      <c r="AD42" s="562"/>
      <c r="AE42" s="562"/>
      <c r="AF42" s="562"/>
      <c r="AG42" s="562"/>
      <c r="AH42" s="562"/>
      <c r="AI42" s="562"/>
      <c r="AJ42" s="563"/>
    </row>
    <row r="43" spans="1:36" ht="9" customHeight="1">
      <c r="A43" s="547"/>
      <c r="B43" s="552"/>
      <c r="C43" s="553"/>
      <c r="D43" s="553"/>
      <c r="E43" s="553"/>
      <c r="F43" s="553"/>
      <c r="G43" s="553"/>
      <c r="H43" s="553"/>
      <c r="I43" s="554"/>
      <c r="J43" s="564"/>
      <c r="K43" s="565"/>
      <c r="L43" s="566"/>
      <c r="M43" s="567"/>
      <c r="N43" s="569" t="s">
        <v>335</v>
      </c>
      <c r="O43" s="569"/>
      <c r="P43" s="569"/>
      <c r="Q43" s="223"/>
      <c r="R43" s="569" t="s">
        <v>336</v>
      </c>
      <c r="S43" s="569"/>
      <c r="T43" s="569"/>
      <c r="U43" s="223"/>
      <c r="V43" s="569" t="s">
        <v>337</v>
      </c>
      <c r="W43" s="569"/>
      <c r="X43" s="569"/>
      <c r="Y43" s="570"/>
      <c r="Z43" s="572" t="s">
        <v>338</v>
      </c>
      <c r="AA43" s="573"/>
      <c r="AB43" s="575"/>
      <c r="AC43" s="575"/>
      <c r="AD43" s="576" t="s">
        <v>279</v>
      </c>
      <c r="AE43" s="575"/>
      <c r="AF43" s="575"/>
      <c r="AG43" s="576" t="s">
        <v>314</v>
      </c>
      <c r="AH43" s="575"/>
      <c r="AI43" s="575"/>
      <c r="AJ43" s="571" t="s">
        <v>315</v>
      </c>
    </row>
    <row r="44" spans="1:36" ht="9" customHeight="1">
      <c r="A44" s="547"/>
      <c r="B44" s="552"/>
      <c r="C44" s="553"/>
      <c r="D44" s="553"/>
      <c r="E44" s="553"/>
      <c r="F44" s="553"/>
      <c r="G44" s="553"/>
      <c r="H44" s="553"/>
      <c r="I44" s="554"/>
      <c r="J44" s="564"/>
      <c r="K44" s="565"/>
      <c r="L44" s="566"/>
      <c r="M44" s="567"/>
      <c r="N44" s="569"/>
      <c r="O44" s="569"/>
      <c r="P44" s="569"/>
      <c r="Q44" s="223"/>
      <c r="R44" s="569"/>
      <c r="S44" s="569"/>
      <c r="T44" s="569"/>
      <c r="U44" s="223"/>
      <c r="V44" s="569"/>
      <c r="W44" s="569"/>
      <c r="X44" s="569"/>
      <c r="Y44" s="570"/>
      <c r="Z44" s="574"/>
      <c r="AA44" s="573"/>
      <c r="AB44" s="575"/>
      <c r="AC44" s="575"/>
      <c r="AD44" s="576"/>
      <c r="AE44" s="575"/>
      <c r="AF44" s="575"/>
      <c r="AG44" s="576"/>
      <c r="AH44" s="575"/>
      <c r="AI44" s="575"/>
      <c r="AJ44" s="571"/>
    </row>
    <row r="45" spans="1:36" ht="3" customHeight="1">
      <c r="A45" s="547"/>
      <c r="B45" s="555"/>
      <c r="C45" s="556"/>
      <c r="D45" s="556"/>
      <c r="E45" s="556"/>
      <c r="F45" s="556"/>
      <c r="G45" s="556"/>
      <c r="H45" s="556"/>
      <c r="I45" s="557"/>
      <c r="J45" s="218"/>
      <c r="K45" s="219"/>
      <c r="L45" s="224"/>
      <c r="M45" s="530"/>
      <c r="N45" s="531"/>
      <c r="O45" s="531"/>
      <c r="P45" s="531"/>
      <c r="Q45" s="531"/>
      <c r="R45" s="531"/>
      <c r="S45" s="531"/>
      <c r="T45" s="531"/>
      <c r="U45" s="531"/>
      <c r="V45" s="531"/>
      <c r="W45" s="531"/>
      <c r="X45" s="531"/>
      <c r="Y45" s="532"/>
      <c r="Z45" s="530"/>
      <c r="AA45" s="531"/>
      <c r="AB45" s="531"/>
      <c r="AC45" s="531"/>
      <c r="AD45" s="531"/>
      <c r="AE45" s="531"/>
      <c r="AF45" s="531"/>
      <c r="AG45" s="531"/>
      <c r="AH45" s="531"/>
      <c r="AI45" s="531"/>
      <c r="AJ45" s="534"/>
    </row>
    <row r="46" spans="1:36" ht="3" customHeight="1">
      <c r="A46" s="547"/>
      <c r="B46" s="549" t="s">
        <v>343</v>
      </c>
      <c r="C46" s="550"/>
      <c r="D46" s="550"/>
      <c r="E46" s="550"/>
      <c r="F46" s="550"/>
      <c r="G46" s="550"/>
      <c r="H46" s="550"/>
      <c r="I46" s="551"/>
      <c r="J46" s="220"/>
      <c r="K46" s="221"/>
      <c r="L46" s="222"/>
      <c r="M46" s="558"/>
      <c r="N46" s="559"/>
      <c r="O46" s="559"/>
      <c r="P46" s="559"/>
      <c r="Q46" s="559"/>
      <c r="R46" s="559"/>
      <c r="S46" s="559"/>
      <c r="T46" s="559"/>
      <c r="U46" s="559"/>
      <c r="V46" s="559"/>
      <c r="W46" s="559"/>
      <c r="X46" s="559"/>
      <c r="Y46" s="560"/>
      <c r="Z46" s="561"/>
      <c r="AA46" s="562"/>
      <c r="AB46" s="562"/>
      <c r="AC46" s="562"/>
      <c r="AD46" s="562"/>
      <c r="AE46" s="562"/>
      <c r="AF46" s="562"/>
      <c r="AG46" s="562"/>
      <c r="AH46" s="562"/>
      <c r="AI46" s="562"/>
      <c r="AJ46" s="563"/>
    </row>
    <row r="47" spans="1:36" ht="9" customHeight="1">
      <c r="A47" s="547"/>
      <c r="B47" s="552"/>
      <c r="C47" s="553"/>
      <c r="D47" s="553"/>
      <c r="E47" s="553"/>
      <c r="F47" s="553"/>
      <c r="G47" s="553"/>
      <c r="H47" s="553"/>
      <c r="I47" s="554"/>
      <c r="J47" s="564"/>
      <c r="K47" s="565"/>
      <c r="L47" s="566"/>
      <c r="M47" s="567"/>
      <c r="N47" s="569" t="s">
        <v>335</v>
      </c>
      <c r="O47" s="569"/>
      <c r="P47" s="569"/>
      <c r="Q47" s="223"/>
      <c r="R47" s="569" t="s">
        <v>336</v>
      </c>
      <c r="S47" s="569"/>
      <c r="T47" s="569"/>
      <c r="U47" s="223"/>
      <c r="V47" s="569" t="s">
        <v>337</v>
      </c>
      <c r="W47" s="569"/>
      <c r="X47" s="569"/>
      <c r="Y47" s="570"/>
      <c r="Z47" s="572" t="s">
        <v>338</v>
      </c>
      <c r="AA47" s="573"/>
      <c r="AB47" s="575"/>
      <c r="AC47" s="575"/>
      <c r="AD47" s="576" t="s">
        <v>279</v>
      </c>
      <c r="AE47" s="575"/>
      <c r="AF47" s="575"/>
      <c r="AG47" s="576" t="s">
        <v>314</v>
      </c>
      <c r="AH47" s="575"/>
      <c r="AI47" s="575"/>
      <c r="AJ47" s="571" t="s">
        <v>315</v>
      </c>
    </row>
    <row r="48" spans="1:36" ht="9" customHeight="1">
      <c r="A48" s="547"/>
      <c r="B48" s="552"/>
      <c r="C48" s="553"/>
      <c r="D48" s="553"/>
      <c r="E48" s="553"/>
      <c r="F48" s="553"/>
      <c r="G48" s="553"/>
      <c r="H48" s="553"/>
      <c r="I48" s="554"/>
      <c r="J48" s="564"/>
      <c r="K48" s="565"/>
      <c r="L48" s="566"/>
      <c r="M48" s="567"/>
      <c r="N48" s="569"/>
      <c r="O48" s="569"/>
      <c r="P48" s="569"/>
      <c r="Q48" s="223"/>
      <c r="R48" s="569"/>
      <c r="S48" s="569"/>
      <c r="T48" s="569"/>
      <c r="U48" s="223"/>
      <c r="V48" s="569"/>
      <c r="W48" s="569"/>
      <c r="X48" s="569"/>
      <c r="Y48" s="570"/>
      <c r="Z48" s="574"/>
      <c r="AA48" s="573"/>
      <c r="AB48" s="575"/>
      <c r="AC48" s="575"/>
      <c r="AD48" s="576"/>
      <c r="AE48" s="575"/>
      <c r="AF48" s="575"/>
      <c r="AG48" s="576"/>
      <c r="AH48" s="575"/>
      <c r="AI48" s="575"/>
      <c r="AJ48" s="571"/>
    </row>
    <row r="49" spans="1:36" ht="3" customHeight="1">
      <c r="A49" s="547"/>
      <c r="B49" s="555"/>
      <c r="C49" s="556"/>
      <c r="D49" s="556"/>
      <c r="E49" s="556"/>
      <c r="F49" s="556"/>
      <c r="G49" s="556"/>
      <c r="H49" s="556"/>
      <c r="I49" s="557"/>
      <c r="J49" s="218"/>
      <c r="K49" s="219"/>
      <c r="L49" s="224"/>
      <c r="M49" s="530"/>
      <c r="N49" s="531"/>
      <c r="O49" s="531"/>
      <c r="P49" s="531"/>
      <c r="Q49" s="531"/>
      <c r="R49" s="531"/>
      <c r="S49" s="531"/>
      <c r="T49" s="531"/>
      <c r="U49" s="531"/>
      <c r="V49" s="531"/>
      <c r="W49" s="531"/>
      <c r="X49" s="531"/>
      <c r="Y49" s="532"/>
      <c r="Z49" s="530"/>
      <c r="AA49" s="531"/>
      <c r="AB49" s="531"/>
      <c r="AC49" s="531"/>
      <c r="AD49" s="531"/>
      <c r="AE49" s="531"/>
      <c r="AF49" s="531"/>
      <c r="AG49" s="531"/>
      <c r="AH49" s="531"/>
      <c r="AI49" s="531"/>
      <c r="AJ49" s="534"/>
    </row>
    <row r="50" spans="1:36" ht="3" customHeight="1">
      <c r="A50" s="547"/>
      <c r="B50" s="549" t="s">
        <v>344</v>
      </c>
      <c r="C50" s="550"/>
      <c r="D50" s="550"/>
      <c r="E50" s="550"/>
      <c r="F50" s="550"/>
      <c r="G50" s="550"/>
      <c r="H50" s="550"/>
      <c r="I50" s="551"/>
      <c r="J50" s="220"/>
      <c r="K50" s="221"/>
      <c r="L50" s="222"/>
      <c r="M50" s="558"/>
      <c r="N50" s="559"/>
      <c r="O50" s="559"/>
      <c r="P50" s="559"/>
      <c r="Q50" s="559"/>
      <c r="R50" s="559"/>
      <c r="S50" s="559"/>
      <c r="T50" s="559"/>
      <c r="U50" s="559"/>
      <c r="V50" s="559"/>
      <c r="W50" s="559"/>
      <c r="X50" s="559"/>
      <c r="Y50" s="560"/>
      <c r="Z50" s="561"/>
      <c r="AA50" s="562"/>
      <c r="AB50" s="562"/>
      <c r="AC50" s="562"/>
      <c r="AD50" s="562"/>
      <c r="AE50" s="562"/>
      <c r="AF50" s="562"/>
      <c r="AG50" s="562"/>
      <c r="AH50" s="562"/>
      <c r="AI50" s="562"/>
      <c r="AJ50" s="563"/>
    </row>
    <row r="51" spans="1:36" ht="9" customHeight="1">
      <c r="A51" s="547"/>
      <c r="B51" s="552"/>
      <c r="C51" s="553"/>
      <c r="D51" s="553"/>
      <c r="E51" s="553"/>
      <c r="F51" s="553"/>
      <c r="G51" s="553"/>
      <c r="H51" s="553"/>
      <c r="I51" s="554"/>
      <c r="J51" s="564"/>
      <c r="K51" s="565"/>
      <c r="L51" s="566"/>
      <c r="M51" s="567"/>
      <c r="N51" s="569" t="s">
        <v>335</v>
      </c>
      <c r="O51" s="569"/>
      <c r="P51" s="569"/>
      <c r="Q51" s="223"/>
      <c r="R51" s="569" t="s">
        <v>336</v>
      </c>
      <c r="S51" s="569"/>
      <c r="T51" s="569"/>
      <c r="U51" s="223"/>
      <c r="V51" s="569" t="s">
        <v>337</v>
      </c>
      <c r="W51" s="569"/>
      <c r="X51" s="569"/>
      <c r="Y51" s="570"/>
      <c r="Z51" s="572" t="s">
        <v>338</v>
      </c>
      <c r="AA51" s="573"/>
      <c r="AB51" s="575"/>
      <c r="AC51" s="575"/>
      <c r="AD51" s="576" t="s">
        <v>279</v>
      </c>
      <c r="AE51" s="575"/>
      <c r="AF51" s="575"/>
      <c r="AG51" s="576" t="s">
        <v>314</v>
      </c>
      <c r="AH51" s="575"/>
      <c r="AI51" s="575"/>
      <c r="AJ51" s="571" t="s">
        <v>315</v>
      </c>
    </row>
    <row r="52" spans="1:36" ht="9" customHeight="1">
      <c r="A52" s="547"/>
      <c r="B52" s="552"/>
      <c r="C52" s="553"/>
      <c r="D52" s="553"/>
      <c r="E52" s="553"/>
      <c r="F52" s="553"/>
      <c r="G52" s="553"/>
      <c r="H52" s="553"/>
      <c r="I52" s="554"/>
      <c r="J52" s="564"/>
      <c r="K52" s="565"/>
      <c r="L52" s="566"/>
      <c r="M52" s="567"/>
      <c r="N52" s="569"/>
      <c r="O52" s="569"/>
      <c r="P52" s="569"/>
      <c r="Q52" s="223"/>
      <c r="R52" s="569"/>
      <c r="S52" s="569"/>
      <c r="T52" s="569"/>
      <c r="U52" s="223"/>
      <c r="V52" s="569"/>
      <c r="W52" s="569"/>
      <c r="X52" s="569"/>
      <c r="Y52" s="570"/>
      <c r="Z52" s="574"/>
      <c r="AA52" s="573"/>
      <c r="AB52" s="575"/>
      <c r="AC52" s="575"/>
      <c r="AD52" s="576"/>
      <c r="AE52" s="575"/>
      <c r="AF52" s="575"/>
      <c r="AG52" s="576"/>
      <c r="AH52" s="575"/>
      <c r="AI52" s="575"/>
      <c r="AJ52" s="571"/>
    </row>
    <row r="53" spans="1:36" ht="3" customHeight="1">
      <c r="A53" s="547"/>
      <c r="B53" s="555"/>
      <c r="C53" s="556"/>
      <c r="D53" s="556"/>
      <c r="E53" s="556"/>
      <c r="F53" s="556"/>
      <c r="G53" s="556"/>
      <c r="H53" s="556"/>
      <c r="I53" s="557"/>
      <c r="J53" s="218"/>
      <c r="K53" s="219"/>
      <c r="L53" s="224"/>
      <c r="M53" s="530"/>
      <c r="N53" s="531"/>
      <c r="O53" s="531"/>
      <c r="P53" s="531"/>
      <c r="Q53" s="531"/>
      <c r="R53" s="531"/>
      <c r="S53" s="531"/>
      <c r="T53" s="531"/>
      <c r="U53" s="531"/>
      <c r="V53" s="531"/>
      <c r="W53" s="531"/>
      <c r="X53" s="531"/>
      <c r="Y53" s="532"/>
      <c r="Z53" s="530"/>
      <c r="AA53" s="531"/>
      <c r="AB53" s="531"/>
      <c r="AC53" s="531"/>
      <c r="AD53" s="531"/>
      <c r="AE53" s="531"/>
      <c r="AF53" s="531"/>
      <c r="AG53" s="531"/>
      <c r="AH53" s="531"/>
      <c r="AI53" s="531"/>
      <c r="AJ53" s="534"/>
    </row>
    <row r="54" spans="1:36" ht="3" customHeight="1">
      <c r="A54" s="547"/>
      <c r="B54" s="549" t="s">
        <v>345</v>
      </c>
      <c r="C54" s="550"/>
      <c r="D54" s="550"/>
      <c r="E54" s="550"/>
      <c r="F54" s="550"/>
      <c r="G54" s="550"/>
      <c r="H54" s="550"/>
      <c r="I54" s="551"/>
      <c r="J54" s="220"/>
      <c r="K54" s="221"/>
      <c r="L54" s="222"/>
      <c r="M54" s="558"/>
      <c r="N54" s="559"/>
      <c r="O54" s="559"/>
      <c r="P54" s="559"/>
      <c r="Q54" s="559"/>
      <c r="R54" s="559"/>
      <c r="S54" s="559"/>
      <c r="T54" s="559"/>
      <c r="U54" s="559"/>
      <c r="V54" s="559"/>
      <c r="W54" s="559"/>
      <c r="X54" s="559"/>
      <c r="Y54" s="560"/>
      <c r="Z54" s="561"/>
      <c r="AA54" s="562"/>
      <c r="AB54" s="562"/>
      <c r="AC54" s="562"/>
      <c r="AD54" s="562"/>
      <c r="AE54" s="562"/>
      <c r="AF54" s="562"/>
      <c r="AG54" s="562"/>
      <c r="AH54" s="562"/>
      <c r="AI54" s="562"/>
      <c r="AJ54" s="563"/>
    </row>
    <row r="55" spans="1:36" ht="9" customHeight="1">
      <c r="A55" s="547"/>
      <c r="B55" s="552"/>
      <c r="C55" s="553"/>
      <c r="D55" s="553"/>
      <c r="E55" s="553"/>
      <c r="F55" s="553"/>
      <c r="G55" s="553"/>
      <c r="H55" s="553"/>
      <c r="I55" s="554"/>
      <c r="J55" s="564"/>
      <c r="K55" s="565"/>
      <c r="L55" s="566"/>
      <c r="M55" s="567"/>
      <c r="N55" s="569" t="s">
        <v>335</v>
      </c>
      <c r="O55" s="569"/>
      <c r="P55" s="569"/>
      <c r="Q55" s="223"/>
      <c r="R55" s="569" t="s">
        <v>336</v>
      </c>
      <c r="S55" s="569"/>
      <c r="T55" s="569"/>
      <c r="U55" s="223"/>
      <c r="V55" s="569" t="s">
        <v>337</v>
      </c>
      <c r="W55" s="569"/>
      <c r="X55" s="569"/>
      <c r="Y55" s="570"/>
      <c r="Z55" s="572" t="s">
        <v>338</v>
      </c>
      <c r="AA55" s="573"/>
      <c r="AB55" s="575"/>
      <c r="AC55" s="575"/>
      <c r="AD55" s="576" t="s">
        <v>279</v>
      </c>
      <c r="AE55" s="575"/>
      <c r="AF55" s="575"/>
      <c r="AG55" s="576" t="s">
        <v>314</v>
      </c>
      <c r="AH55" s="575"/>
      <c r="AI55" s="575"/>
      <c r="AJ55" s="571" t="s">
        <v>315</v>
      </c>
    </row>
    <row r="56" spans="1:36" ht="9" customHeight="1">
      <c r="A56" s="547"/>
      <c r="B56" s="552"/>
      <c r="C56" s="553"/>
      <c r="D56" s="553"/>
      <c r="E56" s="553"/>
      <c r="F56" s="553"/>
      <c r="G56" s="553"/>
      <c r="H56" s="553"/>
      <c r="I56" s="554"/>
      <c r="J56" s="564"/>
      <c r="K56" s="565"/>
      <c r="L56" s="566"/>
      <c r="M56" s="567"/>
      <c r="N56" s="569"/>
      <c r="O56" s="569"/>
      <c r="P56" s="569"/>
      <c r="Q56" s="223"/>
      <c r="R56" s="569"/>
      <c r="S56" s="569"/>
      <c r="T56" s="569"/>
      <c r="U56" s="223"/>
      <c r="V56" s="569"/>
      <c r="W56" s="569"/>
      <c r="X56" s="569"/>
      <c r="Y56" s="570"/>
      <c r="Z56" s="574"/>
      <c r="AA56" s="573"/>
      <c r="AB56" s="575"/>
      <c r="AC56" s="575"/>
      <c r="AD56" s="576"/>
      <c r="AE56" s="575"/>
      <c r="AF56" s="575"/>
      <c r="AG56" s="576"/>
      <c r="AH56" s="575"/>
      <c r="AI56" s="575"/>
      <c r="AJ56" s="571"/>
    </row>
    <row r="57" spans="1:36" ht="3" customHeight="1">
      <c r="A57" s="547"/>
      <c r="B57" s="555"/>
      <c r="C57" s="556"/>
      <c r="D57" s="556"/>
      <c r="E57" s="556"/>
      <c r="F57" s="556"/>
      <c r="G57" s="556"/>
      <c r="H57" s="556"/>
      <c r="I57" s="557"/>
      <c r="J57" s="218"/>
      <c r="K57" s="219"/>
      <c r="L57" s="224"/>
      <c r="M57" s="530"/>
      <c r="N57" s="531"/>
      <c r="O57" s="531"/>
      <c r="P57" s="531"/>
      <c r="Q57" s="531"/>
      <c r="R57" s="531"/>
      <c r="S57" s="531"/>
      <c r="T57" s="531"/>
      <c r="U57" s="531"/>
      <c r="V57" s="531"/>
      <c r="W57" s="531"/>
      <c r="X57" s="531"/>
      <c r="Y57" s="532"/>
      <c r="Z57" s="530"/>
      <c r="AA57" s="531"/>
      <c r="AB57" s="531"/>
      <c r="AC57" s="531"/>
      <c r="AD57" s="531"/>
      <c r="AE57" s="531"/>
      <c r="AF57" s="531"/>
      <c r="AG57" s="531"/>
      <c r="AH57" s="531"/>
      <c r="AI57" s="531"/>
      <c r="AJ57" s="534"/>
    </row>
    <row r="58" spans="1:36" ht="3" customHeight="1">
      <c r="A58" s="547"/>
      <c r="B58" s="549" t="s">
        <v>346</v>
      </c>
      <c r="C58" s="550"/>
      <c r="D58" s="550"/>
      <c r="E58" s="550"/>
      <c r="F58" s="550"/>
      <c r="G58" s="550"/>
      <c r="H58" s="550"/>
      <c r="I58" s="551"/>
      <c r="J58" s="220"/>
      <c r="K58" s="221"/>
      <c r="L58" s="222"/>
      <c r="M58" s="558"/>
      <c r="N58" s="559"/>
      <c r="O58" s="559"/>
      <c r="P58" s="559"/>
      <c r="Q58" s="559"/>
      <c r="R58" s="559"/>
      <c r="S58" s="559"/>
      <c r="T58" s="559"/>
      <c r="U58" s="559"/>
      <c r="V58" s="559"/>
      <c r="W58" s="559"/>
      <c r="X58" s="559"/>
      <c r="Y58" s="560"/>
      <c r="Z58" s="561"/>
      <c r="AA58" s="562"/>
      <c r="AB58" s="562"/>
      <c r="AC58" s="562"/>
      <c r="AD58" s="562"/>
      <c r="AE58" s="562"/>
      <c r="AF58" s="562"/>
      <c r="AG58" s="562"/>
      <c r="AH58" s="562"/>
      <c r="AI58" s="562"/>
      <c r="AJ58" s="563"/>
    </row>
    <row r="59" spans="1:36" ht="9" customHeight="1">
      <c r="A59" s="547"/>
      <c r="B59" s="552"/>
      <c r="C59" s="553"/>
      <c r="D59" s="553"/>
      <c r="E59" s="553"/>
      <c r="F59" s="553"/>
      <c r="G59" s="553"/>
      <c r="H59" s="553"/>
      <c r="I59" s="554"/>
      <c r="J59" s="564"/>
      <c r="K59" s="565"/>
      <c r="L59" s="566"/>
      <c r="M59" s="567"/>
      <c r="N59" s="569" t="s">
        <v>335</v>
      </c>
      <c r="O59" s="569"/>
      <c r="P59" s="569"/>
      <c r="Q59" s="223"/>
      <c r="R59" s="569" t="s">
        <v>336</v>
      </c>
      <c r="S59" s="569"/>
      <c r="T59" s="569"/>
      <c r="U59" s="223"/>
      <c r="V59" s="569" t="s">
        <v>337</v>
      </c>
      <c r="W59" s="569"/>
      <c r="X59" s="569"/>
      <c r="Y59" s="570"/>
      <c r="Z59" s="572" t="s">
        <v>338</v>
      </c>
      <c r="AA59" s="573"/>
      <c r="AB59" s="575"/>
      <c r="AC59" s="575"/>
      <c r="AD59" s="576" t="s">
        <v>279</v>
      </c>
      <c r="AE59" s="575"/>
      <c r="AF59" s="575"/>
      <c r="AG59" s="576" t="s">
        <v>314</v>
      </c>
      <c r="AH59" s="575"/>
      <c r="AI59" s="575"/>
      <c r="AJ59" s="571" t="s">
        <v>315</v>
      </c>
    </row>
    <row r="60" spans="1:36" ht="9" customHeight="1">
      <c r="A60" s="547"/>
      <c r="B60" s="552"/>
      <c r="C60" s="553"/>
      <c r="D60" s="553"/>
      <c r="E60" s="553"/>
      <c r="F60" s="553"/>
      <c r="G60" s="553"/>
      <c r="H60" s="553"/>
      <c r="I60" s="554"/>
      <c r="J60" s="564"/>
      <c r="K60" s="565"/>
      <c r="L60" s="566"/>
      <c r="M60" s="567"/>
      <c r="N60" s="569"/>
      <c r="O60" s="569"/>
      <c r="P60" s="569"/>
      <c r="Q60" s="223"/>
      <c r="R60" s="569"/>
      <c r="S60" s="569"/>
      <c r="T60" s="569"/>
      <c r="U60" s="223"/>
      <c r="V60" s="569"/>
      <c r="W60" s="569"/>
      <c r="X60" s="569"/>
      <c r="Y60" s="570"/>
      <c r="Z60" s="574"/>
      <c r="AA60" s="573"/>
      <c r="AB60" s="575"/>
      <c r="AC60" s="575"/>
      <c r="AD60" s="576"/>
      <c r="AE60" s="575"/>
      <c r="AF60" s="575"/>
      <c r="AG60" s="576"/>
      <c r="AH60" s="575"/>
      <c r="AI60" s="575"/>
      <c r="AJ60" s="571"/>
    </row>
    <row r="61" spans="1:36" ht="3" customHeight="1">
      <c r="A61" s="548"/>
      <c r="B61" s="555"/>
      <c r="C61" s="556"/>
      <c r="D61" s="556"/>
      <c r="E61" s="556"/>
      <c r="F61" s="556"/>
      <c r="G61" s="556"/>
      <c r="H61" s="556"/>
      <c r="I61" s="557"/>
      <c r="J61" s="218"/>
      <c r="K61" s="219"/>
      <c r="L61" s="224"/>
      <c r="M61" s="530"/>
      <c r="N61" s="531"/>
      <c r="O61" s="531"/>
      <c r="P61" s="531"/>
      <c r="Q61" s="531"/>
      <c r="R61" s="531"/>
      <c r="S61" s="531"/>
      <c r="T61" s="531"/>
      <c r="U61" s="531"/>
      <c r="V61" s="531"/>
      <c r="W61" s="531"/>
      <c r="X61" s="531"/>
      <c r="Y61" s="532"/>
      <c r="Z61" s="530"/>
      <c r="AA61" s="531"/>
      <c r="AB61" s="531"/>
      <c r="AC61" s="531"/>
      <c r="AD61" s="531"/>
      <c r="AE61" s="531"/>
      <c r="AF61" s="531"/>
      <c r="AG61" s="531"/>
      <c r="AH61" s="531"/>
      <c r="AI61" s="531"/>
      <c r="AJ61" s="534"/>
    </row>
    <row r="62" spans="1:36" ht="3" customHeight="1">
      <c r="A62" s="581" t="s">
        <v>347</v>
      </c>
      <c r="B62" s="549" t="s">
        <v>348</v>
      </c>
      <c r="C62" s="550"/>
      <c r="D62" s="550"/>
      <c r="E62" s="550"/>
      <c r="F62" s="550"/>
      <c r="G62" s="550"/>
      <c r="H62" s="550"/>
      <c r="I62" s="551"/>
      <c r="J62" s="220"/>
      <c r="K62" s="221"/>
      <c r="L62" s="222"/>
      <c r="M62" s="558"/>
      <c r="N62" s="559"/>
      <c r="O62" s="559"/>
      <c r="P62" s="559"/>
      <c r="Q62" s="559"/>
      <c r="R62" s="559"/>
      <c r="S62" s="559"/>
      <c r="T62" s="559"/>
      <c r="U62" s="559"/>
      <c r="V62" s="559"/>
      <c r="W62" s="559"/>
      <c r="X62" s="559"/>
      <c r="Y62" s="560"/>
      <c r="Z62" s="561"/>
      <c r="AA62" s="562"/>
      <c r="AB62" s="562"/>
      <c r="AC62" s="562"/>
      <c r="AD62" s="562"/>
      <c r="AE62" s="562"/>
      <c r="AF62" s="562"/>
      <c r="AG62" s="562"/>
      <c r="AH62" s="562"/>
      <c r="AI62" s="562"/>
      <c r="AJ62" s="563"/>
    </row>
    <row r="63" spans="1:36" ht="9" customHeight="1">
      <c r="A63" s="581"/>
      <c r="B63" s="552"/>
      <c r="C63" s="553"/>
      <c r="D63" s="553"/>
      <c r="E63" s="553"/>
      <c r="F63" s="553"/>
      <c r="G63" s="553"/>
      <c r="H63" s="553"/>
      <c r="I63" s="554"/>
      <c r="J63" s="564"/>
      <c r="K63" s="565"/>
      <c r="L63" s="566"/>
      <c r="M63" s="567"/>
      <c r="N63" s="569" t="s">
        <v>335</v>
      </c>
      <c r="O63" s="569"/>
      <c r="P63" s="569"/>
      <c r="Q63" s="223"/>
      <c r="R63" s="569" t="s">
        <v>336</v>
      </c>
      <c r="S63" s="569"/>
      <c r="T63" s="569"/>
      <c r="U63" s="223"/>
      <c r="V63" s="569" t="s">
        <v>337</v>
      </c>
      <c r="W63" s="569"/>
      <c r="X63" s="569"/>
      <c r="Y63" s="570"/>
      <c r="Z63" s="572" t="s">
        <v>338</v>
      </c>
      <c r="AA63" s="573"/>
      <c r="AB63" s="575"/>
      <c r="AC63" s="575"/>
      <c r="AD63" s="576" t="s">
        <v>279</v>
      </c>
      <c r="AE63" s="575"/>
      <c r="AF63" s="575"/>
      <c r="AG63" s="576" t="s">
        <v>314</v>
      </c>
      <c r="AH63" s="575"/>
      <c r="AI63" s="575"/>
      <c r="AJ63" s="571" t="s">
        <v>315</v>
      </c>
    </row>
    <row r="64" spans="1:36" ht="9" customHeight="1">
      <c r="A64" s="581"/>
      <c r="B64" s="552"/>
      <c r="C64" s="553"/>
      <c r="D64" s="553"/>
      <c r="E64" s="553"/>
      <c r="F64" s="553"/>
      <c r="G64" s="553"/>
      <c r="H64" s="553"/>
      <c r="I64" s="554"/>
      <c r="J64" s="564"/>
      <c r="K64" s="565"/>
      <c r="L64" s="566"/>
      <c r="M64" s="567"/>
      <c r="N64" s="569"/>
      <c r="O64" s="569"/>
      <c r="P64" s="569"/>
      <c r="Q64" s="223"/>
      <c r="R64" s="569"/>
      <c r="S64" s="569"/>
      <c r="T64" s="569"/>
      <c r="U64" s="223"/>
      <c r="V64" s="569"/>
      <c r="W64" s="569"/>
      <c r="X64" s="569"/>
      <c r="Y64" s="570"/>
      <c r="Z64" s="574"/>
      <c r="AA64" s="573"/>
      <c r="AB64" s="575"/>
      <c r="AC64" s="575"/>
      <c r="AD64" s="576"/>
      <c r="AE64" s="575"/>
      <c r="AF64" s="575"/>
      <c r="AG64" s="576"/>
      <c r="AH64" s="575"/>
      <c r="AI64" s="575"/>
      <c r="AJ64" s="571"/>
    </row>
    <row r="65" spans="1:36" ht="3" customHeight="1">
      <c r="A65" s="581"/>
      <c r="B65" s="555"/>
      <c r="C65" s="556"/>
      <c r="D65" s="556"/>
      <c r="E65" s="556"/>
      <c r="F65" s="556"/>
      <c r="G65" s="556"/>
      <c r="H65" s="556"/>
      <c r="I65" s="557"/>
      <c r="J65" s="218"/>
      <c r="K65" s="219"/>
      <c r="L65" s="224"/>
      <c r="M65" s="530"/>
      <c r="N65" s="531"/>
      <c r="O65" s="531"/>
      <c r="P65" s="531"/>
      <c r="Q65" s="531"/>
      <c r="R65" s="531"/>
      <c r="S65" s="531"/>
      <c r="T65" s="531"/>
      <c r="U65" s="531"/>
      <c r="V65" s="531"/>
      <c r="W65" s="531"/>
      <c r="X65" s="531"/>
      <c r="Y65" s="532"/>
      <c r="Z65" s="530"/>
      <c r="AA65" s="531"/>
      <c r="AB65" s="531"/>
      <c r="AC65" s="531"/>
      <c r="AD65" s="531"/>
      <c r="AE65" s="531"/>
      <c r="AF65" s="531"/>
      <c r="AG65" s="531"/>
      <c r="AH65" s="531"/>
      <c r="AI65" s="531"/>
      <c r="AJ65" s="534"/>
    </row>
    <row r="66" spans="1:36" ht="3" customHeight="1">
      <c r="A66" s="581"/>
      <c r="B66" s="549" t="s">
        <v>349</v>
      </c>
      <c r="C66" s="550"/>
      <c r="D66" s="550"/>
      <c r="E66" s="550"/>
      <c r="F66" s="550"/>
      <c r="G66" s="550"/>
      <c r="H66" s="550"/>
      <c r="I66" s="551"/>
      <c r="J66" s="220"/>
      <c r="K66" s="221"/>
      <c r="L66" s="222"/>
      <c r="M66" s="558"/>
      <c r="N66" s="559"/>
      <c r="O66" s="559"/>
      <c r="P66" s="559"/>
      <c r="Q66" s="559"/>
      <c r="R66" s="559"/>
      <c r="S66" s="559"/>
      <c r="T66" s="559"/>
      <c r="U66" s="559"/>
      <c r="V66" s="559"/>
      <c r="W66" s="559"/>
      <c r="X66" s="559"/>
      <c r="Y66" s="560"/>
      <c r="Z66" s="561"/>
      <c r="AA66" s="562"/>
      <c r="AB66" s="562"/>
      <c r="AC66" s="562"/>
      <c r="AD66" s="562"/>
      <c r="AE66" s="562"/>
      <c r="AF66" s="562"/>
      <c r="AG66" s="562"/>
      <c r="AH66" s="562"/>
      <c r="AI66" s="562"/>
      <c r="AJ66" s="563"/>
    </row>
    <row r="67" spans="1:36" ht="9" customHeight="1">
      <c r="A67" s="581"/>
      <c r="B67" s="552"/>
      <c r="C67" s="553"/>
      <c r="D67" s="553"/>
      <c r="E67" s="553"/>
      <c r="F67" s="553"/>
      <c r="G67" s="553"/>
      <c r="H67" s="553"/>
      <c r="I67" s="554"/>
      <c r="J67" s="564"/>
      <c r="K67" s="565"/>
      <c r="L67" s="566"/>
      <c r="M67" s="567"/>
      <c r="N67" s="569" t="s">
        <v>335</v>
      </c>
      <c r="O67" s="569"/>
      <c r="P67" s="569"/>
      <c r="Q67" s="223"/>
      <c r="R67" s="569" t="s">
        <v>336</v>
      </c>
      <c r="S67" s="569"/>
      <c r="T67" s="569"/>
      <c r="U67" s="223"/>
      <c r="V67" s="569" t="s">
        <v>337</v>
      </c>
      <c r="W67" s="569"/>
      <c r="X67" s="569"/>
      <c r="Y67" s="570"/>
      <c r="Z67" s="572" t="s">
        <v>338</v>
      </c>
      <c r="AA67" s="573"/>
      <c r="AB67" s="575"/>
      <c r="AC67" s="575"/>
      <c r="AD67" s="576" t="s">
        <v>279</v>
      </c>
      <c r="AE67" s="575"/>
      <c r="AF67" s="575"/>
      <c r="AG67" s="576" t="s">
        <v>314</v>
      </c>
      <c r="AH67" s="575"/>
      <c r="AI67" s="575"/>
      <c r="AJ67" s="571" t="s">
        <v>315</v>
      </c>
    </row>
    <row r="68" spans="1:36" ht="9" customHeight="1">
      <c r="A68" s="581"/>
      <c r="B68" s="552"/>
      <c r="C68" s="553"/>
      <c r="D68" s="553"/>
      <c r="E68" s="553"/>
      <c r="F68" s="553"/>
      <c r="G68" s="553"/>
      <c r="H68" s="553"/>
      <c r="I68" s="554"/>
      <c r="J68" s="564"/>
      <c r="K68" s="565"/>
      <c r="L68" s="566"/>
      <c r="M68" s="567"/>
      <c r="N68" s="569"/>
      <c r="O68" s="569"/>
      <c r="P68" s="569"/>
      <c r="Q68" s="223"/>
      <c r="R68" s="569"/>
      <c r="S68" s="569"/>
      <c r="T68" s="569"/>
      <c r="U68" s="223"/>
      <c r="V68" s="569"/>
      <c r="W68" s="569"/>
      <c r="X68" s="569"/>
      <c r="Y68" s="570"/>
      <c r="Z68" s="574"/>
      <c r="AA68" s="573"/>
      <c r="AB68" s="575"/>
      <c r="AC68" s="575"/>
      <c r="AD68" s="576"/>
      <c r="AE68" s="575"/>
      <c r="AF68" s="575"/>
      <c r="AG68" s="576"/>
      <c r="AH68" s="575"/>
      <c r="AI68" s="575"/>
      <c r="AJ68" s="571"/>
    </row>
    <row r="69" spans="1:36" ht="3" customHeight="1">
      <c r="A69" s="581"/>
      <c r="B69" s="555"/>
      <c r="C69" s="556"/>
      <c r="D69" s="556"/>
      <c r="E69" s="556"/>
      <c r="F69" s="556"/>
      <c r="G69" s="556"/>
      <c r="H69" s="556"/>
      <c r="I69" s="557"/>
      <c r="J69" s="218"/>
      <c r="K69" s="219"/>
      <c r="L69" s="224"/>
      <c r="M69" s="530"/>
      <c r="N69" s="531"/>
      <c r="O69" s="531"/>
      <c r="P69" s="531"/>
      <c r="Q69" s="531"/>
      <c r="R69" s="531"/>
      <c r="S69" s="531"/>
      <c r="T69" s="531"/>
      <c r="U69" s="531"/>
      <c r="V69" s="531"/>
      <c r="W69" s="531"/>
      <c r="X69" s="531"/>
      <c r="Y69" s="532"/>
      <c r="Z69" s="530"/>
      <c r="AA69" s="531"/>
      <c r="AB69" s="531"/>
      <c r="AC69" s="531"/>
      <c r="AD69" s="531"/>
      <c r="AE69" s="531"/>
      <c r="AF69" s="531"/>
      <c r="AG69" s="531"/>
      <c r="AH69" s="531"/>
      <c r="AI69" s="531"/>
      <c r="AJ69" s="534"/>
    </row>
    <row r="70" spans="1:36" ht="3" customHeight="1">
      <c r="A70" s="581"/>
      <c r="B70" s="549" t="s">
        <v>350</v>
      </c>
      <c r="C70" s="550"/>
      <c r="D70" s="550"/>
      <c r="E70" s="550"/>
      <c r="F70" s="550"/>
      <c r="G70" s="550"/>
      <c r="H70" s="550"/>
      <c r="I70" s="551"/>
      <c r="J70" s="220"/>
      <c r="K70" s="221"/>
      <c r="L70" s="222"/>
      <c r="M70" s="558"/>
      <c r="N70" s="559"/>
      <c r="O70" s="559"/>
      <c r="P70" s="559"/>
      <c r="Q70" s="559"/>
      <c r="R70" s="559"/>
      <c r="S70" s="559"/>
      <c r="T70" s="559"/>
      <c r="U70" s="559"/>
      <c r="V70" s="559"/>
      <c r="W70" s="559"/>
      <c r="X70" s="559"/>
      <c r="Y70" s="560"/>
      <c r="Z70" s="561"/>
      <c r="AA70" s="562"/>
      <c r="AB70" s="562"/>
      <c r="AC70" s="562"/>
      <c r="AD70" s="562"/>
      <c r="AE70" s="562"/>
      <c r="AF70" s="562"/>
      <c r="AG70" s="562"/>
      <c r="AH70" s="562"/>
      <c r="AI70" s="562"/>
      <c r="AJ70" s="563"/>
    </row>
    <row r="71" spans="1:36" ht="9" customHeight="1">
      <c r="A71" s="581"/>
      <c r="B71" s="552"/>
      <c r="C71" s="553"/>
      <c r="D71" s="553"/>
      <c r="E71" s="553"/>
      <c r="F71" s="553"/>
      <c r="G71" s="553"/>
      <c r="H71" s="553"/>
      <c r="I71" s="554"/>
      <c r="J71" s="564"/>
      <c r="K71" s="565"/>
      <c r="L71" s="566"/>
      <c r="M71" s="567"/>
      <c r="N71" s="569" t="s">
        <v>335</v>
      </c>
      <c r="O71" s="569"/>
      <c r="P71" s="569"/>
      <c r="Q71" s="223"/>
      <c r="R71" s="569" t="s">
        <v>336</v>
      </c>
      <c r="S71" s="569"/>
      <c r="T71" s="569"/>
      <c r="U71" s="223"/>
      <c r="V71" s="569" t="s">
        <v>337</v>
      </c>
      <c r="W71" s="569"/>
      <c r="X71" s="569"/>
      <c r="Y71" s="570"/>
      <c r="Z71" s="572" t="s">
        <v>338</v>
      </c>
      <c r="AA71" s="573"/>
      <c r="AB71" s="575"/>
      <c r="AC71" s="575"/>
      <c r="AD71" s="576" t="s">
        <v>279</v>
      </c>
      <c r="AE71" s="575"/>
      <c r="AF71" s="575"/>
      <c r="AG71" s="576" t="s">
        <v>314</v>
      </c>
      <c r="AH71" s="575"/>
      <c r="AI71" s="575"/>
      <c r="AJ71" s="571" t="s">
        <v>315</v>
      </c>
    </row>
    <row r="72" spans="1:36" ht="9" customHeight="1">
      <c r="A72" s="581"/>
      <c r="B72" s="552"/>
      <c r="C72" s="553"/>
      <c r="D72" s="553"/>
      <c r="E72" s="553"/>
      <c r="F72" s="553"/>
      <c r="G72" s="553"/>
      <c r="H72" s="553"/>
      <c r="I72" s="554"/>
      <c r="J72" s="564"/>
      <c r="K72" s="565"/>
      <c r="L72" s="566"/>
      <c r="M72" s="567"/>
      <c r="N72" s="569"/>
      <c r="O72" s="569"/>
      <c r="P72" s="569"/>
      <c r="Q72" s="223"/>
      <c r="R72" s="569"/>
      <c r="S72" s="569"/>
      <c r="T72" s="569"/>
      <c r="U72" s="223"/>
      <c r="V72" s="569"/>
      <c r="W72" s="569"/>
      <c r="X72" s="569"/>
      <c r="Y72" s="570"/>
      <c r="Z72" s="574"/>
      <c r="AA72" s="573"/>
      <c r="AB72" s="575"/>
      <c r="AC72" s="575"/>
      <c r="AD72" s="576"/>
      <c r="AE72" s="575"/>
      <c r="AF72" s="575"/>
      <c r="AG72" s="576"/>
      <c r="AH72" s="575"/>
      <c r="AI72" s="575"/>
      <c r="AJ72" s="571"/>
    </row>
    <row r="73" spans="1:36" ht="3" customHeight="1">
      <c r="A73" s="581"/>
      <c r="B73" s="555"/>
      <c r="C73" s="556"/>
      <c r="D73" s="556"/>
      <c r="E73" s="556"/>
      <c r="F73" s="556"/>
      <c r="G73" s="556"/>
      <c r="H73" s="556"/>
      <c r="I73" s="557"/>
      <c r="J73" s="218"/>
      <c r="K73" s="219"/>
      <c r="L73" s="224"/>
      <c r="M73" s="530"/>
      <c r="N73" s="531"/>
      <c r="O73" s="531"/>
      <c r="P73" s="531"/>
      <c r="Q73" s="531"/>
      <c r="R73" s="531"/>
      <c r="S73" s="531"/>
      <c r="T73" s="531"/>
      <c r="U73" s="531"/>
      <c r="V73" s="531"/>
      <c r="W73" s="531"/>
      <c r="X73" s="531"/>
      <c r="Y73" s="532"/>
      <c r="Z73" s="530"/>
      <c r="AA73" s="531"/>
      <c r="AB73" s="531"/>
      <c r="AC73" s="531"/>
      <c r="AD73" s="531"/>
      <c r="AE73" s="531"/>
      <c r="AF73" s="531"/>
      <c r="AG73" s="531"/>
      <c r="AH73" s="531"/>
      <c r="AI73" s="531"/>
      <c r="AJ73" s="534"/>
    </row>
    <row r="74" spans="1:36" ht="3" customHeight="1">
      <c r="A74" s="581"/>
      <c r="B74" s="549" t="s">
        <v>351</v>
      </c>
      <c r="C74" s="550"/>
      <c r="D74" s="550"/>
      <c r="E74" s="550"/>
      <c r="F74" s="550"/>
      <c r="G74" s="550"/>
      <c r="H74" s="550"/>
      <c r="I74" s="551"/>
      <c r="J74" s="220"/>
      <c r="K74" s="221"/>
      <c r="L74" s="222"/>
      <c r="M74" s="558"/>
      <c r="N74" s="559"/>
      <c r="O74" s="559"/>
      <c r="P74" s="559"/>
      <c r="Q74" s="559"/>
      <c r="R74" s="559"/>
      <c r="S74" s="559"/>
      <c r="T74" s="559"/>
      <c r="U74" s="559"/>
      <c r="V74" s="559"/>
      <c r="W74" s="559"/>
      <c r="X74" s="559"/>
      <c r="Y74" s="560"/>
      <c r="Z74" s="561"/>
      <c r="AA74" s="562"/>
      <c r="AB74" s="562"/>
      <c r="AC74" s="562"/>
      <c r="AD74" s="562"/>
      <c r="AE74" s="562"/>
      <c r="AF74" s="562"/>
      <c r="AG74" s="562"/>
      <c r="AH74" s="562"/>
      <c r="AI74" s="562"/>
      <c r="AJ74" s="563"/>
    </row>
    <row r="75" spans="1:36" ht="9" customHeight="1">
      <c r="A75" s="581"/>
      <c r="B75" s="552"/>
      <c r="C75" s="553"/>
      <c r="D75" s="553"/>
      <c r="E75" s="553"/>
      <c r="F75" s="553"/>
      <c r="G75" s="553"/>
      <c r="H75" s="553"/>
      <c r="I75" s="554"/>
      <c r="J75" s="564"/>
      <c r="K75" s="565"/>
      <c r="L75" s="566"/>
      <c r="M75" s="567"/>
      <c r="N75" s="569" t="s">
        <v>335</v>
      </c>
      <c r="O75" s="569"/>
      <c r="P75" s="569"/>
      <c r="Q75" s="223"/>
      <c r="R75" s="569" t="s">
        <v>336</v>
      </c>
      <c r="S75" s="569"/>
      <c r="T75" s="569"/>
      <c r="U75" s="223"/>
      <c r="V75" s="569" t="s">
        <v>337</v>
      </c>
      <c r="W75" s="569"/>
      <c r="X75" s="569"/>
      <c r="Y75" s="570"/>
      <c r="Z75" s="572" t="s">
        <v>338</v>
      </c>
      <c r="AA75" s="573"/>
      <c r="AB75" s="575"/>
      <c r="AC75" s="575"/>
      <c r="AD75" s="576" t="s">
        <v>279</v>
      </c>
      <c r="AE75" s="575"/>
      <c r="AF75" s="575"/>
      <c r="AG75" s="576" t="s">
        <v>314</v>
      </c>
      <c r="AH75" s="575"/>
      <c r="AI75" s="575"/>
      <c r="AJ75" s="571" t="s">
        <v>315</v>
      </c>
    </row>
    <row r="76" spans="1:36" ht="9" customHeight="1">
      <c r="A76" s="581"/>
      <c r="B76" s="552"/>
      <c r="C76" s="553"/>
      <c r="D76" s="553"/>
      <c r="E76" s="553"/>
      <c r="F76" s="553"/>
      <c r="G76" s="553"/>
      <c r="H76" s="553"/>
      <c r="I76" s="554"/>
      <c r="J76" s="564"/>
      <c r="K76" s="565"/>
      <c r="L76" s="566"/>
      <c r="M76" s="567"/>
      <c r="N76" s="569"/>
      <c r="O76" s="569"/>
      <c r="P76" s="569"/>
      <c r="Q76" s="223"/>
      <c r="R76" s="569"/>
      <c r="S76" s="569"/>
      <c r="T76" s="569"/>
      <c r="U76" s="223"/>
      <c r="V76" s="569"/>
      <c r="W76" s="569"/>
      <c r="X76" s="569"/>
      <c r="Y76" s="570"/>
      <c r="Z76" s="574"/>
      <c r="AA76" s="573"/>
      <c r="AB76" s="575"/>
      <c r="AC76" s="575"/>
      <c r="AD76" s="576"/>
      <c r="AE76" s="575"/>
      <c r="AF76" s="575"/>
      <c r="AG76" s="576"/>
      <c r="AH76" s="575"/>
      <c r="AI76" s="575"/>
      <c r="AJ76" s="571"/>
    </row>
    <row r="77" spans="1:36" ht="3" customHeight="1">
      <c r="A77" s="581"/>
      <c r="B77" s="555"/>
      <c r="C77" s="556"/>
      <c r="D77" s="556"/>
      <c r="E77" s="556"/>
      <c r="F77" s="556"/>
      <c r="G77" s="556"/>
      <c r="H77" s="556"/>
      <c r="I77" s="557"/>
      <c r="J77" s="218"/>
      <c r="K77" s="219"/>
      <c r="L77" s="224"/>
      <c r="M77" s="530"/>
      <c r="N77" s="531"/>
      <c r="O77" s="531"/>
      <c r="P77" s="531"/>
      <c r="Q77" s="531"/>
      <c r="R77" s="531"/>
      <c r="S77" s="531"/>
      <c r="T77" s="531"/>
      <c r="U77" s="531"/>
      <c r="V77" s="531"/>
      <c r="W77" s="531"/>
      <c r="X77" s="531"/>
      <c r="Y77" s="532"/>
      <c r="Z77" s="530"/>
      <c r="AA77" s="531"/>
      <c r="AB77" s="531"/>
      <c r="AC77" s="531"/>
      <c r="AD77" s="531"/>
      <c r="AE77" s="531"/>
      <c r="AF77" s="531"/>
      <c r="AG77" s="531"/>
      <c r="AH77" s="531"/>
      <c r="AI77" s="531"/>
      <c r="AJ77" s="534"/>
    </row>
    <row r="78" spans="1:36" ht="3" customHeight="1">
      <c r="A78" s="581"/>
      <c r="B78" s="549" t="s">
        <v>352</v>
      </c>
      <c r="C78" s="550"/>
      <c r="D78" s="550"/>
      <c r="E78" s="550"/>
      <c r="F78" s="550"/>
      <c r="G78" s="550"/>
      <c r="H78" s="550"/>
      <c r="I78" s="551"/>
      <c r="J78" s="220"/>
      <c r="K78" s="221"/>
      <c r="L78" s="222"/>
      <c r="M78" s="558"/>
      <c r="N78" s="559"/>
      <c r="O78" s="559"/>
      <c r="P78" s="559"/>
      <c r="Q78" s="559"/>
      <c r="R78" s="559"/>
      <c r="S78" s="559"/>
      <c r="T78" s="559"/>
      <c r="U78" s="559"/>
      <c r="V78" s="559"/>
      <c r="W78" s="559"/>
      <c r="X78" s="559"/>
      <c r="Y78" s="560"/>
      <c r="Z78" s="561"/>
      <c r="AA78" s="562"/>
      <c r="AB78" s="562"/>
      <c r="AC78" s="562"/>
      <c r="AD78" s="562"/>
      <c r="AE78" s="562"/>
      <c r="AF78" s="562"/>
      <c r="AG78" s="562"/>
      <c r="AH78" s="562"/>
      <c r="AI78" s="562"/>
      <c r="AJ78" s="563"/>
    </row>
    <row r="79" spans="1:36" ht="9" customHeight="1">
      <c r="A79" s="581"/>
      <c r="B79" s="552"/>
      <c r="C79" s="553"/>
      <c r="D79" s="553"/>
      <c r="E79" s="553"/>
      <c r="F79" s="553"/>
      <c r="G79" s="553"/>
      <c r="H79" s="553"/>
      <c r="I79" s="554"/>
      <c r="J79" s="564"/>
      <c r="K79" s="565"/>
      <c r="L79" s="566"/>
      <c r="M79" s="567"/>
      <c r="N79" s="569" t="s">
        <v>335</v>
      </c>
      <c r="O79" s="569"/>
      <c r="P79" s="569"/>
      <c r="Q79" s="223"/>
      <c r="R79" s="569" t="s">
        <v>336</v>
      </c>
      <c r="S79" s="569"/>
      <c r="T79" s="569"/>
      <c r="U79" s="223"/>
      <c r="V79" s="569" t="s">
        <v>337</v>
      </c>
      <c r="W79" s="569"/>
      <c r="X79" s="569"/>
      <c r="Y79" s="570"/>
      <c r="Z79" s="572" t="s">
        <v>338</v>
      </c>
      <c r="AA79" s="573"/>
      <c r="AB79" s="575"/>
      <c r="AC79" s="575"/>
      <c r="AD79" s="576" t="s">
        <v>279</v>
      </c>
      <c r="AE79" s="575"/>
      <c r="AF79" s="575"/>
      <c r="AG79" s="576" t="s">
        <v>314</v>
      </c>
      <c r="AH79" s="575"/>
      <c r="AI79" s="575"/>
      <c r="AJ79" s="571" t="s">
        <v>315</v>
      </c>
    </row>
    <row r="80" spans="1:36" ht="9" customHeight="1">
      <c r="A80" s="581"/>
      <c r="B80" s="552"/>
      <c r="C80" s="553"/>
      <c r="D80" s="553"/>
      <c r="E80" s="553"/>
      <c r="F80" s="553"/>
      <c r="G80" s="553"/>
      <c r="H80" s="553"/>
      <c r="I80" s="554"/>
      <c r="J80" s="564"/>
      <c r="K80" s="565"/>
      <c r="L80" s="566"/>
      <c r="M80" s="567"/>
      <c r="N80" s="569"/>
      <c r="O80" s="569"/>
      <c r="P80" s="569"/>
      <c r="Q80" s="223"/>
      <c r="R80" s="569"/>
      <c r="S80" s="569"/>
      <c r="T80" s="569"/>
      <c r="U80" s="223"/>
      <c r="V80" s="569"/>
      <c r="W80" s="569"/>
      <c r="X80" s="569"/>
      <c r="Y80" s="570"/>
      <c r="Z80" s="574"/>
      <c r="AA80" s="573"/>
      <c r="AB80" s="575"/>
      <c r="AC80" s="575"/>
      <c r="AD80" s="576"/>
      <c r="AE80" s="575"/>
      <c r="AF80" s="575"/>
      <c r="AG80" s="576"/>
      <c r="AH80" s="575"/>
      <c r="AI80" s="575"/>
      <c r="AJ80" s="571"/>
    </row>
    <row r="81" spans="1:36" ht="3" customHeight="1">
      <c r="A81" s="581"/>
      <c r="B81" s="555"/>
      <c r="C81" s="556"/>
      <c r="D81" s="556"/>
      <c r="E81" s="556"/>
      <c r="F81" s="556"/>
      <c r="G81" s="556"/>
      <c r="H81" s="556"/>
      <c r="I81" s="557"/>
      <c r="J81" s="218"/>
      <c r="K81" s="219"/>
      <c r="L81" s="224"/>
      <c r="M81" s="530"/>
      <c r="N81" s="531"/>
      <c r="O81" s="531"/>
      <c r="P81" s="531"/>
      <c r="Q81" s="531"/>
      <c r="R81" s="531"/>
      <c r="S81" s="531"/>
      <c r="T81" s="531"/>
      <c r="U81" s="531"/>
      <c r="V81" s="531"/>
      <c r="W81" s="531"/>
      <c r="X81" s="531"/>
      <c r="Y81" s="532"/>
      <c r="Z81" s="530"/>
      <c r="AA81" s="531"/>
      <c r="AB81" s="531"/>
      <c r="AC81" s="531"/>
      <c r="AD81" s="531"/>
      <c r="AE81" s="531"/>
      <c r="AF81" s="531"/>
      <c r="AG81" s="531"/>
      <c r="AH81" s="531"/>
      <c r="AI81" s="531"/>
      <c r="AJ81" s="534"/>
    </row>
    <row r="82" spans="1:36" ht="3" customHeight="1">
      <c r="A82" s="581"/>
      <c r="B82" s="549" t="s">
        <v>353</v>
      </c>
      <c r="C82" s="550"/>
      <c r="D82" s="550"/>
      <c r="E82" s="550"/>
      <c r="F82" s="550"/>
      <c r="G82" s="550"/>
      <c r="H82" s="550"/>
      <c r="I82" s="551"/>
      <c r="J82" s="220"/>
      <c r="K82" s="221"/>
      <c r="L82" s="222"/>
      <c r="M82" s="558"/>
      <c r="N82" s="559"/>
      <c r="O82" s="559"/>
      <c r="P82" s="559"/>
      <c r="Q82" s="559"/>
      <c r="R82" s="559"/>
      <c r="S82" s="559"/>
      <c r="T82" s="559"/>
      <c r="U82" s="559"/>
      <c r="V82" s="559"/>
      <c r="W82" s="559"/>
      <c r="X82" s="559"/>
      <c r="Y82" s="560"/>
      <c r="Z82" s="561"/>
      <c r="AA82" s="562"/>
      <c r="AB82" s="562"/>
      <c r="AC82" s="562"/>
      <c r="AD82" s="562"/>
      <c r="AE82" s="562"/>
      <c r="AF82" s="562"/>
      <c r="AG82" s="562"/>
      <c r="AH82" s="562"/>
      <c r="AI82" s="562"/>
      <c r="AJ82" s="563"/>
    </row>
    <row r="83" spans="1:36" ht="9" customHeight="1">
      <c r="A83" s="581"/>
      <c r="B83" s="552"/>
      <c r="C83" s="553"/>
      <c r="D83" s="553"/>
      <c r="E83" s="553"/>
      <c r="F83" s="553"/>
      <c r="G83" s="553"/>
      <c r="H83" s="553"/>
      <c r="I83" s="554"/>
      <c r="J83" s="564"/>
      <c r="K83" s="565"/>
      <c r="L83" s="566"/>
      <c r="M83" s="567"/>
      <c r="N83" s="569" t="s">
        <v>335</v>
      </c>
      <c r="O83" s="569"/>
      <c r="P83" s="569"/>
      <c r="Q83" s="223"/>
      <c r="R83" s="569" t="s">
        <v>336</v>
      </c>
      <c r="S83" s="569"/>
      <c r="T83" s="569"/>
      <c r="U83" s="223"/>
      <c r="V83" s="569" t="s">
        <v>337</v>
      </c>
      <c r="W83" s="569"/>
      <c r="X83" s="569"/>
      <c r="Y83" s="570"/>
      <c r="Z83" s="572" t="s">
        <v>338</v>
      </c>
      <c r="AA83" s="573"/>
      <c r="AB83" s="575"/>
      <c r="AC83" s="575"/>
      <c r="AD83" s="576" t="s">
        <v>279</v>
      </c>
      <c r="AE83" s="575"/>
      <c r="AF83" s="575"/>
      <c r="AG83" s="576" t="s">
        <v>314</v>
      </c>
      <c r="AH83" s="575"/>
      <c r="AI83" s="575"/>
      <c r="AJ83" s="571" t="s">
        <v>315</v>
      </c>
    </row>
    <row r="84" spans="1:36" ht="9" customHeight="1">
      <c r="A84" s="581"/>
      <c r="B84" s="552"/>
      <c r="C84" s="553"/>
      <c r="D84" s="553"/>
      <c r="E84" s="553"/>
      <c r="F84" s="553"/>
      <c r="G84" s="553"/>
      <c r="H84" s="553"/>
      <c r="I84" s="554"/>
      <c r="J84" s="564"/>
      <c r="K84" s="565"/>
      <c r="L84" s="566"/>
      <c r="M84" s="567"/>
      <c r="N84" s="569"/>
      <c r="O84" s="569"/>
      <c r="P84" s="569"/>
      <c r="Q84" s="223"/>
      <c r="R84" s="569"/>
      <c r="S84" s="569"/>
      <c r="T84" s="569"/>
      <c r="U84" s="223"/>
      <c r="V84" s="569"/>
      <c r="W84" s="569"/>
      <c r="X84" s="569"/>
      <c r="Y84" s="570"/>
      <c r="Z84" s="574"/>
      <c r="AA84" s="573"/>
      <c r="AB84" s="575"/>
      <c r="AC84" s="575"/>
      <c r="AD84" s="576"/>
      <c r="AE84" s="575"/>
      <c r="AF84" s="575"/>
      <c r="AG84" s="576"/>
      <c r="AH84" s="575"/>
      <c r="AI84" s="575"/>
      <c r="AJ84" s="571"/>
    </row>
    <row r="85" spans="1:36" ht="3" customHeight="1">
      <c r="A85" s="581"/>
      <c r="B85" s="555"/>
      <c r="C85" s="556"/>
      <c r="D85" s="556"/>
      <c r="E85" s="556"/>
      <c r="F85" s="556"/>
      <c r="G85" s="556"/>
      <c r="H85" s="556"/>
      <c r="I85" s="557"/>
      <c r="J85" s="218"/>
      <c r="K85" s="219"/>
      <c r="L85" s="224"/>
      <c r="M85" s="530"/>
      <c r="N85" s="531"/>
      <c r="O85" s="531"/>
      <c r="P85" s="531"/>
      <c r="Q85" s="531"/>
      <c r="R85" s="531"/>
      <c r="S85" s="531"/>
      <c r="T85" s="531"/>
      <c r="U85" s="531"/>
      <c r="V85" s="531"/>
      <c r="W85" s="531"/>
      <c r="X85" s="531"/>
      <c r="Y85" s="532"/>
      <c r="Z85" s="530"/>
      <c r="AA85" s="531"/>
      <c r="AB85" s="531"/>
      <c r="AC85" s="531"/>
      <c r="AD85" s="531"/>
      <c r="AE85" s="531"/>
      <c r="AF85" s="531"/>
      <c r="AG85" s="531"/>
      <c r="AH85" s="531"/>
      <c r="AI85" s="531"/>
      <c r="AJ85" s="534"/>
    </row>
    <row r="86" spans="1:36" ht="3" customHeight="1">
      <c r="A86" s="581"/>
      <c r="B86" s="549" t="s">
        <v>354</v>
      </c>
      <c r="C86" s="550"/>
      <c r="D86" s="550"/>
      <c r="E86" s="550"/>
      <c r="F86" s="550"/>
      <c r="G86" s="550"/>
      <c r="H86" s="550"/>
      <c r="I86" s="551"/>
      <c r="J86" s="220"/>
      <c r="K86" s="221"/>
      <c r="L86" s="222"/>
      <c r="M86" s="558"/>
      <c r="N86" s="559"/>
      <c r="O86" s="559"/>
      <c r="P86" s="559"/>
      <c r="Q86" s="559"/>
      <c r="R86" s="559"/>
      <c r="S86" s="559"/>
      <c r="T86" s="559"/>
      <c r="U86" s="559"/>
      <c r="V86" s="559"/>
      <c r="W86" s="559"/>
      <c r="X86" s="559"/>
      <c r="Y86" s="560"/>
      <c r="Z86" s="561"/>
      <c r="AA86" s="562"/>
      <c r="AB86" s="562"/>
      <c r="AC86" s="562"/>
      <c r="AD86" s="562"/>
      <c r="AE86" s="562"/>
      <c r="AF86" s="562"/>
      <c r="AG86" s="562"/>
      <c r="AH86" s="562"/>
      <c r="AI86" s="562"/>
      <c r="AJ86" s="563"/>
    </row>
    <row r="87" spans="1:36" ht="9" customHeight="1">
      <c r="A87" s="581"/>
      <c r="B87" s="552"/>
      <c r="C87" s="553"/>
      <c r="D87" s="553"/>
      <c r="E87" s="553"/>
      <c r="F87" s="553"/>
      <c r="G87" s="553"/>
      <c r="H87" s="553"/>
      <c r="I87" s="554"/>
      <c r="J87" s="564"/>
      <c r="K87" s="565"/>
      <c r="L87" s="566"/>
      <c r="M87" s="567"/>
      <c r="N87" s="569" t="s">
        <v>335</v>
      </c>
      <c r="O87" s="569"/>
      <c r="P87" s="569"/>
      <c r="Q87" s="223"/>
      <c r="R87" s="569" t="s">
        <v>336</v>
      </c>
      <c r="S87" s="569"/>
      <c r="T87" s="569"/>
      <c r="U87" s="223"/>
      <c r="V87" s="569" t="s">
        <v>337</v>
      </c>
      <c r="W87" s="569"/>
      <c r="X87" s="569"/>
      <c r="Y87" s="570"/>
      <c r="Z87" s="572" t="s">
        <v>338</v>
      </c>
      <c r="AA87" s="573"/>
      <c r="AB87" s="575"/>
      <c r="AC87" s="575"/>
      <c r="AD87" s="576" t="s">
        <v>279</v>
      </c>
      <c r="AE87" s="575"/>
      <c r="AF87" s="575"/>
      <c r="AG87" s="576" t="s">
        <v>314</v>
      </c>
      <c r="AH87" s="575"/>
      <c r="AI87" s="575"/>
      <c r="AJ87" s="571" t="s">
        <v>315</v>
      </c>
    </row>
    <row r="88" spans="1:36" ht="9" customHeight="1">
      <c r="A88" s="581"/>
      <c r="B88" s="552"/>
      <c r="C88" s="553"/>
      <c r="D88" s="553"/>
      <c r="E88" s="553"/>
      <c r="F88" s="553"/>
      <c r="G88" s="553"/>
      <c r="H88" s="553"/>
      <c r="I88" s="554"/>
      <c r="J88" s="564"/>
      <c r="K88" s="565"/>
      <c r="L88" s="566"/>
      <c r="M88" s="567"/>
      <c r="N88" s="569"/>
      <c r="O88" s="569"/>
      <c r="P88" s="569"/>
      <c r="Q88" s="223"/>
      <c r="R88" s="569"/>
      <c r="S88" s="569"/>
      <c r="T88" s="569"/>
      <c r="U88" s="223"/>
      <c r="V88" s="569"/>
      <c r="W88" s="569"/>
      <c r="X88" s="569"/>
      <c r="Y88" s="570"/>
      <c r="Z88" s="574"/>
      <c r="AA88" s="573"/>
      <c r="AB88" s="575"/>
      <c r="AC88" s="575"/>
      <c r="AD88" s="576"/>
      <c r="AE88" s="575"/>
      <c r="AF88" s="575"/>
      <c r="AG88" s="576"/>
      <c r="AH88" s="575"/>
      <c r="AI88" s="575"/>
      <c r="AJ88" s="571"/>
    </row>
    <row r="89" spans="1:36" ht="3" customHeight="1">
      <c r="A89" s="581"/>
      <c r="B89" s="555"/>
      <c r="C89" s="556"/>
      <c r="D89" s="556"/>
      <c r="E89" s="556"/>
      <c r="F89" s="556"/>
      <c r="G89" s="556"/>
      <c r="H89" s="556"/>
      <c r="I89" s="557"/>
      <c r="J89" s="218"/>
      <c r="K89" s="219"/>
      <c r="L89" s="224"/>
      <c r="M89" s="530"/>
      <c r="N89" s="531"/>
      <c r="O89" s="531"/>
      <c r="P89" s="531"/>
      <c r="Q89" s="531"/>
      <c r="R89" s="531"/>
      <c r="S89" s="531"/>
      <c r="T89" s="531"/>
      <c r="U89" s="531"/>
      <c r="V89" s="531"/>
      <c r="W89" s="531"/>
      <c r="X89" s="531"/>
      <c r="Y89" s="532"/>
      <c r="Z89" s="530"/>
      <c r="AA89" s="531"/>
      <c r="AB89" s="531"/>
      <c r="AC89" s="531"/>
      <c r="AD89" s="531"/>
      <c r="AE89" s="531"/>
      <c r="AF89" s="531"/>
      <c r="AG89" s="531"/>
      <c r="AH89" s="531"/>
      <c r="AI89" s="531"/>
      <c r="AJ89" s="534"/>
    </row>
    <row r="90" spans="1:36" ht="3" customHeight="1">
      <c r="A90" s="581"/>
      <c r="B90" s="549" t="s">
        <v>355</v>
      </c>
      <c r="C90" s="550"/>
      <c r="D90" s="550"/>
      <c r="E90" s="550"/>
      <c r="F90" s="550"/>
      <c r="G90" s="550"/>
      <c r="H90" s="550"/>
      <c r="I90" s="551"/>
      <c r="J90" s="220"/>
      <c r="K90" s="221"/>
      <c r="L90" s="222"/>
      <c r="M90" s="558"/>
      <c r="N90" s="559"/>
      <c r="O90" s="559"/>
      <c r="P90" s="559"/>
      <c r="Q90" s="559"/>
      <c r="R90" s="559"/>
      <c r="S90" s="559"/>
      <c r="T90" s="559"/>
      <c r="U90" s="559"/>
      <c r="V90" s="559"/>
      <c r="W90" s="559"/>
      <c r="X90" s="559"/>
      <c r="Y90" s="560"/>
      <c r="Z90" s="561"/>
      <c r="AA90" s="562"/>
      <c r="AB90" s="562"/>
      <c r="AC90" s="562"/>
      <c r="AD90" s="562"/>
      <c r="AE90" s="562"/>
      <c r="AF90" s="562"/>
      <c r="AG90" s="562"/>
      <c r="AH90" s="562"/>
      <c r="AI90" s="562"/>
      <c r="AJ90" s="563"/>
    </row>
    <row r="91" spans="1:36" ht="9" customHeight="1">
      <c r="A91" s="581"/>
      <c r="B91" s="552"/>
      <c r="C91" s="553"/>
      <c r="D91" s="553"/>
      <c r="E91" s="553"/>
      <c r="F91" s="553"/>
      <c r="G91" s="553"/>
      <c r="H91" s="553"/>
      <c r="I91" s="554"/>
      <c r="J91" s="564"/>
      <c r="K91" s="565"/>
      <c r="L91" s="566"/>
      <c r="M91" s="567"/>
      <c r="N91" s="569" t="s">
        <v>335</v>
      </c>
      <c r="O91" s="569"/>
      <c r="P91" s="569"/>
      <c r="Q91" s="223"/>
      <c r="R91" s="569" t="s">
        <v>336</v>
      </c>
      <c r="S91" s="569"/>
      <c r="T91" s="569"/>
      <c r="U91" s="223"/>
      <c r="V91" s="569" t="s">
        <v>337</v>
      </c>
      <c r="W91" s="569"/>
      <c r="X91" s="569"/>
      <c r="Y91" s="570"/>
      <c r="Z91" s="572" t="s">
        <v>338</v>
      </c>
      <c r="AA91" s="573"/>
      <c r="AB91" s="575"/>
      <c r="AC91" s="575"/>
      <c r="AD91" s="576" t="s">
        <v>279</v>
      </c>
      <c r="AE91" s="575"/>
      <c r="AF91" s="575"/>
      <c r="AG91" s="576" t="s">
        <v>314</v>
      </c>
      <c r="AH91" s="575"/>
      <c r="AI91" s="575"/>
      <c r="AJ91" s="571" t="s">
        <v>315</v>
      </c>
    </row>
    <row r="92" spans="1:36" ht="9" customHeight="1">
      <c r="A92" s="581"/>
      <c r="B92" s="552"/>
      <c r="C92" s="553"/>
      <c r="D92" s="553"/>
      <c r="E92" s="553"/>
      <c r="F92" s="553"/>
      <c r="G92" s="553"/>
      <c r="H92" s="553"/>
      <c r="I92" s="554"/>
      <c r="J92" s="564"/>
      <c r="K92" s="565"/>
      <c r="L92" s="566"/>
      <c r="M92" s="567"/>
      <c r="N92" s="569"/>
      <c r="O92" s="569"/>
      <c r="P92" s="569"/>
      <c r="Q92" s="223"/>
      <c r="R92" s="569"/>
      <c r="S92" s="569"/>
      <c r="T92" s="569"/>
      <c r="U92" s="223"/>
      <c r="V92" s="569"/>
      <c r="W92" s="569"/>
      <c r="X92" s="569"/>
      <c r="Y92" s="570"/>
      <c r="Z92" s="574"/>
      <c r="AA92" s="573"/>
      <c r="AB92" s="575"/>
      <c r="AC92" s="575"/>
      <c r="AD92" s="576"/>
      <c r="AE92" s="575"/>
      <c r="AF92" s="575"/>
      <c r="AG92" s="576"/>
      <c r="AH92" s="575"/>
      <c r="AI92" s="575"/>
      <c r="AJ92" s="571"/>
    </row>
    <row r="93" spans="1:36" ht="3" customHeight="1">
      <c r="A93" s="581"/>
      <c r="B93" s="555"/>
      <c r="C93" s="556"/>
      <c r="D93" s="556"/>
      <c r="E93" s="556"/>
      <c r="F93" s="556"/>
      <c r="G93" s="556"/>
      <c r="H93" s="556"/>
      <c r="I93" s="557"/>
      <c r="J93" s="218"/>
      <c r="K93" s="219"/>
      <c r="L93" s="224"/>
      <c r="M93" s="530"/>
      <c r="N93" s="531"/>
      <c r="O93" s="531"/>
      <c r="P93" s="531"/>
      <c r="Q93" s="531"/>
      <c r="R93" s="531"/>
      <c r="S93" s="531"/>
      <c r="T93" s="531"/>
      <c r="U93" s="531"/>
      <c r="V93" s="531"/>
      <c r="W93" s="531"/>
      <c r="X93" s="531"/>
      <c r="Y93" s="532"/>
      <c r="Z93" s="530"/>
      <c r="AA93" s="531"/>
      <c r="AB93" s="531"/>
      <c r="AC93" s="531"/>
      <c r="AD93" s="531"/>
      <c r="AE93" s="531"/>
      <c r="AF93" s="531"/>
      <c r="AG93" s="531"/>
      <c r="AH93" s="531"/>
      <c r="AI93" s="531"/>
      <c r="AJ93" s="534"/>
    </row>
    <row r="94" spans="1:36" ht="3" customHeight="1">
      <c r="A94" s="581"/>
      <c r="B94" s="549" t="s">
        <v>356</v>
      </c>
      <c r="C94" s="550"/>
      <c r="D94" s="550"/>
      <c r="E94" s="550"/>
      <c r="F94" s="550"/>
      <c r="G94" s="550"/>
      <c r="H94" s="550"/>
      <c r="I94" s="551"/>
      <c r="J94" s="220"/>
      <c r="K94" s="221"/>
      <c r="L94" s="222"/>
      <c r="M94" s="558"/>
      <c r="N94" s="559"/>
      <c r="O94" s="559"/>
      <c r="P94" s="559"/>
      <c r="Q94" s="559"/>
      <c r="R94" s="559"/>
      <c r="S94" s="559"/>
      <c r="T94" s="559"/>
      <c r="U94" s="559"/>
      <c r="V94" s="559"/>
      <c r="W94" s="559"/>
      <c r="X94" s="559"/>
      <c r="Y94" s="560"/>
      <c r="Z94" s="561"/>
      <c r="AA94" s="562"/>
      <c r="AB94" s="562"/>
      <c r="AC94" s="562"/>
      <c r="AD94" s="562"/>
      <c r="AE94" s="562"/>
      <c r="AF94" s="562"/>
      <c r="AG94" s="562"/>
      <c r="AH94" s="562"/>
      <c r="AI94" s="562"/>
      <c r="AJ94" s="563"/>
    </row>
    <row r="95" spans="1:36" ht="9" customHeight="1">
      <c r="A95" s="581"/>
      <c r="B95" s="552"/>
      <c r="C95" s="553"/>
      <c r="D95" s="553"/>
      <c r="E95" s="553"/>
      <c r="F95" s="553"/>
      <c r="G95" s="553"/>
      <c r="H95" s="553"/>
      <c r="I95" s="554"/>
      <c r="J95" s="564"/>
      <c r="K95" s="565"/>
      <c r="L95" s="566"/>
      <c r="M95" s="567"/>
      <c r="N95" s="569" t="s">
        <v>335</v>
      </c>
      <c r="O95" s="569"/>
      <c r="P95" s="569"/>
      <c r="Q95" s="223"/>
      <c r="R95" s="569" t="s">
        <v>336</v>
      </c>
      <c r="S95" s="569"/>
      <c r="T95" s="569"/>
      <c r="U95" s="223"/>
      <c r="V95" s="569" t="s">
        <v>337</v>
      </c>
      <c r="W95" s="569"/>
      <c r="X95" s="569"/>
      <c r="Y95" s="570"/>
      <c r="Z95" s="572" t="s">
        <v>338</v>
      </c>
      <c r="AA95" s="573"/>
      <c r="AB95" s="575"/>
      <c r="AC95" s="575"/>
      <c r="AD95" s="576" t="s">
        <v>279</v>
      </c>
      <c r="AE95" s="575"/>
      <c r="AF95" s="575"/>
      <c r="AG95" s="576" t="s">
        <v>314</v>
      </c>
      <c r="AH95" s="575"/>
      <c r="AI95" s="575"/>
      <c r="AJ95" s="571" t="s">
        <v>315</v>
      </c>
    </row>
    <row r="96" spans="1:36" ht="9" customHeight="1">
      <c r="A96" s="581"/>
      <c r="B96" s="552"/>
      <c r="C96" s="553"/>
      <c r="D96" s="553"/>
      <c r="E96" s="553"/>
      <c r="F96" s="553"/>
      <c r="G96" s="553"/>
      <c r="H96" s="553"/>
      <c r="I96" s="554"/>
      <c r="J96" s="564"/>
      <c r="K96" s="565"/>
      <c r="L96" s="566"/>
      <c r="M96" s="567"/>
      <c r="N96" s="569"/>
      <c r="O96" s="569"/>
      <c r="P96" s="569"/>
      <c r="Q96" s="223"/>
      <c r="R96" s="569"/>
      <c r="S96" s="569"/>
      <c r="T96" s="569"/>
      <c r="U96" s="223"/>
      <c r="V96" s="569"/>
      <c r="W96" s="569"/>
      <c r="X96" s="569"/>
      <c r="Y96" s="570"/>
      <c r="Z96" s="574"/>
      <c r="AA96" s="573"/>
      <c r="AB96" s="575"/>
      <c r="AC96" s="575"/>
      <c r="AD96" s="576"/>
      <c r="AE96" s="575"/>
      <c r="AF96" s="575"/>
      <c r="AG96" s="576"/>
      <c r="AH96" s="575"/>
      <c r="AI96" s="575"/>
      <c r="AJ96" s="571"/>
    </row>
    <row r="97" spans="1:36" ht="3" customHeight="1">
      <c r="A97" s="581"/>
      <c r="B97" s="555"/>
      <c r="C97" s="556"/>
      <c r="D97" s="556"/>
      <c r="E97" s="556"/>
      <c r="F97" s="556"/>
      <c r="G97" s="556"/>
      <c r="H97" s="556"/>
      <c r="I97" s="557"/>
      <c r="J97" s="218"/>
      <c r="K97" s="219"/>
      <c r="L97" s="224"/>
      <c r="M97" s="530"/>
      <c r="N97" s="531"/>
      <c r="O97" s="531"/>
      <c r="P97" s="531"/>
      <c r="Q97" s="531"/>
      <c r="R97" s="531"/>
      <c r="S97" s="531"/>
      <c r="T97" s="531"/>
      <c r="U97" s="531"/>
      <c r="V97" s="531"/>
      <c r="W97" s="531"/>
      <c r="X97" s="531"/>
      <c r="Y97" s="532"/>
      <c r="Z97" s="530"/>
      <c r="AA97" s="531"/>
      <c r="AB97" s="531"/>
      <c r="AC97" s="531"/>
      <c r="AD97" s="531"/>
      <c r="AE97" s="531"/>
      <c r="AF97" s="531"/>
      <c r="AG97" s="531"/>
      <c r="AH97" s="531"/>
      <c r="AI97" s="531"/>
      <c r="AJ97" s="534"/>
    </row>
    <row r="98" spans="1:36" ht="3" customHeight="1">
      <c r="A98" s="581"/>
      <c r="B98" s="583" t="s">
        <v>357</v>
      </c>
      <c r="C98" s="584"/>
      <c r="D98" s="584"/>
      <c r="E98" s="584"/>
      <c r="F98" s="584"/>
      <c r="G98" s="584"/>
      <c r="H98" s="584"/>
      <c r="I98" s="585"/>
      <c r="J98" s="220"/>
      <c r="K98" s="221"/>
      <c r="L98" s="222"/>
      <c r="M98" s="558"/>
      <c r="N98" s="559"/>
      <c r="O98" s="559"/>
      <c r="P98" s="559"/>
      <c r="Q98" s="559"/>
      <c r="R98" s="559"/>
      <c r="S98" s="559"/>
      <c r="T98" s="559"/>
      <c r="U98" s="559"/>
      <c r="V98" s="559"/>
      <c r="W98" s="559"/>
      <c r="X98" s="559"/>
      <c r="Y98" s="560"/>
      <c r="Z98" s="561"/>
      <c r="AA98" s="562"/>
      <c r="AB98" s="562"/>
      <c r="AC98" s="562"/>
      <c r="AD98" s="562"/>
      <c r="AE98" s="562"/>
      <c r="AF98" s="562"/>
      <c r="AG98" s="562"/>
      <c r="AH98" s="562"/>
      <c r="AI98" s="562"/>
      <c r="AJ98" s="563"/>
    </row>
    <row r="99" spans="1:36" ht="9" customHeight="1">
      <c r="A99" s="581"/>
      <c r="B99" s="586"/>
      <c r="C99" s="587"/>
      <c r="D99" s="587"/>
      <c r="E99" s="587"/>
      <c r="F99" s="587"/>
      <c r="G99" s="587"/>
      <c r="H99" s="587"/>
      <c r="I99" s="588"/>
      <c r="J99" s="564"/>
      <c r="K99" s="565"/>
      <c r="L99" s="566"/>
      <c r="M99" s="567"/>
      <c r="N99" s="569" t="s">
        <v>335</v>
      </c>
      <c r="O99" s="569"/>
      <c r="P99" s="569"/>
      <c r="Q99" s="223"/>
      <c r="R99" s="569" t="s">
        <v>336</v>
      </c>
      <c r="S99" s="569"/>
      <c r="T99" s="569"/>
      <c r="U99" s="223"/>
      <c r="V99" s="569" t="s">
        <v>337</v>
      </c>
      <c r="W99" s="569"/>
      <c r="X99" s="569"/>
      <c r="Y99" s="570"/>
      <c r="Z99" s="572" t="s">
        <v>338</v>
      </c>
      <c r="AA99" s="573"/>
      <c r="AB99" s="575"/>
      <c r="AC99" s="575"/>
      <c r="AD99" s="576" t="s">
        <v>279</v>
      </c>
      <c r="AE99" s="575"/>
      <c r="AF99" s="575"/>
      <c r="AG99" s="576" t="s">
        <v>314</v>
      </c>
      <c r="AH99" s="575"/>
      <c r="AI99" s="575"/>
      <c r="AJ99" s="571" t="s">
        <v>315</v>
      </c>
    </row>
    <row r="100" spans="1:36" ht="9" customHeight="1">
      <c r="A100" s="581"/>
      <c r="B100" s="586"/>
      <c r="C100" s="587"/>
      <c r="D100" s="587"/>
      <c r="E100" s="587"/>
      <c r="F100" s="587"/>
      <c r="G100" s="587"/>
      <c r="H100" s="587"/>
      <c r="I100" s="588"/>
      <c r="J100" s="564"/>
      <c r="K100" s="565"/>
      <c r="L100" s="566"/>
      <c r="M100" s="567"/>
      <c r="N100" s="569"/>
      <c r="O100" s="569"/>
      <c r="P100" s="569"/>
      <c r="Q100" s="223"/>
      <c r="R100" s="569"/>
      <c r="S100" s="569"/>
      <c r="T100" s="569"/>
      <c r="U100" s="223"/>
      <c r="V100" s="569"/>
      <c r="W100" s="569"/>
      <c r="X100" s="569"/>
      <c r="Y100" s="570"/>
      <c r="Z100" s="574"/>
      <c r="AA100" s="573"/>
      <c r="AB100" s="575"/>
      <c r="AC100" s="575"/>
      <c r="AD100" s="576"/>
      <c r="AE100" s="575"/>
      <c r="AF100" s="575"/>
      <c r="AG100" s="576"/>
      <c r="AH100" s="575"/>
      <c r="AI100" s="575"/>
      <c r="AJ100" s="571"/>
    </row>
    <row r="101" spans="1:36" ht="3" customHeight="1">
      <c r="A101" s="582"/>
      <c r="B101" s="589"/>
      <c r="C101" s="590"/>
      <c r="D101" s="590"/>
      <c r="E101" s="590"/>
      <c r="F101" s="590"/>
      <c r="G101" s="590"/>
      <c r="H101" s="590"/>
      <c r="I101" s="591"/>
      <c r="J101" s="225"/>
      <c r="K101" s="226"/>
      <c r="L101" s="227"/>
      <c r="M101" s="567"/>
      <c r="N101" s="577"/>
      <c r="O101" s="577"/>
      <c r="P101" s="577"/>
      <c r="Q101" s="577"/>
      <c r="R101" s="577"/>
      <c r="S101" s="577"/>
      <c r="T101" s="577"/>
      <c r="U101" s="577"/>
      <c r="V101" s="577"/>
      <c r="W101" s="577"/>
      <c r="X101" s="577"/>
      <c r="Y101" s="570"/>
      <c r="Z101" s="530"/>
      <c r="AA101" s="531"/>
      <c r="AB101" s="531"/>
      <c r="AC101" s="531"/>
      <c r="AD101" s="531"/>
      <c r="AE101" s="531"/>
      <c r="AF101" s="531"/>
      <c r="AG101" s="531"/>
      <c r="AH101" s="531"/>
      <c r="AI101" s="531"/>
      <c r="AJ101" s="534"/>
    </row>
    <row r="102" spans="1:36" ht="3.75" customHeight="1">
      <c r="A102" s="578" t="s">
        <v>358</v>
      </c>
      <c r="B102" s="550"/>
      <c r="C102" s="550"/>
      <c r="D102" s="550"/>
      <c r="E102" s="550"/>
      <c r="F102" s="550"/>
      <c r="G102" s="550"/>
      <c r="H102" s="550"/>
      <c r="I102" s="551"/>
      <c r="J102" s="220"/>
      <c r="K102" s="221"/>
      <c r="L102" s="222"/>
      <c r="M102" s="558"/>
      <c r="N102" s="559"/>
      <c r="O102" s="559"/>
      <c r="P102" s="559"/>
      <c r="Q102" s="559"/>
      <c r="R102" s="559"/>
      <c r="S102" s="559"/>
      <c r="T102" s="559"/>
      <c r="U102" s="559"/>
      <c r="V102" s="559"/>
      <c r="W102" s="559"/>
      <c r="X102" s="559"/>
      <c r="Y102" s="560"/>
      <c r="Z102" s="561"/>
      <c r="AA102" s="562"/>
      <c r="AB102" s="562"/>
      <c r="AC102" s="562"/>
      <c r="AD102" s="562"/>
      <c r="AE102" s="562"/>
      <c r="AF102" s="562"/>
      <c r="AG102" s="562"/>
      <c r="AH102" s="562"/>
      <c r="AI102" s="562"/>
      <c r="AJ102" s="563"/>
    </row>
    <row r="103" spans="1:36" ht="9" customHeight="1">
      <c r="A103" s="579"/>
      <c r="B103" s="553"/>
      <c r="C103" s="553"/>
      <c r="D103" s="553"/>
      <c r="E103" s="553"/>
      <c r="F103" s="553"/>
      <c r="G103" s="553"/>
      <c r="H103" s="553"/>
      <c r="I103" s="554"/>
      <c r="J103" s="564"/>
      <c r="K103" s="565"/>
      <c r="L103" s="566"/>
      <c r="M103" s="567"/>
      <c r="N103" s="569" t="s">
        <v>335</v>
      </c>
      <c r="O103" s="569"/>
      <c r="P103" s="569"/>
      <c r="Q103" s="223"/>
      <c r="R103" s="569" t="s">
        <v>336</v>
      </c>
      <c r="S103" s="569"/>
      <c r="T103" s="569"/>
      <c r="U103" s="223"/>
      <c r="V103" s="569" t="s">
        <v>337</v>
      </c>
      <c r="W103" s="569"/>
      <c r="X103" s="569"/>
      <c r="Y103" s="570"/>
      <c r="Z103" s="572" t="s">
        <v>338</v>
      </c>
      <c r="AA103" s="573"/>
      <c r="AB103" s="575"/>
      <c r="AC103" s="575"/>
      <c r="AD103" s="576" t="s">
        <v>279</v>
      </c>
      <c r="AE103" s="575"/>
      <c r="AF103" s="575"/>
      <c r="AG103" s="576" t="s">
        <v>314</v>
      </c>
      <c r="AH103" s="575"/>
      <c r="AI103" s="575"/>
      <c r="AJ103" s="571" t="s">
        <v>315</v>
      </c>
    </row>
    <row r="104" spans="1:36" ht="9" customHeight="1">
      <c r="A104" s="579"/>
      <c r="B104" s="553"/>
      <c r="C104" s="553"/>
      <c r="D104" s="553"/>
      <c r="E104" s="553"/>
      <c r="F104" s="553"/>
      <c r="G104" s="553"/>
      <c r="H104" s="553"/>
      <c r="I104" s="554"/>
      <c r="J104" s="564"/>
      <c r="K104" s="565"/>
      <c r="L104" s="566"/>
      <c r="M104" s="567"/>
      <c r="N104" s="569"/>
      <c r="O104" s="569"/>
      <c r="P104" s="569"/>
      <c r="Q104" s="223"/>
      <c r="R104" s="569"/>
      <c r="S104" s="569"/>
      <c r="T104" s="569"/>
      <c r="U104" s="223"/>
      <c r="V104" s="569"/>
      <c r="W104" s="569"/>
      <c r="X104" s="569"/>
      <c r="Y104" s="570"/>
      <c r="Z104" s="574"/>
      <c r="AA104" s="573"/>
      <c r="AB104" s="575"/>
      <c r="AC104" s="575"/>
      <c r="AD104" s="576"/>
      <c r="AE104" s="575"/>
      <c r="AF104" s="575"/>
      <c r="AG104" s="576"/>
      <c r="AH104" s="575"/>
      <c r="AI104" s="575"/>
      <c r="AJ104" s="571"/>
    </row>
    <row r="105" spans="1:36" ht="3" customHeight="1">
      <c r="A105" s="580"/>
      <c r="B105" s="556"/>
      <c r="C105" s="556"/>
      <c r="D105" s="556"/>
      <c r="E105" s="556"/>
      <c r="F105" s="556"/>
      <c r="G105" s="556"/>
      <c r="H105" s="556"/>
      <c r="I105" s="557"/>
      <c r="J105" s="218"/>
      <c r="K105" s="219"/>
      <c r="L105" s="224"/>
      <c r="M105" s="530"/>
      <c r="N105" s="531"/>
      <c r="O105" s="531"/>
      <c r="P105" s="531"/>
      <c r="Q105" s="531"/>
      <c r="R105" s="531"/>
      <c r="S105" s="531"/>
      <c r="T105" s="531"/>
      <c r="U105" s="531"/>
      <c r="V105" s="531"/>
      <c r="W105" s="531"/>
      <c r="X105" s="531"/>
      <c r="Y105" s="532"/>
      <c r="Z105" s="530"/>
      <c r="AA105" s="531"/>
      <c r="AB105" s="531"/>
      <c r="AC105" s="531"/>
      <c r="AD105" s="531"/>
      <c r="AE105" s="531"/>
      <c r="AF105" s="531"/>
      <c r="AG105" s="531"/>
      <c r="AH105" s="531"/>
      <c r="AI105" s="531"/>
      <c r="AJ105" s="534"/>
    </row>
    <row r="106" spans="1:36" ht="3" customHeight="1">
      <c r="A106" s="578" t="s">
        <v>359</v>
      </c>
      <c r="B106" s="550"/>
      <c r="C106" s="550"/>
      <c r="D106" s="550"/>
      <c r="E106" s="550"/>
      <c r="F106" s="550"/>
      <c r="G106" s="550"/>
      <c r="H106" s="550"/>
      <c r="I106" s="551"/>
      <c r="J106" s="220"/>
      <c r="K106" s="221"/>
      <c r="L106" s="222"/>
      <c r="M106" s="558"/>
      <c r="N106" s="559"/>
      <c r="O106" s="559"/>
      <c r="P106" s="559"/>
      <c r="Q106" s="559"/>
      <c r="R106" s="559"/>
      <c r="S106" s="559"/>
      <c r="T106" s="559"/>
      <c r="U106" s="559"/>
      <c r="V106" s="559"/>
      <c r="W106" s="559"/>
      <c r="X106" s="559"/>
      <c r="Y106" s="560"/>
      <c r="Z106" s="561"/>
      <c r="AA106" s="562"/>
      <c r="AB106" s="562"/>
      <c r="AC106" s="562"/>
      <c r="AD106" s="562"/>
      <c r="AE106" s="562"/>
      <c r="AF106" s="562"/>
      <c r="AG106" s="562"/>
      <c r="AH106" s="562"/>
      <c r="AI106" s="562"/>
      <c r="AJ106" s="563"/>
    </row>
    <row r="107" spans="1:36" ht="9" customHeight="1">
      <c r="A107" s="579"/>
      <c r="B107" s="553"/>
      <c r="C107" s="553"/>
      <c r="D107" s="553"/>
      <c r="E107" s="553"/>
      <c r="F107" s="553"/>
      <c r="G107" s="553"/>
      <c r="H107" s="553"/>
      <c r="I107" s="554"/>
      <c r="J107" s="564"/>
      <c r="K107" s="565"/>
      <c r="L107" s="566"/>
      <c r="M107" s="567"/>
      <c r="N107" s="569" t="s">
        <v>335</v>
      </c>
      <c r="O107" s="569"/>
      <c r="P107" s="569"/>
      <c r="Q107" s="223"/>
      <c r="R107" s="569" t="s">
        <v>336</v>
      </c>
      <c r="S107" s="569"/>
      <c r="T107" s="569"/>
      <c r="U107" s="223"/>
      <c r="V107" s="569" t="s">
        <v>337</v>
      </c>
      <c r="W107" s="569"/>
      <c r="X107" s="569"/>
      <c r="Y107" s="570"/>
      <c r="Z107" s="572" t="s">
        <v>338</v>
      </c>
      <c r="AA107" s="573"/>
      <c r="AB107" s="575"/>
      <c r="AC107" s="575"/>
      <c r="AD107" s="576" t="s">
        <v>279</v>
      </c>
      <c r="AE107" s="575"/>
      <c r="AF107" s="575"/>
      <c r="AG107" s="576" t="s">
        <v>314</v>
      </c>
      <c r="AH107" s="575"/>
      <c r="AI107" s="575"/>
      <c r="AJ107" s="571" t="s">
        <v>315</v>
      </c>
    </row>
    <row r="108" spans="1:36" ht="9" customHeight="1">
      <c r="A108" s="579"/>
      <c r="B108" s="553"/>
      <c r="C108" s="553"/>
      <c r="D108" s="553"/>
      <c r="E108" s="553"/>
      <c r="F108" s="553"/>
      <c r="G108" s="553"/>
      <c r="H108" s="553"/>
      <c r="I108" s="554"/>
      <c r="J108" s="564"/>
      <c r="K108" s="565"/>
      <c r="L108" s="566"/>
      <c r="M108" s="567"/>
      <c r="N108" s="569"/>
      <c r="O108" s="569"/>
      <c r="P108" s="569"/>
      <c r="Q108" s="223"/>
      <c r="R108" s="569"/>
      <c r="S108" s="569"/>
      <c r="T108" s="569"/>
      <c r="U108" s="223"/>
      <c r="V108" s="569"/>
      <c r="W108" s="569"/>
      <c r="X108" s="569"/>
      <c r="Y108" s="570"/>
      <c r="Z108" s="574"/>
      <c r="AA108" s="573"/>
      <c r="AB108" s="575"/>
      <c r="AC108" s="575"/>
      <c r="AD108" s="576"/>
      <c r="AE108" s="575"/>
      <c r="AF108" s="575"/>
      <c r="AG108" s="576"/>
      <c r="AH108" s="575"/>
      <c r="AI108" s="575"/>
      <c r="AJ108" s="571"/>
    </row>
    <row r="109" spans="1:36" ht="4.5" customHeight="1">
      <c r="A109" s="579"/>
      <c r="B109" s="553"/>
      <c r="C109" s="553"/>
      <c r="D109" s="553"/>
      <c r="E109" s="553"/>
      <c r="F109" s="553"/>
      <c r="G109" s="553"/>
      <c r="H109" s="553"/>
      <c r="I109" s="554"/>
      <c r="J109" s="225"/>
      <c r="K109" s="226"/>
      <c r="L109" s="227"/>
      <c r="M109" s="567"/>
      <c r="N109" s="577"/>
      <c r="O109" s="577"/>
      <c r="P109" s="577"/>
      <c r="Q109" s="577"/>
      <c r="R109" s="577"/>
      <c r="S109" s="577"/>
      <c r="T109" s="577"/>
      <c r="U109" s="577"/>
      <c r="V109" s="577"/>
      <c r="W109" s="577"/>
      <c r="X109" s="577"/>
      <c r="Y109" s="570"/>
      <c r="Z109" s="530"/>
      <c r="AA109" s="531"/>
      <c r="AB109" s="531"/>
      <c r="AC109" s="531"/>
      <c r="AD109" s="531"/>
      <c r="AE109" s="531"/>
      <c r="AF109" s="531"/>
      <c r="AG109" s="531"/>
      <c r="AH109" s="531"/>
      <c r="AI109" s="531"/>
      <c r="AJ109" s="534"/>
    </row>
    <row r="110" spans="1:36" ht="3" customHeight="1">
      <c r="A110" s="578" t="s">
        <v>360</v>
      </c>
      <c r="B110" s="550"/>
      <c r="C110" s="550"/>
      <c r="D110" s="550"/>
      <c r="E110" s="550"/>
      <c r="F110" s="550"/>
      <c r="G110" s="550"/>
      <c r="H110" s="550"/>
      <c r="I110" s="551"/>
      <c r="J110" s="220"/>
      <c r="K110" s="221"/>
      <c r="L110" s="222"/>
      <c r="M110" s="558"/>
      <c r="N110" s="559"/>
      <c r="O110" s="559"/>
      <c r="P110" s="559"/>
      <c r="Q110" s="559"/>
      <c r="R110" s="559"/>
      <c r="S110" s="559"/>
      <c r="T110" s="559"/>
      <c r="U110" s="559"/>
      <c r="V110" s="559"/>
      <c r="W110" s="559"/>
      <c r="X110" s="559"/>
      <c r="Y110" s="560"/>
      <c r="Z110" s="561"/>
      <c r="AA110" s="562"/>
      <c r="AB110" s="562"/>
      <c r="AC110" s="562"/>
      <c r="AD110" s="562"/>
      <c r="AE110" s="562"/>
      <c r="AF110" s="562"/>
      <c r="AG110" s="562"/>
      <c r="AH110" s="562"/>
      <c r="AI110" s="562"/>
      <c r="AJ110" s="563"/>
    </row>
    <row r="111" spans="1:36" ht="9" customHeight="1">
      <c r="A111" s="579"/>
      <c r="B111" s="553"/>
      <c r="C111" s="553"/>
      <c r="D111" s="553"/>
      <c r="E111" s="553"/>
      <c r="F111" s="553"/>
      <c r="G111" s="553"/>
      <c r="H111" s="553"/>
      <c r="I111" s="554"/>
      <c r="J111" s="564"/>
      <c r="K111" s="565"/>
      <c r="L111" s="566"/>
      <c r="M111" s="567"/>
      <c r="N111" s="569" t="s">
        <v>335</v>
      </c>
      <c r="O111" s="569"/>
      <c r="P111" s="569"/>
      <c r="Q111" s="223"/>
      <c r="R111" s="569" t="s">
        <v>336</v>
      </c>
      <c r="S111" s="569"/>
      <c r="T111" s="569"/>
      <c r="U111" s="223"/>
      <c r="V111" s="569" t="s">
        <v>337</v>
      </c>
      <c r="W111" s="569"/>
      <c r="X111" s="569"/>
      <c r="Y111" s="570"/>
      <c r="Z111" s="572" t="s">
        <v>338</v>
      </c>
      <c r="AA111" s="573"/>
      <c r="AB111" s="575"/>
      <c r="AC111" s="575"/>
      <c r="AD111" s="576" t="s">
        <v>279</v>
      </c>
      <c r="AE111" s="575"/>
      <c r="AF111" s="575"/>
      <c r="AG111" s="576" t="s">
        <v>314</v>
      </c>
      <c r="AH111" s="575"/>
      <c r="AI111" s="575"/>
      <c r="AJ111" s="571" t="s">
        <v>315</v>
      </c>
    </row>
    <row r="112" spans="1:36" ht="9" customHeight="1">
      <c r="A112" s="579"/>
      <c r="B112" s="553"/>
      <c r="C112" s="553"/>
      <c r="D112" s="553"/>
      <c r="E112" s="553"/>
      <c r="F112" s="553"/>
      <c r="G112" s="553"/>
      <c r="H112" s="553"/>
      <c r="I112" s="554"/>
      <c r="J112" s="564"/>
      <c r="K112" s="565"/>
      <c r="L112" s="566"/>
      <c r="M112" s="567"/>
      <c r="N112" s="569"/>
      <c r="O112" s="569"/>
      <c r="P112" s="569"/>
      <c r="Q112" s="223"/>
      <c r="R112" s="569"/>
      <c r="S112" s="569"/>
      <c r="T112" s="569"/>
      <c r="U112" s="223"/>
      <c r="V112" s="569"/>
      <c r="W112" s="569"/>
      <c r="X112" s="569"/>
      <c r="Y112" s="570"/>
      <c r="Z112" s="574"/>
      <c r="AA112" s="573"/>
      <c r="AB112" s="575"/>
      <c r="AC112" s="575"/>
      <c r="AD112" s="576"/>
      <c r="AE112" s="575"/>
      <c r="AF112" s="575"/>
      <c r="AG112" s="576"/>
      <c r="AH112" s="575"/>
      <c r="AI112" s="575"/>
      <c r="AJ112" s="571"/>
    </row>
    <row r="113" spans="1:36" ht="3" customHeight="1" thickBot="1">
      <c r="A113" s="596"/>
      <c r="B113" s="597"/>
      <c r="C113" s="597"/>
      <c r="D113" s="597"/>
      <c r="E113" s="597"/>
      <c r="F113" s="597"/>
      <c r="G113" s="597"/>
      <c r="H113" s="597"/>
      <c r="I113" s="598"/>
      <c r="J113" s="228"/>
      <c r="K113" s="229"/>
      <c r="L113" s="230"/>
      <c r="M113" s="592"/>
      <c r="N113" s="593"/>
      <c r="O113" s="593"/>
      <c r="P113" s="593"/>
      <c r="Q113" s="593"/>
      <c r="R113" s="593"/>
      <c r="S113" s="593"/>
      <c r="T113" s="593"/>
      <c r="U113" s="593"/>
      <c r="V113" s="593"/>
      <c r="W113" s="593"/>
      <c r="X113" s="593"/>
      <c r="Y113" s="594"/>
      <c r="Z113" s="592"/>
      <c r="AA113" s="593"/>
      <c r="AB113" s="593"/>
      <c r="AC113" s="593"/>
      <c r="AD113" s="593"/>
      <c r="AE113" s="593"/>
      <c r="AF113" s="593"/>
      <c r="AG113" s="593"/>
      <c r="AH113" s="593"/>
      <c r="AI113" s="593"/>
      <c r="AJ113" s="595"/>
    </row>
  </sheetData>
  <mergeCells count="439">
    <mergeCell ref="M113:Y113"/>
    <mergeCell ref="Z113:AJ113"/>
    <mergeCell ref="AB111:AC112"/>
    <mergeCell ref="AD111:AD112"/>
    <mergeCell ref="AE111:AF112"/>
    <mergeCell ref="AG111:AG112"/>
    <mergeCell ref="AH111:AI112"/>
    <mergeCell ref="AJ111:AJ112"/>
    <mergeCell ref="A110:I113"/>
    <mergeCell ref="M110:Y110"/>
    <mergeCell ref="Z110:AJ110"/>
    <mergeCell ref="J111:L112"/>
    <mergeCell ref="M111:M112"/>
    <mergeCell ref="N111:P112"/>
    <mergeCell ref="R111:T112"/>
    <mergeCell ref="V111:X112"/>
    <mergeCell ref="Y111:Y112"/>
    <mergeCell ref="Z111:AA112"/>
    <mergeCell ref="A106:I109"/>
    <mergeCell ref="M106:Y106"/>
    <mergeCell ref="Z106:AJ106"/>
    <mergeCell ref="J107:L108"/>
    <mergeCell ref="M107:M108"/>
    <mergeCell ref="N107:P108"/>
    <mergeCell ref="Y103:Y104"/>
    <mergeCell ref="Z103:AA104"/>
    <mergeCell ref="AB103:AC104"/>
    <mergeCell ref="AD103:AD104"/>
    <mergeCell ref="AE103:AF104"/>
    <mergeCell ref="AG103:AG104"/>
    <mergeCell ref="AE107:AF108"/>
    <mergeCell ref="AG107:AG108"/>
    <mergeCell ref="AH107:AI108"/>
    <mergeCell ref="AJ107:AJ108"/>
    <mergeCell ref="M109:Y109"/>
    <mergeCell ref="Z109:AJ109"/>
    <mergeCell ref="R107:T108"/>
    <mergeCell ref="V107:X108"/>
    <mergeCell ref="Y107:Y108"/>
    <mergeCell ref="Z107:AA108"/>
    <mergeCell ref="AB107:AC108"/>
    <mergeCell ref="AD107:AD108"/>
    <mergeCell ref="A102:I105"/>
    <mergeCell ref="M102:Y102"/>
    <mergeCell ref="Z102:AJ102"/>
    <mergeCell ref="J103:L104"/>
    <mergeCell ref="M103:M104"/>
    <mergeCell ref="N103:P104"/>
    <mergeCell ref="R103:T104"/>
    <mergeCell ref="V103:X104"/>
    <mergeCell ref="A62:A101"/>
    <mergeCell ref="Y63:Y64"/>
    <mergeCell ref="AH103:AI104"/>
    <mergeCell ref="AJ103:AJ104"/>
    <mergeCell ref="M105:Y105"/>
    <mergeCell ref="Z105:AJ105"/>
    <mergeCell ref="AB99:AC100"/>
    <mergeCell ref="AD99:AD100"/>
    <mergeCell ref="AE99:AF100"/>
    <mergeCell ref="AG99:AG100"/>
    <mergeCell ref="AH99:AI100"/>
    <mergeCell ref="AJ99:AJ100"/>
    <mergeCell ref="B98:I101"/>
    <mergeCell ref="M98:Y98"/>
    <mergeCell ref="Z98:AJ98"/>
    <mergeCell ref="J99:L100"/>
    <mergeCell ref="M101:Y101"/>
    <mergeCell ref="Z101:AJ101"/>
    <mergeCell ref="B94:I97"/>
    <mergeCell ref="M94:Y94"/>
    <mergeCell ref="Z94:AJ94"/>
    <mergeCell ref="J95:L96"/>
    <mergeCell ref="M95:M96"/>
    <mergeCell ref="N95:P96"/>
    <mergeCell ref="AJ95:AJ96"/>
    <mergeCell ref="M97:Y97"/>
    <mergeCell ref="Z97:AJ97"/>
    <mergeCell ref="R95:T96"/>
    <mergeCell ref="V95:X96"/>
    <mergeCell ref="AE95:AF96"/>
    <mergeCell ref="AG95:AG96"/>
    <mergeCell ref="AH95:AI96"/>
    <mergeCell ref="Y95:Y96"/>
    <mergeCell ref="Z95:AA96"/>
    <mergeCell ref="AB95:AC96"/>
    <mergeCell ref="AD95:AD96"/>
    <mergeCell ref="M99:M100"/>
    <mergeCell ref="N99:P100"/>
    <mergeCell ref="R99:T100"/>
    <mergeCell ref="V99:X100"/>
    <mergeCell ref="Y99:Y100"/>
    <mergeCell ref="Z99:AA100"/>
    <mergeCell ref="B90:I93"/>
    <mergeCell ref="M90:Y90"/>
    <mergeCell ref="Z90:AJ90"/>
    <mergeCell ref="J91:L92"/>
    <mergeCell ref="M91:M92"/>
    <mergeCell ref="N91:P92"/>
    <mergeCell ref="R91:T92"/>
    <mergeCell ref="V91:X92"/>
    <mergeCell ref="AH91:AI92"/>
    <mergeCell ref="AJ91:AJ92"/>
    <mergeCell ref="M93:Y93"/>
    <mergeCell ref="Z93:AJ93"/>
    <mergeCell ref="Y91:Y92"/>
    <mergeCell ref="Z91:AA92"/>
    <mergeCell ref="AB91:AC92"/>
    <mergeCell ref="AD91:AD92"/>
    <mergeCell ref="AE91:AF92"/>
    <mergeCell ref="AG91:AG92"/>
    <mergeCell ref="AB87:AC88"/>
    <mergeCell ref="AD87:AD88"/>
    <mergeCell ref="AE87:AF88"/>
    <mergeCell ref="AG87:AG88"/>
    <mergeCell ref="AH87:AI88"/>
    <mergeCell ref="AJ87:AJ88"/>
    <mergeCell ref="B86:I89"/>
    <mergeCell ref="M86:Y86"/>
    <mergeCell ref="Z86:AJ86"/>
    <mergeCell ref="J87:L88"/>
    <mergeCell ref="M87:M88"/>
    <mergeCell ref="N87:P88"/>
    <mergeCell ref="R87:T88"/>
    <mergeCell ref="V87:X88"/>
    <mergeCell ref="Y87:Y88"/>
    <mergeCell ref="Z87:AA88"/>
    <mergeCell ref="M89:Y89"/>
    <mergeCell ref="Z89:AJ89"/>
    <mergeCell ref="B82:I85"/>
    <mergeCell ref="M82:Y82"/>
    <mergeCell ref="Z82:AJ82"/>
    <mergeCell ref="J83:L84"/>
    <mergeCell ref="M83:M84"/>
    <mergeCell ref="N83:P84"/>
    <mergeCell ref="Y79:Y80"/>
    <mergeCell ref="Z79:AA80"/>
    <mergeCell ref="AB79:AC80"/>
    <mergeCell ref="AD79:AD80"/>
    <mergeCell ref="AE79:AF80"/>
    <mergeCell ref="AG79:AG80"/>
    <mergeCell ref="AE83:AF84"/>
    <mergeCell ref="AG83:AG84"/>
    <mergeCell ref="AH83:AI84"/>
    <mergeCell ref="AJ83:AJ84"/>
    <mergeCell ref="M85:Y85"/>
    <mergeCell ref="Z85:AJ85"/>
    <mergeCell ref="R83:T84"/>
    <mergeCell ref="V83:X84"/>
    <mergeCell ref="Y83:Y84"/>
    <mergeCell ref="Z83:AA84"/>
    <mergeCell ref="AB83:AC84"/>
    <mergeCell ref="AD83:AD84"/>
    <mergeCell ref="B78:I81"/>
    <mergeCell ref="M78:Y78"/>
    <mergeCell ref="Z78:AJ78"/>
    <mergeCell ref="J79:L80"/>
    <mergeCell ref="M79:M80"/>
    <mergeCell ref="N79:P80"/>
    <mergeCell ref="R79:T80"/>
    <mergeCell ref="V79:X80"/>
    <mergeCell ref="AH79:AI80"/>
    <mergeCell ref="AJ79:AJ80"/>
    <mergeCell ref="M81:Y81"/>
    <mergeCell ref="Z81:AJ81"/>
    <mergeCell ref="AH75:AI76"/>
    <mergeCell ref="AJ75:AJ76"/>
    <mergeCell ref="B74:I77"/>
    <mergeCell ref="M74:Y74"/>
    <mergeCell ref="Z74:AJ74"/>
    <mergeCell ref="J75:L76"/>
    <mergeCell ref="M75:M76"/>
    <mergeCell ref="N75:P76"/>
    <mergeCell ref="R75:T76"/>
    <mergeCell ref="V75:X76"/>
    <mergeCell ref="Y75:Y76"/>
    <mergeCell ref="Z75:AA76"/>
    <mergeCell ref="M77:Y77"/>
    <mergeCell ref="Z77:AJ77"/>
    <mergeCell ref="R71:T72"/>
    <mergeCell ref="V71:X72"/>
    <mergeCell ref="Y71:Y72"/>
    <mergeCell ref="Z71:AA72"/>
    <mergeCell ref="AB71:AC72"/>
    <mergeCell ref="AB75:AC76"/>
    <mergeCell ref="AD75:AD76"/>
    <mergeCell ref="AE75:AF76"/>
    <mergeCell ref="AG75:AG76"/>
    <mergeCell ref="AG67:AG68"/>
    <mergeCell ref="AH67:AI68"/>
    <mergeCell ref="AJ67:AJ68"/>
    <mergeCell ref="M69:Y69"/>
    <mergeCell ref="Z69:AJ69"/>
    <mergeCell ref="B70:I73"/>
    <mergeCell ref="M70:Y70"/>
    <mergeCell ref="Z70:AJ70"/>
    <mergeCell ref="J71:L72"/>
    <mergeCell ref="M71:M72"/>
    <mergeCell ref="V67:X68"/>
    <mergeCell ref="Y67:Y68"/>
    <mergeCell ref="Z67:AA68"/>
    <mergeCell ref="AB67:AC68"/>
    <mergeCell ref="AD67:AD68"/>
    <mergeCell ref="AE67:AF68"/>
    <mergeCell ref="AD71:AD72"/>
    <mergeCell ref="AE71:AF72"/>
    <mergeCell ref="AG71:AG72"/>
    <mergeCell ref="AH71:AI72"/>
    <mergeCell ref="AJ71:AJ72"/>
    <mergeCell ref="M73:Y73"/>
    <mergeCell ref="Z73:AJ73"/>
    <mergeCell ref="N71:P72"/>
    <mergeCell ref="AJ63:AJ64"/>
    <mergeCell ref="M65:Y65"/>
    <mergeCell ref="Z65:AJ65"/>
    <mergeCell ref="B66:I69"/>
    <mergeCell ref="M66:Y66"/>
    <mergeCell ref="Z66:AJ66"/>
    <mergeCell ref="J67:L68"/>
    <mergeCell ref="M67:M68"/>
    <mergeCell ref="N67:P68"/>
    <mergeCell ref="R67:T68"/>
    <mergeCell ref="Z63:AA64"/>
    <mergeCell ref="AB63:AC64"/>
    <mergeCell ref="AD63:AD64"/>
    <mergeCell ref="AE63:AF64"/>
    <mergeCell ref="AG63:AG64"/>
    <mergeCell ref="AH63:AI64"/>
    <mergeCell ref="B62:I65"/>
    <mergeCell ref="M62:Y62"/>
    <mergeCell ref="Z62:AJ62"/>
    <mergeCell ref="J63:L64"/>
    <mergeCell ref="M63:M64"/>
    <mergeCell ref="N63:P64"/>
    <mergeCell ref="R63:T64"/>
    <mergeCell ref="V63:X64"/>
    <mergeCell ref="B58:I61"/>
    <mergeCell ref="M58:Y58"/>
    <mergeCell ref="Z58:AJ58"/>
    <mergeCell ref="J59:L60"/>
    <mergeCell ref="M59:M60"/>
    <mergeCell ref="N59:P60"/>
    <mergeCell ref="Y55:Y56"/>
    <mergeCell ref="Z55:AA56"/>
    <mergeCell ref="AB55:AC56"/>
    <mergeCell ref="AD55:AD56"/>
    <mergeCell ref="AE55:AF56"/>
    <mergeCell ref="AG55:AG56"/>
    <mergeCell ref="AE59:AF60"/>
    <mergeCell ref="AG59:AG60"/>
    <mergeCell ref="AH59:AI60"/>
    <mergeCell ref="AJ59:AJ60"/>
    <mergeCell ref="M61:Y61"/>
    <mergeCell ref="Z61:AJ61"/>
    <mergeCell ref="R59:T60"/>
    <mergeCell ref="V59:X60"/>
    <mergeCell ref="Y59:Y60"/>
    <mergeCell ref="Z59:AA60"/>
    <mergeCell ref="AB59:AC60"/>
    <mergeCell ref="AD59:AD60"/>
    <mergeCell ref="B54:I57"/>
    <mergeCell ref="M54:Y54"/>
    <mergeCell ref="Z54:AJ54"/>
    <mergeCell ref="J55:L56"/>
    <mergeCell ref="M55:M56"/>
    <mergeCell ref="N55:P56"/>
    <mergeCell ref="R55:T56"/>
    <mergeCell ref="V55:X56"/>
    <mergeCell ref="AH55:AI56"/>
    <mergeCell ref="AJ55:AJ56"/>
    <mergeCell ref="M57:Y57"/>
    <mergeCell ref="Z57:AJ57"/>
    <mergeCell ref="AB51:AC52"/>
    <mergeCell ref="AD51:AD52"/>
    <mergeCell ref="AE51:AF52"/>
    <mergeCell ref="AG51:AG52"/>
    <mergeCell ref="AH51:AI52"/>
    <mergeCell ref="AJ51:AJ52"/>
    <mergeCell ref="B50:I53"/>
    <mergeCell ref="M50:Y50"/>
    <mergeCell ref="Z50:AJ50"/>
    <mergeCell ref="J51:L52"/>
    <mergeCell ref="M51:M52"/>
    <mergeCell ref="N51:P52"/>
    <mergeCell ref="R51:T52"/>
    <mergeCell ref="V51:X52"/>
    <mergeCell ref="Y51:Y52"/>
    <mergeCell ref="Z51:AA52"/>
    <mergeCell ref="M53:Y53"/>
    <mergeCell ref="Z53:AJ53"/>
    <mergeCell ref="B46:I49"/>
    <mergeCell ref="M46:Y46"/>
    <mergeCell ref="Z46:AJ46"/>
    <mergeCell ref="J47:L48"/>
    <mergeCell ref="M47:M48"/>
    <mergeCell ref="N47:P48"/>
    <mergeCell ref="Y43:Y44"/>
    <mergeCell ref="Z43:AA44"/>
    <mergeCell ref="AB43:AC44"/>
    <mergeCell ref="AD43:AD44"/>
    <mergeCell ref="AE43:AF44"/>
    <mergeCell ref="AG43:AG44"/>
    <mergeCell ref="AE47:AF48"/>
    <mergeCell ref="AG47:AG48"/>
    <mergeCell ref="AH47:AI48"/>
    <mergeCell ref="AJ47:AJ48"/>
    <mergeCell ref="M49:Y49"/>
    <mergeCell ref="Z49:AJ49"/>
    <mergeCell ref="R47:T48"/>
    <mergeCell ref="V47:X48"/>
    <mergeCell ref="Y47:Y48"/>
    <mergeCell ref="Z47:AA48"/>
    <mergeCell ref="AB47:AC48"/>
    <mergeCell ref="AD47:AD48"/>
    <mergeCell ref="B42:I45"/>
    <mergeCell ref="M42:Y42"/>
    <mergeCell ref="Z42:AJ42"/>
    <mergeCell ref="J43:L44"/>
    <mergeCell ref="M43:M44"/>
    <mergeCell ref="N43:P44"/>
    <mergeCell ref="R43:T44"/>
    <mergeCell ref="V43:X44"/>
    <mergeCell ref="AH43:AI44"/>
    <mergeCell ref="AJ43:AJ44"/>
    <mergeCell ref="M45:Y45"/>
    <mergeCell ref="Z45:AJ45"/>
    <mergeCell ref="B38:I41"/>
    <mergeCell ref="M38:Y38"/>
    <mergeCell ref="Z38:AJ38"/>
    <mergeCell ref="J39:L40"/>
    <mergeCell ref="M39:M40"/>
    <mergeCell ref="N39:P40"/>
    <mergeCell ref="R39:T40"/>
    <mergeCell ref="V39:X40"/>
    <mergeCell ref="Y39:Y40"/>
    <mergeCell ref="Z39:AA40"/>
    <mergeCell ref="M41:Y41"/>
    <mergeCell ref="Z41:AJ41"/>
    <mergeCell ref="Z37:AJ37"/>
    <mergeCell ref="N35:P36"/>
    <mergeCell ref="R35:T36"/>
    <mergeCell ref="V35:X36"/>
    <mergeCell ref="Y35:Y36"/>
    <mergeCell ref="Z35:AA36"/>
    <mergeCell ref="AB35:AC36"/>
    <mergeCell ref="AB39:AC40"/>
    <mergeCell ref="AD39:AD40"/>
    <mergeCell ref="AE39:AF40"/>
    <mergeCell ref="AG39:AG40"/>
    <mergeCell ref="AH39:AI40"/>
    <mergeCell ref="AJ39:AJ40"/>
    <mergeCell ref="AG27:AG28"/>
    <mergeCell ref="AH27:AI28"/>
    <mergeCell ref="AG31:AG32"/>
    <mergeCell ref="AH31:AI32"/>
    <mergeCell ref="AJ31:AJ32"/>
    <mergeCell ref="M33:Y33"/>
    <mergeCell ref="Z33:AJ33"/>
    <mergeCell ref="B34:I37"/>
    <mergeCell ref="M34:Y34"/>
    <mergeCell ref="Z34:AJ34"/>
    <mergeCell ref="J35:L36"/>
    <mergeCell ref="M35:M36"/>
    <mergeCell ref="V31:X32"/>
    <mergeCell ref="Y31:Y32"/>
    <mergeCell ref="Z31:AA32"/>
    <mergeCell ref="AB31:AC32"/>
    <mergeCell ref="AD31:AD32"/>
    <mergeCell ref="AE31:AF32"/>
    <mergeCell ref="AD35:AD36"/>
    <mergeCell ref="AE35:AF36"/>
    <mergeCell ref="AG35:AG36"/>
    <mergeCell ref="AH35:AI36"/>
    <mergeCell ref="AJ35:AJ36"/>
    <mergeCell ref="M37:Y37"/>
    <mergeCell ref="A26:A61"/>
    <mergeCell ref="B26:I29"/>
    <mergeCell ref="M26:Y26"/>
    <mergeCell ref="Z26:AJ26"/>
    <mergeCell ref="J27:L28"/>
    <mergeCell ref="M27:M28"/>
    <mergeCell ref="N27:P28"/>
    <mergeCell ref="R27:T28"/>
    <mergeCell ref="V27:X28"/>
    <mergeCell ref="Y27:Y28"/>
    <mergeCell ref="AJ27:AJ28"/>
    <mergeCell ref="M29:Y29"/>
    <mergeCell ref="Z29:AJ29"/>
    <mergeCell ref="B30:I33"/>
    <mergeCell ref="M30:Y30"/>
    <mergeCell ref="Z30:AJ30"/>
    <mergeCell ref="J31:L32"/>
    <mergeCell ref="M31:M32"/>
    <mergeCell ref="N31:P32"/>
    <mergeCell ref="R31:T32"/>
    <mergeCell ref="Z27:AA28"/>
    <mergeCell ref="AB27:AC28"/>
    <mergeCell ref="AD27:AD28"/>
    <mergeCell ref="AE27:AF28"/>
    <mergeCell ref="A19:F22"/>
    <mergeCell ref="G19:J19"/>
    <mergeCell ref="K19:O19"/>
    <mergeCell ref="G20:AJ21"/>
    <mergeCell ref="A24:I25"/>
    <mergeCell ref="J24:L25"/>
    <mergeCell ref="M24:Y25"/>
    <mergeCell ref="Z24:AJ25"/>
    <mergeCell ref="W16:X16"/>
    <mergeCell ref="Y16:Z16"/>
    <mergeCell ref="AB16:AC16"/>
    <mergeCell ref="A17:F18"/>
    <mergeCell ref="J17:AJ17"/>
    <mergeCell ref="G18:AJ18"/>
    <mergeCell ref="A14:AJ15"/>
    <mergeCell ref="A16:F16"/>
    <mergeCell ref="G16:H16"/>
    <mergeCell ref="I16:J16"/>
    <mergeCell ref="K16:L16"/>
    <mergeCell ref="M16:N16"/>
    <mergeCell ref="O16:P16"/>
    <mergeCell ref="Q16:R16"/>
    <mergeCell ref="S16:T16"/>
    <mergeCell ref="U16:V16"/>
    <mergeCell ref="P9:T10"/>
    <mergeCell ref="U9:U10"/>
    <mergeCell ref="V9:AJ10"/>
    <mergeCell ref="P11:T11"/>
    <mergeCell ref="V11:AH13"/>
    <mergeCell ref="AI11:AJ13"/>
    <mergeCell ref="P12:T12"/>
    <mergeCell ref="A2:AJ2"/>
    <mergeCell ref="A4:J8"/>
    <mergeCell ref="Y4:Z4"/>
    <mergeCell ref="AA4:AB4"/>
    <mergeCell ref="AD4:AE4"/>
    <mergeCell ref="AG4:AH4"/>
    <mergeCell ref="M7:O11"/>
    <mergeCell ref="P7:T8"/>
    <mergeCell ref="U7:U8"/>
    <mergeCell ref="V7:AJ8"/>
  </mergeCells>
  <phoneticPr fontId="4"/>
  <dataValidations count="5">
    <dataValidation type="list" imeMode="off" allowBlank="1" showInputMessage="1" showErrorMessage="1" sqref="AL72" xr:uid="{040F0BA9-E52A-4733-8093-329B5CC71CF4}">
      <formula1>"30"</formula1>
    </dataValidation>
    <dataValidation type="list" errorStyle="warning" allowBlank="1" showInputMessage="1" showErrorMessage="1" sqref="J27:L28 J31:L32 J35:L36 J39:L40 J43:L44 J47:L48 J51:L52 J55:L56 J59:L60 J63:L64 J67:L68 J71:L72 J79:L80 J83:L84 J87:L88 J91:L92 J95:L96 J99:L100 J103:L104 J107:L108 J111:L112 J75:L76" xr:uid="{C28595A6-F714-42F4-A322-D91F5035154D}">
      <formula1>"○"</formula1>
    </dataValidation>
    <dataValidation imeMode="off" allowBlank="1" showInputMessage="1" showErrorMessage="1" sqref="AD4:AE4 AA4:AB4 AG4:AH4" xr:uid="{804528D1-F2BF-4220-BD0C-131D571BA6A1}"/>
    <dataValidation imeMode="halfKatakana" allowBlank="1" showInputMessage="1" showErrorMessage="1" sqref="J17" xr:uid="{0E1A427E-28AB-41F1-A45A-1CAB169073E7}"/>
    <dataValidation imeMode="fullAlpha" allowBlank="1" showInputMessage="1" showErrorMessage="1" sqref="K19:O19" xr:uid="{5BEEE412-1017-40D9-BFFC-69F6DB1D9FBB}"/>
  </dataValidations>
  <printOptions horizontalCentered="1"/>
  <pageMargins left="0.51181102362204722" right="0.27559055118110237" top="0.39370078740157483" bottom="0.39370078740157483" header="0.39370078740157483" footer="0.39370078740157483"/>
  <pageSetup paperSize="9" scale="82"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7D2EA-7702-43D2-8495-A80A8584ED37}">
  <dimension ref="A1:J17"/>
  <sheetViews>
    <sheetView view="pageBreakPreview" zoomScaleNormal="100" zoomScaleSheetLayoutView="100" workbookViewId="0">
      <selection activeCell="B1" sqref="B1"/>
    </sheetView>
  </sheetViews>
  <sheetFormatPr defaultRowHeight="13"/>
  <cols>
    <col min="1" max="1" width="1.25" style="183" customWidth="1"/>
    <col min="2" max="2" width="24.25" style="184" customWidth="1"/>
    <col min="3" max="3" width="4" style="183" customWidth="1"/>
    <col min="4" max="5" width="20.08203125" style="183" customWidth="1"/>
    <col min="6" max="6" width="12.75" style="183" customWidth="1"/>
    <col min="7" max="7" width="11.25" style="183" customWidth="1"/>
    <col min="8" max="8" width="3.08203125" style="183" customWidth="1"/>
    <col min="9" max="9" width="0.83203125" style="183" customWidth="1"/>
    <col min="10" max="10" width="2.5" style="183" customWidth="1"/>
    <col min="11" max="256" width="8.6640625" style="183"/>
    <col min="257" max="257" width="1.25" style="183" customWidth="1"/>
    <col min="258" max="258" width="24.25" style="183" customWidth="1"/>
    <col min="259" max="259" width="4" style="183" customWidth="1"/>
    <col min="260" max="261" width="20.08203125" style="183" customWidth="1"/>
    <col min="262" max="262" width="12.75" style="183" customWidth="1"/>
    <col min="263" max="263" width="11.25" style="183" customWidth="1"/>
    <col min="264" max="264" width="3.08203125" style="183" customWidth="1"/>
    <col min="265" max="265" width="3.75" style="183" customWidth="1"/>
    <col min="266" max="266" width="2.5" style="183" customWidth="1"/>
    <col min="267" max="512" width="8.6640625" style="183"/>
    <col min="513" max="513" width="1.25" style="183" customWidth="1"/>
    <col min="514" max="514" width="24.25" style="183" customWidth="1"/>
    <col min="515" max="515" width="4" style="183" customWidth="1"/>
    <col min="516" max="517" width="20.08203125" style="183" customWidth="1"/>
    <col min="518" max="518" width="12.75" style="183" customWidth="1"/>
    <col min="519" max="519" width="11.25" style="183" customWidth="1"/>
    <col min="520" max="520" width="3.08203125" style="183" customWidth="1"/>
    <col min="521" max="521" width="3.75" style="183" customWidth="1"/>
    <col min="522" max="522" width="2.5" style="183" customWidth="1"/>
    <col min="523" max="768" width="8.6640625" style="183"/>
    <col min="769" max="769" width="1.25" style="183" customWidth="1"/>
    <col min="770" max="770" width="24.25" style="183" customWidth="1"/>
    <col min="771" max="771" width="4" style="183" customWidth="1"/>
    <col min="772" max="773" width="20.08203125" style="183" customWidth="1"/>
    <col min="774" max="774" width="12.75" style="183" customWidth="1"/>
    <col min="775" max="775" width="11.25" style="183" customWidth="1"/>
    <col min="776" max="776" width="3.08203125" style="183" customWidth="1"/>
    <col min="777" max="777" width="3.75" style="183" customWidth="1"/>
    <col min="778" max="778" width="2.5" style="183" customWidth="1"/>
    <col min="779" max="1024" width="8.6640625" style="183"/>
    <col min="1025" max="1025" width="1.25" style="183" customWidth="1"/>
    <col min="1026" max="1026" width="24.25" style="183" customWidth="1"/>
    <col min="1027" max="1027" width="4" style="183" customWidth="1"/>
    <col min="1028" max="1029" width="20.08203125" style="183" customWidth="1"/>
    <col min="1030" max="1030" width="12.75" style="183" customWidth="1"/>
    <col min="1031" max="1031" width="11.25" style="183" customWidth="1"/>
    <col min="1032" max="1032" width="3.08203125" style="183" customWidth="1"/>
    <col min="1033" max="1033" width="3.75" style="183" customWidth="1"/>
    <col min="1034" max="1034" width="2.5" style="183" customWidth="1"/>
    <col min="1035" max="1280" width="8.6640625" style="183"/>
    <col min="1281" max="1281" width="1.25" style="183" customWidth="1"/>
    <col min="1282" max="1282" width="24.25" style="183" customWidth="1"/>
    <col min="1283" max="1283" width="4" style="183" customWidth="1"/>
    <col min="1284" max="1285" width="20.08203125" style="183" customWidth="1"/>
    <col min="1286" max="1286" width="12.75" style="183" customWidth="1"/>
    <col min="1287" max="1287" width="11.25" style="183" customWidth="1"/>
    <col min="1288" max="1288" width="3.08203125" style="183" customWidth="1"/>
    <col min="1289" max="1289" width="3.75" style="183" customWidth="1"/>
    <col min="1290" max="1290" width="2.5" style="183" customWidth="1"/>
    <col min="1291" max="1536" width="8.6640625" style="183"/>
    <col min="1537" max="1537" width="1.25" style="183" customWidth="1"/>
    <col min="1538" max="1538" width="24.25" style="183" customWidth="1"/>
    <col min="1539" max="1539" width="4" style="183" customWidth="1"/>
    <col min="1540" max="1541" width="20.08203125" style="183" customWidth="1"/>
    <col min="1542" max="1542" width="12.75" style="183" customWidth="1"/>
    <col min="1543" max="1543" width="11.25" style="183" customWidth="1"/>
    <col min="1544" max="1544" width="3.08203125" style="183" customWidth="1"/>
    <col min="1545" max="1545" width="3.75" style="183" customWidth="1"/>
    <col min="1546" max="1546" width="2.5" style="183" customWidth="1"/>
    <col min="1547" max="1792" width="8.6640625" style="183"/>
    <col min="1793" max="1793" width="1.25" style="183" customWidth="1"/>
    <col min="1794" max="1794" width="24.25" style="183" customWidth="1"/>
    <col min="1795" max="1795" width="4" style="183" customWidth="1"/>
    <col min="1796" max="1797" width="20.08203125" style="183" customWidth="1"/>
    <col min="1798" max="1798" width="12.75" style="183" customWidth="1"/>
    <col min="1799" max="1799" width="11.25" style="183" customWidth="1"/>
    <col min="1800" max="1800" width="3.08203125" style="183" customWidth="1"/>
    <col min="1801" max="1801" width="3.75" style="183" customWidth="1"/>
    <col min="1802" max="1802" width="2.5" style="183" customWidth="1"/>
    <col min="1803" max="2048" width="8.6640625" style="183"/>
    <col min="2049" max="2049" width="1.25" style="183" customWidth="1"/>
    <col min="2050" max="2050" width="24.25" style="183" customWidth="1"/>
    <col min="2051" max="2051" width="4" style="183" customWidth="1"/>
    <col min="2052" max="2053" width="20.08203125" style="183" customWidth="1"/>
    <col min="2054" max="2054" width="12.75" style="183" customWidth="1"/>
    <col min="2055" max="2055" width="11.25" style="183" customWidth="1"/>
    <col min="2056" max="2056" width="3.08203125" style="183" customWidth="1"/>
    <col min="2057" max="2057" width="3.75" style="183" customWidth="1"/>
    <col min="2058" max="2058" width="2.5" style="183" customWidth="1"/>
    <col min="2059" max="2304" width="8.6640625" style="183"/>
    <col min="2305" max="2305" width="1.25" style="183" customWidth="1"/>
    <col min="2306" max="2306" width="24.25" style="183" customWidth="1"/>
    <col min="2307" max="2307" width="4" style="183" customWidth="1"/>
    <col min="2308" max="2309" width="20.08203125" style="183" customWidth="1"/>
    <col min="2310" max="2310" width="12.75" style="183" customWidth="1"/>
    <col min="2311" max="2311" width="11.25" style="183" customWidth="1"/>
    <col min="2312" max="2312" width="3.08203125" style="183" customWidth="1"/>
    <col min="2313" max="2313" width="3.75" style="183" customWidth="1"/>
    <col min="2314" max="2314" width="2.5" style="183" customWidth="1"/>
    <col min="2315" max="2560" width="8.6640625" style="183"/>
    <col min="2561" max="2561" width="1.25" style="183" customWidth="1"/>
    <col min="2562" max="2562" width="24.25" style="183" customWidth="1"/>
    <col min="2563" max="2563" width="4" style="183" customWidth="1"/>
    <col min="2564" max="2565" width="20.08203125" style="183" customWidth="1"/>
    <col min="2566" max="2566" width="12.75" style="183" customWidth="1"/>
    <col min="2567" max="2567" width="11.25" style="183" customWidth="1"/>
    <col min="2568" max="2568" width="3.08203125" style="183" customWidth="1"/>
    <col min="2569" max="2569" width="3.75" style="183" customWidth="1"/>
    <col min="2570" max="2570" width="2.5" style="183" customWidth="1"/>
    <col min="2571" max="2816" width="8.6640625" style="183"/>
    <col min="2817" max="2817" width="1.25" style="183" customWidth="1"/>
    <col min="2818" max="2818" width="24.25" style="183" customWidth="1"/>
    <col min="2819" max="2819" width="4" style="183" customWidth="1"/>
    <col min="2820" max="2821" width="20.08203125" style="183" customWidth="1"/>
    <col min="2822" max="2822" width="12.75" style="183" customWidth="1"/>
    <col min="2823" max="2823" width="11.25" style="183" customWidth="1"/>
    <col min="2824" max="2824" width="3.08203125" style="183" customWidth="1"/>
    <col min="2825" max="2825" width="3.75" style="183" customWidth="1"/>
    <col min="2826" max="2826" width="2.5" style="183" customWidth="1"/>
    <col min="2827" max="3072" width="8.6640625" style="183"/>
    <col min="3073" max="3073" width="1.25" style="183" customWidth="1"/>
    <col min="3074" max="3074" width="24.25" style="183" customWidth="1"/>
    <col min="3075" max="3075" width="4" style="183" customWidth="1"/>
    <col min="3076" max="3077" width="20.08203125" style="183" customWidth="1"/>
    <col min="3078" max="3078" width="12.75" style="183" customWidth="1"/>
    <col min="3079" max="3079" width="11.25" style="183" customWidth="1"/>
    <col min="3080" max="3080" width="3.08203125" style="183" customWidth="1"/>
    <col min="3081" max="3081" width="3.75" style="183" customWidth="1"/>
    <col min="3082" max="3082" width="2.5" style="183" customWidth="1"/>
    <col min="3083" max="3328" width="8.6640625" style="183"/>
    <col min="3329" max="3329" width="1.25" style="183" customWidth="1"/>
    <col min="3330" max="3330" width="24.25" style="183" customWidth="1"/>
    <col min="3331" max="3331" width="4" style="183" customWidth="1"/>
    <col min="3332" max="3333" width="20.08203125" style="183" customWidth="1"/>
    <col min="3334" max="3334" width="12.75" style="183" customWidth="1"/>
    <col min="3335" max="3335" width="11.25" style="183" customWidth="1"/>
    <col min="3336" max="3336" width="3.08203125" style="183" customWidth="1"/>
    <col min="3337" max="3337" width="3.75" style="183" customWidth="1"/>
    <col min="3338" max="3338" width="2.5" style="183" customWidth="1"/>
    <col min="3339" max="3584" width="8.6640625" style="183"/>
    <col min="3585" max="3585" width="1.25" style="183" customWidth="1"/>
    <col min="3586" max="3586" width="24.25" style="183" customWidth="1"/>
    <col min="3587" max="3587" width="4" style="183" customWidth="1"/>
    <col min="3588" max="3589" width="20.08203125" style="183" customWidth="1"/>
    <col min="3590" max="3590" width="12.75" style="183" customWidth="1"/>
    <col min="3591" max="3591" width="11.25" style="183" customWidth="1"/>
    <col min="3592" max="3592" width="3.08203125" style="183" customWidth="1"/>
    <col min="3593" max="3593" width="3.75" style="183" customWidth="1"/>
    <col min="3594" max="3594" width="2.5" style="183" customWidth="1"/>
    <col min="3595" max="3840" width="8.6640625" style="183"/>
    <col min="3841" max="3841" width="1.25" style="183" customWidth="1"/>
    <col min="3842" max="3842" width="24.25" style="183" customWidth="1"/>
    <col min="3843" max="3843" width="4" style="183" customWidth="1"/>
    <col min="3844" max="3845" width="20.08203125" style="183" customWidth="1"/>
    <col min="3846" max="3846" width="12.75" style="183" customWidth="1"/>
    <col min="3847" max="3847" width="11.25" style="183" customWidth="1"/>
    <col min="3848" max="3848" width="3.08203125" style="183" customWidth="1"/>
    <col min="3849" max="3849" width="3.75" style="183" customWidth="1"/>
    <col min="3850" max="3850" width="2.5" style="183" customWidth="1"/>
    <col min="3851" max="4096" width="8.6640625" style="183"/>
    <col min="4097" max="4097" width="1.25" style="183" customWidth="1"/>
    <col min="4098" max="4098" width="24.25" style="183" customWidth="1"/>
    <col min="4099" max="4099" width="4" style="183" customWidth="1"/>
    <col min="4100" max="4101" width="20.08203125" style="183" customWidth="1"/>
    <col min="4102" max="4102" width="12.75" style="183" customWidth="1"/>
    <col min="4103" max="4103" width="11.25" style="183" customWidth="1"/>
    <col min="4104" max="4104" width="3.08203125" style="183" customWidth="1"/>
    <col min="4105" max="4105" width="3.75" style="183" customWidth="1"/>
    <col min="4106" max="4106" width="2.5" style="183" customWidth="1"/>
    <col min="4107" max="4352" width="8.6640625" style="183"/>
    <col min="4353" max="4353" width="1.25" style="183" customWidth="1"/>
    <col min="4354" max="4354" width="24.25" style="183" customWidth="1"/>
    <col min="4355" max="4355" width="4" style="183" customWidth="1"/>
    <col min="4356" max="4357" width="20.08203125" style="183" customWidth="1"/>
    <col min="4358" max="4358" width="12.75" style="183" customWidth="1"/>
    <col min="4359" max="4359" width="11.25" style="183" customWidth="1"/>
    <col min="4360" max="4360" width="3.08203125" style="183" customWidth="1"/>
    <col min="4361" max="4361" width="3.75" style="183" customWidth="1"/>
    <col min="4362" max="4362" width="2.5" style="183" customWidth="1"/>
    <col min="4363" max="4608" width="8.6640625" style="183"/>
    <col min="4609" max="4609" width="1.25" style="183" customWidth="1"/>
    <col min="4610" max="4610" width="24.25" style="183" customWidth="1"/>
    <col min="4611" max="4611" width="4" style="183" customWidth="1"/>
    <col min="4612" max="4613" width="20.08203125" style="183" customWidth="1"/>
    <col min="4614" max="4614" width="12.75" style="183" customWidth="1"/>
    <col min="4615" max="4615" width="11.25" style="183" customWidth="1"/>
    <col min="4616" max="4616" width="3.08203125" style="183" customWidth="1"/>
    <col min="4617" max="4617" width="3.75" style="183" customWidth="1"/>
    <col min="4618" max="4618" width="2.5" style="183" customWidth="1"/>
    <col min="4619" max="4864" width="8.6640625" style="183"/>
    <col min="4865" max="4865" width="1.25" style="183" customWidth="1"/>
    <col min="4866" max="4866" width="24.25" style="183" customWidth="1"/>
    <col min="4867" max="4867" width="4" style="183" customWidth="1"/>
    <col min="4868" max="4869" width="20.08203125" style="183" customWidth="1"/>
    <col min="4870" max="4870" width="12.75" style="183" customWidth="1"/>
    <col min="4871" max="4871" width="11.25" style="183" customWidth="1"/>
    <col min="4872" max="4872" width="3.08203125" style="183" customWidth="1"/>
    <col min="4873" max="4873" width="3.75" style="183" customWidth="1"/>
    <col min="4874" max="4874" width="2.5" style="183" customWidth="1"/>
    <col min="4875" max="5120" width="8.6640625" style="183"/>
    <col min="5121" max="5121" width="1.25" style="183" customWidth="1"/>
    <col min="5122" max="5122" width="24.25" style="183" customWidth="1"/>
    <col min="5123" max="5123" width="4" style="183" customWidth="1"/>
    <col min="5124" max="5125" width="20.08203125" style="183" customWidth="1"/>
    <col min="5126" max="5126" width="12.75" style="183" customWidth="1"/>
    <col min="5127" max="5127" width="11.25" style="183" customWidth="1"/>
    <col min="5128" max="5128" width="3.08203125" style="183" customWidth="1"/>
    <col min="5129" max="5129" width="3.75" style="183" customWidth="1"/>
    <col min="5130" max="5130" width="2.5" style="183" customWidth="1"/>
    <col min="5131" max="5376" width="8.6640625" style="183"/>
    <col min="5377" max="5377" width="1.25" style="183" customWidth="1"/>
    <col min="5378" max="5378" width="24.25" style="183" customWidth="1"/>
    <col min="5379" max="5379" width="4" style="183" customWidth="1"/>
    <col min="5380" max="5381" width="20.08203125" style="183" customWidth="1"/>
    <col min="5382" max="5382" width="12.75" style="183" customWidth="1"/>
    <col min="5383" max="5383" width="11.25" style="183" customWidth="1"/>
    <col min="5384" max="5384" width="3.08203125" style="183" customWidth="1"/>
    <col min="5385" max="5385" width="3.75" style="183" customWidth="1"/>
    <col min="5386" max="5386" width="2.5" style="183" customWidth="1"/>
    <col min="5387" max="5632" width="8.6640625" style="183"/>
    <col min="5633" max="5633" width="1.25" style="183" customWidth="1"/>
    <col min="5634" max="5634" width="24.25" style="183" customWidth="1"/>
    <col min="5635" max="5635" width="4" style="183" customWidth="1"/>
    <col min="5636" max="5637" width="20.08203125" style="183" customWidth="1"/>
    <col min="5638" max="5638" width="12.75" style="183" customWidth="1"/>
    <col min="5639" max="5639" width="11.25" style="183" customWidth="1"/>
    <col min="5640" max="5640" width="3.08203125" style="183" customWidth="1"/>
    <col min="5641" max="5641" width="3.75" style="183" customWidth="1"/>
    <col min="5642" max="5642" width="2.5" style="183" customWidth="1"/>
    <col min="5643" max="5888" width="8.6640625" style="183"/>
    <col min="5889" max="5889" width="1.25" style="183" customWidth="1"/>
    <col min="5890" max="5890" width="24.25" style="183" customWidth="1"/>
    <col min="5891" max="5891" width="4" style="183" customWidth="1"/>
    <col min="5892" max="5893" width="20.08203125" style="183" customWidth="1"/>
    <col min="5894" max="5894" width="12.75" style="183" customWidth="1"/>
    <col min="5895" max="5895" width="11.25" style="183" customWidth="1"/>
    <col min="5896" max="5896" width="3.08203125" style="183" customWidth="1"/>
    <col min="5897" max="5897" width="3.75" style="183" customWidth="1"/>
    <col min="5898" max="5898" width="2.5" style="183" customWidth="1"/>
    <col min="5899" max="6144" width="8.6640625" style="183"/>
    <col min="6145" max="6145" width="1.25" style="183" customWidth="1"/>
    <col min="6146" max="6146" width="24.25" style="183" customWidth="1"/>
    <col min="6147" max="6147" width="4" style="183" customWidth="1"/>
    <col min="6148" max="6149" width="20.08203125" style="183" customWidth="1"/>
    <col min="6150" max="6150" width="12.75" style="183" customWidth="1"/>
    <col min="6151" max="6151" width="11.25" style="183" customWidth="1"/>
    <col min="6152" max="6152" width="3.08203125" style="183" customWidth="1"/>
    <col min="6153" max="6153" width="3.75" style="183" customWidth="1"/>
    <col min="6154" max="6154" width="2.5" style="183" customWidth="1"/>
    <col min="6155" max="6400" width="8.6640625" style="183"/>
    <col min="6401" max="6401" width="1.25" style="183" customWidth="1"/>
    <col min="6402" max="6402" width="24.25" style="183" customWidth="1"/>
    <col min="6403" max="6403" width="4" style="183" customWidth="1"/>
    <col min="6404" max="6405" width="20.08203125" style="183" customWidth="1"/>
    <col min="6406" max="6406" width="12.75" style="183" customWidth="1"/>
    <col min="6407" max="6407" width="11.25" style="183" customWidth="1"/>
    <col min="6408" max="6408" width="3.08203125" style="183" customWidth="1"/>
    <col min="6409" max="6409" width="3.75" style="183" customWidth="1"/>
    <col min="6410" max="6410" width="2.5" style="183" customWidth="1"/>
    <col min="6411" max="6656" width="8.6640625" style="183"/>
    <col min="6657" max="6657" width="1.25" style="183" customWidth="1"/>
    <col min="6658" max="6658" width="24.25" style="183" customWidth="1"/>
    <col min="6659" max="6659" width="4" style="183" customWidth="1"/>
    <col min="6660" max="6661" width="20.08203125" style="183" customWidth="1"/>
    <col min="6662" max="6662" width="12.75" style="183" customWidth="1"/>
    <col min="6663" max="6663" width="11.25" style="183" customWidth="1"/>
    <col min="6664" max="6664" width="3.08203125" style="183" customWidth="1"/>
    <col min="6665" max="6665" width="3.75" style="183" customWidth="1"/>
    <col min="6666" max="6666" width="2.5" style="183" customWidth="1"/>
    <col min="6667" max="6912" width="8.6640625" style="183"/>
    <col min="6913" max="6913" width="1.25" style="183" customWidth="1"/>
    <col min="6914" max="6914" width="24.25" style="183" customWidth="1"/>
    <col min="6915" max="6915" width="4" style="183" customWidth="1"/>
    <col min="6916" max="6917" width="20.08203125" style="183" customWidth="1"/>
    <col min="6918" max="6918" width="12.75" style="183" customWidth="1"/>
    <col min="6919" max="6919" width="11.25" style="183" customWidth="1"/>
    <col min="6920" max="6920" width="3.08203125" style="183" customWidth="1"/>
    <col min="6921" max="6921" width="3.75" style="183" customWidth="1"/>
    <col min="6922" max="6922" width="2.5" style="183" customWidth="1"/>
    <col min="6923" max="7168" width="8.6640625" style="183"/>
    <col min="7169" max="7169" width="1.25" style="183" customWidth="1"/>
    <col min="7170" max="7170" width="24.25" style="183" customWidth="1"/>
    <col min="7171" max="7171" width="4" style="183" customWidth="1"/>
    <col min="7172" max="7173" width="20.08203125" style="183" customWidth="1"/>
    <col min="7174" max="7174" width="12.75" style="183" customWidth="1"/>
    <col min="7175" max="7175" width="11.25" style="183" customWidth="1"/>
    <col min="7176" max="7176" width="3.08203125" style="183" customWidth="1"/>
    <col min="7177" max="7177" width="3.75" style="183" customWidth="1"/>
    <col min="7178" max="7178" width="2.5" style="183" customWidth="1"/>
    <col min="7179" max="7424" width="8.6640625" style="183"/>
    <col min="7425" max="7425" width="1.25" style="183" customWidth="1"/>
    <col min="7426" max="7426" width="24.25" style="183" customWidth="1"/>
    <col min="7427" max="7427" width="4" style="183" customWidth="1"/>
    <col min="7428" max="7429" width="20.08203125" style="183" customWidth="1"/>
    <col min="7430" max="7430" width="12.75" style="183" customWidth="1"/>
    <col min="7431" max="7431" width="11.25" style="183" customWidth="1"/>
    <col min="7432" max="7432" width="3.08203125" style="183" customWidth="1"/>
    <col min="7433" max="7433" width="3.75" style="183" customWidth="1"/>
    <col min="7434" max="7434" width="2.5" style="183" customWidth="1"/>
    <col min="7435" max="7680" width="8.6640625" style="183"/>
    <col min="7681" max="7681" width="1.25" style="183" customWidth="1"/>
    <col min="7682" max="7682" width="24.25" style="183" customWidth="1"/>
    <col min="7683" max="7683" width="4" style="183" customWidth="1"/>
    <col min="7684" max="7685" width="20.08203125" style="183" customWidth="1"/>
    <col min="7686" max="7686" width="12.75" style="183" customWidth="1"/>
    <col min="7687" max="7687" width="11.25" style="183" customWidth="1"/>
    <col min="7688" max="7688" width="3.08203125" style="183" customWidth="1"/>
    <col min="7689" max="7689" width="3.75" style="183" customWidth="1"/>
    <col min="7690" max="7690" width="2.5" style="183" customWidth="1"/>
    <col min="7691" max="7936" width="8.6640625" style="183"/>
    <col min="7937" max="7937" width="1.25" style="183" customWidth="1"/>
    <col min="7938" max="7938" width="24.25" style="183" customWidth="1"/>
    <col min="7939" max="7939" width="4" style="183" customWidth="1"/>
    <col min="7940" max="7941" width="20.08203125" style="183" customWidth="1"/>
    <col min="7942" max="7942" width="12.75" style="183" customWidth="1"/>
    <col min="7943" max="7943" width="11.25" style="183" customWidth="1"/>
    <col min="7944" max="7944" width="3.08203125" style="183" customWidth="1"/>
    <col min="7945" max="7945" width="3.75" style="183" customWidth="1"/>
    <col min="7946" max="7946" width="2.5" style="183" customWidth="1"/>
    <col min="7947" max="8192" width="8.6640625" style="183"/>
    <col min="8193" max="8193" width="1.25" style="183" customWidth="1"/>
    <col min="8194" max="8194" width="24.25" style="183" customWidth="1"/>
    <col min="8195" max="8195" width="4" style="183" customWidth="1"/>
    <col min="8196" max="8197" width="20.08203125" style="183" customWidth="1"/>
    <col min="8198" max="8198" width="12.75" style="183" customWidth="1"/>
    <col min="8199" max="8199" width="11.25" style="183" customWidth="1"/>
    <col min="8200" max="8200" width="3.08203125" style="183" customWidth="1"/>
    <col min="8201" max="8201" width="3.75" style="183" customWidth="1"/>
    <col min="8202" max="8202" width="2.5" style="183" customWidth="1"/>
    <col min="8203" max="8448" width="8.6640625" style="183"/>
    <col min="8449" max="8449" width="1.25" style="183" customWidth="1"/>
    <col min="8450" max="8450" width="24.25" style="183" customWidth="1"/>
    <col min="8451" max="8451" width="4" style="183" customWidth="1"/>
    <col min="8452" max="8453" width="20.08203125" style="183" customWidth="1"/>
    <col min="8454" max="8454" width="12.75" style="183" customWidth="1"/>
    <col min="8455" max="8455" width="11.25" style="183" customWidth="1"/>
    <col min="8456" max="8456" width="3.08203125" style="183" customWidth="1"/>
    <col min="8457" max="8457" width="3.75" style="183" customWidth="1"/>
    <col min="8458" max="8458" width="2.5" style="183" customWidth="1"/>
    <col min="8459" max="8704" width="8.6640625" style="183"/>
    <col min="8705" max="8705" width="1.25" style="183" customWidth="1"/>
    <col min="8706" max="8706" width="24.25" style="183" customWidth="1"/>
    <col min="8707" max="8707" width="4" style="183" customWidth="1"/>
    <col min="8708" max="8709" width="20.08203125" style="183" customWidth="1"/>
    <col min="8710" max="8710" width="12.75" style="183" customWidth="1"/>
    <col min="8711" max="8711" width="11.25" style="183" customWidth="1"/>
    <col min="8712" max="8712" width="3.08203125" style="183" customWidth="1"/>
    <col min="8713" max="8713" width="3.75" style="183" customWidth="1"/>
    <col min="8714" max="8714" width="2.5" style="183" customWidth="1"/>
    <col min="8715" max="8960" width="8.6640625" style="183"/>
    <col min="8961" max="8961" width="1.25" style="183" customWidth="1"/>
    <col min="8962" max="8962" width="24.25" style="183" customWidth="1"/>
    <col min="8963" max="8963" width="4" style="183" customWidth="1"/>
    <col min="8964" max="8965" width="20.08203125" style="183" customWidth="1"/>
    <col min="8966" max="8966" width="12.75" style="183" customWidth="1"/>
    <col min="8967" max="8967" width="11.25" style="183" customWidth="1"/>
    <col min="8968" max="8968" width="3.08203125" style="183" customWidth="1"/>
    <col min="8969" max="8969" width="3.75" style="183" customWidth="1"/>
    <col min="8970" max="8970" width="2.5" style="183" customWidth="1"/>
    <col min="8971" max="9216" width="8.6640625" style="183"/>
    <col min="9217" max="9217" width="1.25" style="183" customWidth="1"/>
    <col min="9218" max="9218" width="24.25" style="183" customWidth="1"/>
    <col min="9219" max="9219" width="4" style="183" customWidth="1"/>
    <col min="9220" max="9221" width="20.08203125" style="183" customWidth="1"/>
    <col min="9222" max="9222" width="12.75" style="183" customWidth="1"/>
    <col min="9223" max="9223" width="11.25" style="183" customWidth="1"/>
    <col min="9224" max="9224" width="3.08203125" style="183" customWidth="1"/>
    <col min="9225" max="9225" width="3.75" style="183" customWidth="1"/>
    <col min="9226" max="9226" width="2.5" style="183" customWidth="1"/>
    <col min="9227" max="9472" width="8.6640625" style="183"/>
    <col min="9473" max="9473" width="1.25" style="183" customWidth="1"/>
    <col min="9474" max="9474" width="24.25" style="183" customWidth="1"/>
    <col min="9475" max="9475" width="4" style="183" customWidth="1"/>
    <col min="9476" max="9477" width="20.08203125" style="183" customWidth="1"/>
    <col min="9478" max="9478" width="12.75" style="183" customWidth="1"/>
    <col min="9479" max="9479" width="11.25" style="183" customWidth="1"/>
    <col min="9480" max="9480" width="3.08203125" style="183" customWidth="1"/>
    <col min="9481" max="9481" width="3.75" style="183" customWidth="1"/>
    <col min="9482" max="9482" width="2.5" style="183" customWidth="1"/>
    <col min="9483" max="9728" width="8.6640625" style="183"/>
    <col min="9729" max="9729" width="1.25" style="183" customWidth="1"/>
    <col min="9730" max="9730" width="24.25" style="183" customWidth="1"/>
    <col min="9731" max="9731" width="4" style="183" customWidth="1"/>
    <col min="9732" max="9733" width="20.08203125" style="183" customWidth="1"/>
    <col min="9734" max="9734" width="12.75" style="183" customWidth="1"/>
    <col min="9735" max="9735" width="11.25" style="183" customWidth="1"/>
    <col min="9736" max="9736" width="3.08203125" style="183" customWidth="1"/>
    <col min="9737" max="9737" width="3.75" style="183" customWidth="1"/>
    <col min="9738" max="9738" width="2.5" style="183" customWidth="1"/>
    <col min="9739" max="9984" width="8.6640625" style="183"/>
    <col min="9985" max="9985" width="1.25" style="183" customWidth="1"/>
    <col min="9986" max="9986" width="24.25" style="183" customWidth="1"/>
    <col min="9987" max="9987" width="4" style="183" customWidth="1"/>
    <col min="9988" max="9989" width="20.08203125" style="183" customWidth="1"/>
    <col min="9990" max="9990" width="12.75" style="183" customWidth="1"/>
    <col min="9991" max="9991" width="11.25" style="183" customWidth="1"/>
    <col min="9992" max="9992" width="3.08203125" style="183" customWidth="1"/>
    <col min="9993" max="9993" width="3.75" style="183" customWidth="1"/>
    <col min="9994" max="9994" width="2.5" style="183" customWidth="1"/>
    <col min="9995" max="10240" width="8.6640625" style="183"/>
    <col min="10241" max="10241" width="1.25" style="183" customWidth="1"/>
    <col min="10242" max="10242" width="24.25" style="183" customWidth="1"/>
    <col min="10243" max="10243" width="4" style="183" customWidth="1"/>
    <col min="10244" max="10245" width="20.08203125" style="183" customWidth="1"/>
    <col min="10246" max="10246" width="12.75" style="183" customWidth="1"/>
    <col min="10247" max="10247" width="11.25" style="183" customWidth="1"/>
    <col min="10248" max="10248" width="3.08203125" style="183" customWidth="1"/>
    <col min="10249" max="10249" width="3.75" style="183" customWidth="1"/>
    <col min="10250" max="10250" width="2.5" style="183" customWidth="1"/>
    <col min="10251" max="10496" width="8.6640625" style="183"/>
    <col min="10497" max="10497" width="1.25" style="183" customWidth="1"/>
    <col min="10498" max="10498" width="24.25" style="183" customWidth="1"/>
    <col min="10499" max="10499" width="4" style="183" customWidth="1"/>
    <col min="10500" max="10501" width="20.08203125" style="183" customWidth="1"/>
    <col min="10502" max="10502" width="12.75" style="183" customWidth="1"/>
    <col min="10503" max="10503" width="11.25" style="183" customWidth="1"/>
    <col min="10504" max="10504" width="3.08203125" style="183" customWidth="1"/>
    <col min="10505" max="10505" width="3.75" style="183" customWidth="1"/>
    <col min="10506" max="10506" width="2.5" style="183" customWidth="1"/>
    <col min="10507" max="10752" width="8.6640625" style="183"/>
    <col min="10753" max="10753" width="1.25" style="183" customWidth="1"/>
    <col min="10754" max="10754" width="24.25" style="183" customWidth="1"/>
    <col min="10755" max="10755" width="4" style="183" customWidth="1"/>
    <col min="10756" max="10757" width="20.08203125" style="183" customWidth="1"/>
    <col min="10758" max="10758" width="12.75" style="183" customWidth="1"/>
    <col min="10759" max="10759" width="11.25" style="183" customWidth="1"/>
    <col min="10760" max="10760" width="3.08203125" style="183" customWidth="1"/>
    <col min="10761" max="10761" width="3.75" style="183" customWidth="1"/>
    <col min="10762" max="10762" width="2.5" style="183" customWidth="1"/>
    <col min="10763" max="11008" width="8.6640625" style="183"/>
    <col min="11009" max="11009" width="1.25" style="183" customWidth="1"/>
    <col min="11010" max="11010" width="24.25" style="183" customWidth="1"/>
    <col min="11011" max="11011" width="4" style="183" customWidth="1"/>
    <col min="11012" max="11013" width="20.08203125" style="183" customWidth="1"/>
    <col min="11014" max="11014" width="12.75" style="183" customWidth="1"/>
    <col min="11015" max="11015" width="11.25" style="183" customWidth="1"/>
    <col min="11016" max="11016" width="3.08203125" style="183" customWidth="1"/>
    <col min="11017" max="11017" width="3.75" style="183" customWidth="1"/>
    <col min="11018" max="11018" width="2.5" style="183" customWidth="1"/>
    <col min="11019" max="11264" width="8.6640625" style="183"/>
    <col min="11265" max="11265" width="1.25" style="183" customWidth="1"/>
    <col min="11266" max="11266" width="24.25" style="183" customWidth="1"/>
    <col min="11267" max="11267" width="4" style="183" customWidth="1"/>
    <col min="11268" max="11269" width="20.08203125" style="183" customWidth="1"/>
    <col min="11270" max="11270" width="12.75" style="183" customWidth="1"/>
    <col min="11271" max="11271" width="11.25" style="183" customWidth="1"/>
    <col min="11272" max="11272" width="3.08203125" style="183" customWidth="1"/>
    <col min="11273" max="11273" width="3.75" style="183" customWidth="1"/>
    <col min="11274" max="11274" width="2.5" style="183" customWidth="1"/>
    <col min="11275" max="11520" width="8.6640625" style="183"/>
    <col min="11521" max="11521" width="1.25" style="183" customWidth="1"/>
    <col min="11522" max="11522" width="24.25" style="183" customWidth="1"/>
    <col min="11523" max="11523" width="4" style="183" customWidth="1"/>
    <col min="11524" max="11525" width="20.08203125" style="183" customWidth="1"/>
    <col min="11526" max="11526" width="12.75" style="183" customWidth="1"/>
    <col min="11527" max="11527" width="11.25" style="183" customWidth="1"/>
    <col min="11528" max="11528" width="3.08203125" style="183" customWidth="1"/>
    <col min="11529" max="11529" width="3.75" style="183" customWidth="1"/>
    <col min="11530" max="11530" width="2.5" style="183" customWidth="1"/>
    <col min="11531" max="11776" width="8.6640625" style="183"/>
    <col min="11777" max="11777" width="1.25" style="183" customWidth="1"/>
    <col min="11778" max="11778" width="24.25" style="183" customWidth="1"/>
    <col min="11779" max="11779" width="4" style="183" customWidth="1"/>
    <col min="11780" max="11781" width="20.08203125" style="183" customWidth="1"/>
    <col min="11782" max="11782" width="12.75" style="183" customWidth="1"/>
    <col min="11783" max="11783" width="11.25" style="183" customWidth="1"/>
    <col min="11784" max="11784" width="3.08203125" style="183" customWidth="1"/>
    <col min="11785" max="11785" width="3.75" style="183" customWidth="1"/>
    <col min="11786" max="11786" width="2.5" style="183" customWidth="1"/>
    <col min="11787" max="12032" width="8.6640625" style="183"/>
    <col min="12033" max="12033" width="1.25" style="183" customWidth="1"/>
    <col min="12034" max="12034" width="24.25" style="183" customWidth="1"/>
    <col min="12035" max="12035" width="4" style="183" customWidth="1"/>
    <col min="12036" max="12037" width="20.08203125" style="183" customWidth="1"/>
    <col min="12038" max="12038" width="12.75" style="183" customWidth="1"/>
    <col min="12039" max="12039" width="11.25" style="183" customWidth="1"/>
    <col min="12040" max="12040" width="3.08203125" style="183" customWidth="1"/>
    <col min="12041" max="12041" width="3.75" style="183" customWidth="1"/>
    <col min="12042" max="12042" width="2.5" style="183" customWidth="1"/>
    <col min="12043" max="12288" width="8.6640625" style="183"/>
    <col min="12289" max="12289" width="1.25" style="183" customWidth="1"/>
    <col min="12290" max="12290" width="24.25" style="183" customWidth="1"/>
    <col min="12291" max="12291" width="4" style="183" customWidth="1"/>
    <col min="12292" max="12293" width="20.08203125" style="183" customWidth="1"/>
    <col min="12294" max="12294" width="12.75" style="183" customWidth="1"/>
    <col min="12295" max="12295" width="11.25" style="183" customWidth="1"/>
    <col min="12296" max="12296" width="3.08203125" style="183" customWidth="1"/>
    <col min="12297" max="12297" width="3.75" style="183" customWidth="1"/>
    <col min="12298" max="12298" width="2.5" style="183" customWidth="1"/>
    <col min="12299" max="12544" width="8.6640625" style="183"/>
    <col min="12545" max="12545" width="1.25" style="183" customWidth="1"/>
    <col min="12546" max="12546" width="24.25" style="183" customWidth="1"/>
    <col min="12547" max="12547" width="4" style="183" customWidth="1"/>
    <col min="12548" max="12549" width="20.08203125" style="183" customWidth="1"/>
    <col min="12550" max="12550" width="12.75" style="183" customWidth="1"/>
    <col min="12551" max="12551" width="11.25" style="183" customWidth="1"/>
    <col min="12552" max="12552" width="3.08203125" style="183" customWidth="1"/>
    <col min="12553" max="12553" width="3.75" style="183" customWidth="1"/>
    <col min="12554" max="12554" width="2.5" style="183" customWidth="1"/>
    <col min="12555" max="12800" width="8.6640625" style="183"/>
    <col min="12801" max="12801" width="1.25" style="183" customWidth="1"/>
    <col min="12802" max="12802" width="24.25" style="183" customWidth="1"/>
    <col min="12803" max="12803" width="4" style="183" customWidth="1"/>
    <col min="12804" max="12805" width="20.08203125" style="183" customWidth="1"/>
    <col min="12806" max="12806" width="12.75" style="183" customWidth="1"/>
    <col min="12807" max="12807" width="11.25" style="183" customWidth="1"/>
    <col min="12808" max="12808" width="3.08203125" style="183" customWidth="1"/>
    <col min="12809" max="12809" width="3.75" style="183" customWidth="1"/>
    <col min="12810" max="12810" width="2.5" style="183" customWidth="1"/>
    <col min="12811" max="13056" width="8.6640625" style="183"/>
    <col min="13057" max="13057" width="1.25" style="183" customWidth="1"/>
    <col min="13058" max="13058" width="24.25" style="183" customWidth="1"/>
    <col min="13059" max="13059" width="4" style="183" customWidth="1"/>
    <col min="13060" max="13061" width="20.08203125" style="183" customWidth="1"/>
    <col min="13062" max="13062" width="12.75" style="183" customWidth="1"/>
    <col min="13063" max="13063" width="11.25" style="183" customWidth="1"/>
    <col min="13064" max="13064" width="3.08203125" style="183" customWidth="1"/>
    <col min="13065" max="13065" width="3.75" style="183" customWidth="1"/>
    <col min="13066" max="13066" width="2.5" style="183" customWidth="1"/>
    <col min="13067" max="13312" width="8.6640625" style="183"/>
    <col min="13313" max="13313" width="1.25" style="183" customWidth="1"/>
    <col min="13314" max="13314" width="24.25" style="183" customWidth="1"/>
    <col min="13315" max="13315" width="4" style="183" customWidth="1"/>
    <col min="13316" max="13317" width="20.08203125" style="183" customWidth="1"/>
    <col min="13318" max="13318" width="12.75" style="183" customWidth="1"/>
    <col min="13319" max="13319" width="11.25" style="183" customWidth="1"/>
    <col min="13320" max="13320" width="3.08203125" style="183" customWidth="1"/>
    <col min="13321" max="13321" width="3.75" style="183" customWidth="1"/>
    <col min="13322" max="13322" width="2.5" style="183" customWidth="1"/>
    <col min="13323" max="13568" width="8.6640625" style="183"/>
    <col min="13569" max="13569" width="1.25" style="183" customWidth="1"/>
    <col min="13570" max="13570" width="24.25" style="183" customWidth="1"/>
    <col min="13571" max="13571" width="4" style="183" customWidth="1"/>
    <col min="13572" max="13573" width="20.08203125" style="183" customWidth="1"/>
    <col min="13574" max="13574" width="12.75" style="183" customWidth="1"/>
    <col min="13575" max="13575" width="11.25" style="183" customWidth="1"/>
    <col min="13576" max="13576" width="3.08203125" style="183" customWidth="1"/>
    <col min="13577" max="13577" width="3.75" style="183" customWidth="1"/>
    <col min="13578" max="13578" width="2.5" style="183" customWidth="1"/>
    <col min="13579" max="13824" width="8.6640625" style="183"/>
    <col min="13825" max="13825" width="1.25" style="183" customWidth="1"/>
    <col min="13826" max="13826" width="24.25" style="183" customWidth="1"/>
    <col min="13827" max="13827" width="4" style="183" customWidth="1"/>
    <col min="13828" max="13829" width="20.08203125" style="183" customWidth="1"/>
    <col min="13830" max="13830" width="12.75" style="183" customWidth="1"/>
    <col min="13831" max="13831" width="11.25" style="183" customWidth="1"/>
    <col min="13832" max="13832" width="3.08203125" style="183" customWidth="1"/>
    <col min="13833" max="13833" width="3.75" style="183" customWidth="1"/>
    <col min="13834" max="13834" width="2.5" style="183" customWidth="1"/>
    <col min="13835" max="14080" width="8.6640625" style="183"/>
    <col min="14081" max="14081" width="1.25" style="183" customWidth="1"/>
    <col min="14082" max="14082" width="24.25" style="183" customWidth="1"/>
    <col min="14083" max="14083" width="4" style="183" customWidth="1"/>
    <col min="14084" max="14085" width="20.08203125" style="183" customWidth="1"/>
    <col min="14086" max="14086" width="12.75" style="183" customWidth="1"/>
    <col min="14087" max="14087" width="11.25" style="183" customWidth="1"/>
    <col min="14088" max="14088" width="3.08203125" style="183" customWidth="1"/>
    <col min="14089" max="14089" width="3.75" style="183" customWidth="1"/>
    <col min="14090" max="14090" width="2.5" style="183" customWidth="1"/>
    <col min="14091" max="14336" width="8.6640625" style="183"/>
    <col min="14337" max="14337" width="1.25" style="183" customWidth="1"/>
    <col min="14338" max="14338" width="24.25" style="183" customWidth="1"/>
    <col min="14339" max="14339" width="4" style="183" customWidth="1"/>
    <col min="14340" max="14341" width="20.08203125" style="183" customWidth="1"/>
    <col min="14342" max="14342" width="12.75" style="183" customWidth="1"/>
    <col min="14343" max="14343" width="11.25" style="183" customWidth="1"/>
    <col min="14344" max="14344" width="3.08203125" style="183" customWidth="1"/>
    <col min="14345" max="14345" width="3.75" style="183" customWidth="1"/>
    <col min="14346" max="14346" width="2.5" style="183" customWidth="1"/>
    <col min="14347" max="14592" width="8.6640625" style="183"/>
    <col min="14593" max="14593" width="1.25" style="183" customWidth="1"/>
    <col min="14594" max="14594" width="24.25" style="183" customWidth="1"/>
    <col min="14595" max="14595" width="4" style="183" customWidth="1"/>
    <col min="14596" max="14597" width="20.08203125" style="183" customWidth="1"/>
    <col min="14598" max="14598" width="12.75" style="183" customWidth="1"/>
    <col min="14599" max="14599" width="11.25" style="183" customWidth="1"/>
    <col min="14600" max="14600" width="3.08203125" style="183" customWidth="1"/>
    <col min="14601" max="14601" width="3.75" style="183" customWidth="1"/>
    <col min="14602" max="14602" width="2.5" style="183" customWidth="1"/>
    <col min="14603" max="14848" width="8.6640625" style="183"/>
    <col min="14849" max="14849" width="1.25" style="183" customWidth="1"/>
    <col min="14850" max="14850" width="24.25" style="183" customWidth="1"/>
    <col min="14851" max="14851" width="4" style="183" customWidth="1"/>
    <col min="14852" max="14853" width="20.08203125" style="183" customWidth="1"/>
    <col min="14854" max="14854" width="12.75" style="183" customWidth="1"/>
    <col min="14855" max="14855" width="11.25" style="183" customWidth="1"/>
    <col min="14856" max="14856" width="3.08203125" style="183" customWidth="1"/>
    <col min="14857" max="14857" width="3.75" style="183" customWidth="1"/>
    <col min="14858" max="14858" width="2.5" style="183" customWidth="1"/>
    <col min="14859" max="15104" width="8.6640625" style="183"/>
    <col min="15105" max="15105" width="1.25" style="183" customWidth="1"/>
    <col min="15106" max="15106" width="24.25" style="183" customWidth="1"/>
    <col min="15107" max="15107" width="4" style="183" customWidth="1"/>
    <col min="15108" max="15109" width="20.08203125" style="183" customWidth="1"/>
    <col min="15110" max="15110" width="12.75" style="183" customWidth="1"/>
    <col min="15111" max="15111" width="11.25" style="183" customWidth="1"/>
    <col min="15112" max="15112" width="3.08203125" style="183" customWidth="1"/>
    <col min="15113" max="15113" width="3.75" style="183" customWidth="1"/>
    <col min="15114" max="15114" width="2.5" style="183" customWidth="1"/>
    <col min="15115" max="15360" width="8.6640625" style="183"/>
    <col min="15361" max="15361" width="1.25" style="183" customWidth="1"/>
    <col min="15362" max="15362" width="24.25" style="183" customWidth="1"/>
    <col min="15363" max="15363" width="4" style="183" customWidth="1"/>
    <col min="15364" max="15365" width="20.08203125" style="183" customWidth="1"/>
    <col min="15366" max="15366" width="12.75" style="183" customWidth="1"/>
    <col min="15367" max="15367" width="11.25" style="183" customWidth="1"/>
    <col min="15368" max="15368" width="3.08203125" style="183" customWidth="1"/>
    <col min="15369" max="15369" width="3.75" style="183" customWidth="1"/>
    <col min="15370" max="15370" width="2.5" style="183" customWidth="1"/>
    <col min="15371" max="15616" width="8.6640625" style="183"/>
    <col min="15617" max="15617" width="1.25" style="183" customWidth="1"/>
    <col min="15618" max="15618" width="24.25" style="183" customWidth="1"/>
    <col min="15619" max="15619" width="4" style="183" customWidth="1"/>
    <col min="15620" max="15621" width="20.08203125" style="183" customWidth="1"/>
    <col min="15622" max="15622" width="12.75" style="183" customWidth="1"/>
    <col min="15623" max="15623" width="11.25" style="183" customWidth="1"/>
    <col min="15624" max="15624" width="3.08203125" style="183" customWidth="1"/>
    <col min="15625" max="15625" width="3.75" style="183" customWidth="1"/>
    <col min="15626" max="15626" width="2.5" style="183" customWidth="1"/>
    <col min="15627" max="15872" width="8.6640625" style="183"/>
    <col min="15873" max="15873" width="1.25" style="183" customWidth="1"/>
    <col min="15874" max="15874" width="24.25" style="183" customWidth="1"/>
    <col min="15875" max="15875" width="4" style="183" customWidth="1"/>
    <col min="15876" max="15877" width="20.08203125" style="183" customWidth="1"/>
    <col min="15878" max="15878" width="12.75" style="183" customWidth="1"/>
    <col min="15879" max="15879" width="11.25" style="183" customWidth="1"/>
    <col min="15880" max="15880" width="3.08203125" style="183" customWidth="1"/>
    <col min="15881" max="15881" width="3.75" style="183" customWidth="1"/>
    <col min="15882" max="15882" width="2.5" style="183" customWidth="1"/>
    <col min="15883" max="16128" width="8.6640625" style="183"/>
    <col min="16129" max="16129" width="1.25" style="183" customWidth="1"/>
    <col min="16130" max="16130" width="24.25" style="183" customWidth="1"/>
    <col min="16131" max="16131" width="4" style="183" customWidth="1"/>
    <col min="16132" max="16133" width="20.08203125" style="183" customWidth="1"/>
    <col min="16134" max="16134" width="12.75" style="183" customWidth="1"/>
    <col min="16135" max="16135" width="11.25" style="183" customWidth="1"/>
    <col min="16136" max="16136" width="3.08203125" style="183" customWidth="1"/>
    <col min="16137" max="16137" width="3.75" style="183" customWidth="1"/>
    <col min="16138" max="16138" width="2.5" style="183" customWidth="1"/>
    <col min="16139" max="16384" width="8.6640625" style="183"/>
  </cols>
  <sheetData>
    <row r="1" spans="1:10" ht="20.149999999999999" customHeight="1">
      <c r="B1" s="184" t="s">
        <v>296</v>
      </c>
    </row>
    <row r="2" spans="1:10" ht="20.149999999999999" customHeight="1">
      <c r="A2" s="1"/>
      <c r="F2" s="747" t="s">
        <v>1</v>
      </c>
      <c r="G2" s="930"/>
      <c r="H2" s="930"/>
    </row>
    <row r="3" spans="1:10" ht="20.149999999999999" customHeight="1">
      <c r="A3" s="1"/>
      <c r="F3" s="4"/>
    </row>
    <row r="4" spans="1:10" ht="20.149999999999999" customHeight="1">
      <c r="B4" s="931" t="s">
        <v>297</v>
      </c>
      <c r="C4" s="932"/>
      <c r="D4" s="932"/>
      <c r="E4" s="932"/>
      <c r="F4" s="932"/>
      <c r="G4" s="932"/>
      <c r="H4" s="932"/>
    </row>
    <row r="5" spans="1:10" ht="20.149999999999999" customHeight="1">
      <c r="A5" s="5"/>
      <c r="B5" s="185"/>
      <c r="C5" s="5"/>
      <c r="D5" s="5"/>
      <c r="E5" s="5"/>
      <c r="F5" s="5"/>
      <c r="G5" s="5"/>
      <c r="H5" s="5"/>
    </row>
    <row r="6" spans="1:10" ht="36" customHeight="1">
      <c r="A6" s="5"/>
      <c r="B6" s="6" t="s">
        <v>3</v>
      </c>
      <c r="C6" s="933"/>
      <c r="D6" s="934"/>
      <c r="E6" s="934"/>
      <c r="F6" s="934"/>
      <c r="G6" s="934"/>
      <c r="H6" s="935"/>
    </row>
    <row r="7" spans="1:10" ht="36" customHeight="1">
      <c r="A7" s="5"/>
      <c r="B7" s="6" t="s">
        <v>112</v>
      </c>
      <c r="C7" s="936"/>
      <c r="D7" s="936"/>
      <c r="E7" s="936"/>
      <c r="F7" s="936"/>
      <c r="G7" s="936"/>
      <c r="H7" s="936"/>
    </row>
    <row r="8" spans="1:10" ht="36.75" customHeight="1">
      <c r="B8" s="186" t="s">
        <v>130</v>
      </c>
      <c r="C8" s="937" t="s">
        <v>298</v>
      </c>
      <c r="D8" s="937"/>
      <c r="E8" s="937"/>
      <c r="F8" s="937"/>
      <c r="G8" s="937"/>
      <c r="H8" s="938"/>
    </row>
    <row r="9" spans="1:10" ht="81" customHeight="1">
      <c r="B9" s="187" t="s">
        <v>299</v>
      </c>
      <c r="C9" s="925" t="s">
        <v>300</v>
      </c>
      <c r="D9" s="926"/>
      <c r="E9" s="926"/>
      <c r="F9" s="927"/>
      <c r="G9" s="928" t="s">
        <v>11</v>
      </c>
      <c r="H9" s="929"/>
    </row>
    <row r="10" spans="1:10" ht="238.5" customHeight="1">
      <c r="B10" s="188" t="s">
        <v>301</v>
      </c>
      <c r="C10" s="925" t="s">
        <v>302</v>
      </c>
      <c r="D10" s="926"/>
      <c r="E10" s="926"/>
      <c r="F10" s="927"/>
      <c r="G10" s="928" t="s">
        <v>11</v>
      </c>
      <c r="H10" s="929"/>
    </row>
    <row r="11" spans="1:10" ht="75" customHeight="1">
      <c r="B11" s="187" t="s">
        <v>303</v>
      </c>
      <c r="C11" s="925" t="s">
        <v>304</v>
      </c>
      <c r="D11" s="926"/>
      <c r="E11" s="926"/>
      <c r="F11" s="927"/>
      <c r="G11" s="928" t="s">
        <v>11</v>
      </c>
      <c r="H11" s="929"/>
    </row>
    <row r="12" spans="1:10" ht="120.75" customHeight="1">
      <c r="B12" s="188" t="s">
        <v>305</v>
      </c>
      <c r="C12" s="925" t="s">
        <v>306</v>
      </c>
      <c r="D12" s="926"/>
      <c r="E12" s="926"/>
      <c r="F12" s="927"/>
      <c r="G12" s="928" t="s">
        <v>11</v>
      </c>
      <c r="H12" s="929"/>
    </row>
    <row r="13" spans="1:10" ht="15" customHeight="1"/>
    <row r="14" spans="1:10" ht="42" customHeight="1">
      <c r="B14" s="767" t="s">
        <v>307</v>
      </c>
      <c r="C14" s="767"/>
      <c r="D14" s="767"/>
      <c r="E14" s="767"/>
      <c r="F14" s="767"/>
      <c r="G14" s="767"/>
      <c r="H14" s="767"/>
      <c r="I14" s="189"/>
      <c r="J14" s="189"/>
    </row>
    <row r="15" spans="1:10" ht="20.149999999999999" customHeight="1">
      <c r="B15" s="24" t="s">
        <v>308</v>
      </c>
      <c r="C15" s="2"/>
      <c r="D15" s="2"/>
      <c r="E15" s="2"/>
      <c r="F15" s="2"/>
      <c r="G15" s="2"/>
      <c r="H15" s="2"/>
      <c r="I15" s="189"/>
      <c r="J15" s="189"/>
    </row>
    <row r="16" spans="1:10" ht="20.149999999999999" customHeight="1">
      <c r="B16" s="24" t="s">
        <v>309</v>
      </c>
      <c r="C16" s="2"/>
      <c r="D16" s="2"/>
      <c r="E16" s="2"/>
      <c r="F16" s="2"/>
      <c r="G16" s="2"/>
      <c r="H16" s="2"/>
      <c r="I16" s="189"/>
      <c r="J16" s="189"/>
    </row>
    <row r="17" spans="2:2">
      <c r="B17" s="190"/>
    </row>
  </sheetData>
  <mergeCells count="14">
    <mergeCell ref="C9:F9"/>
    <mergeCell ref="G9:H9"/>
    <mergeCell ref="F2:H2"/>
    <mergeCell ref="B4:H4"/>
    <mergeCell ref="C6:H6"/>
    <mergeCell ref="C7:H7"/>
    <mergeCell ref="C8:H8"/>
    <mergeCell ref="B14:H14"/>
    <mergeCell ref="C10:F10"/>
    <mergeCell ref="G10:H10"/>
    <mergeCell ref="C11:F11"/>
    <mergeCell ref="G11:H11"/>
    <mergeCell ref="C12:F12"/>
    <mergeCell ref="G12:H12"/>
  </mergeCells>
  <phoneticPr fontId="4"/>
  <pageMargins left="0.7" right="0.7" top="0.75" bottom="0.75" header="0.3" footer="0.3"/>
  <pageSetup paperSize="9" scale="7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97E14-35AC-448A-962A-BADF0948B0F6}">
  <dimension ref="A1:AL15"/>
  <sheetViews>
    <sheetView view="pageBreakPreview" zoomScaleNormal="120" zoomScaleSheetLayoutView="100" workbookViewId="0">
      <selection activeCell="B1" sqref="B1"/>
    </sheetView>
  </sheetViews>
  <sheetFormatPr defaultColWidth="2.25" defaultRowHeight="18"/>
  <cols>
    <col min="1" max="1" width="1.08203125" style="113" customWidth="1"/>
    <col min="2" max="2" width="2.25" style="119" customWidth="1"/>
    <col min="3" max="5" width="2.25" style="113"/>
    <col min="6" max="6" width="2.5" style="113" bestFit="1" customWidth="1"/>
    <col min="7" max="10" width="2.25" style="113"/>
    <col min="11" max="11" width="5" style="113" customWidth="1"/>
    <col min="12" max="20" width="2.25" style="113"/>
    <col min="21" max="21" width="2.5" style="113" bestFit="1" customWidth="1"/>
    <col min="22" max="26" width="2.25" style="113"/>
    <col min="27" max="37" width="2.75" style="113" customWidth="1"/>
    <col min="38" max="38" width="0.83203125" style="113" customWidth="1"/>
    <col min="39" max="255" width="2.25" style="113"/>
    <col min="256" max="256" width="1.08203125" style="113" customWidth="1"/>
    <col min="257" max="260" width="2.25" style="113"/>
    <col min="261" max="261" width="2.5" style="113" bestFit="1" customWidth="1"/>
    <col min="262" max="275" width="2.25" style="113"/>
    <col min="276" max="276" width="2.5" style="113" bestFit="1" customWidth="1"/>
    <col min="277" max="281" width="2.25" style="113"/>
    <col min="282" max="293" width="2.75" style="113" customWidth="1"/>
    <col min="294" max="511" width="2.25" style="113"/>
    <col min="512" max="512" width="1.08203125" style="113" customWidth="1"/>
    <col min="513" max="516" width="2.25" style="113"/>
    <col min="517" max="517" width="2.5" style="113" bestFit="1" customWidth="1"/>
    <col min="518" max="531" width="2.25" style="113"/>
    <col min="532" max="532" width="2.5" style="113" bestFit="1" customWidth="1"/>
    <col min="533" max="537" width="2.25" style="113"/>
    <col min="538" max="549" width="2.75" style="113" customWidth="1"/>
    <col min="550" max="767" width="2.25" style="113"/>
    <col min="768" max="768" width="1.08203125" style="113" customWidth="1"/>
    <col min="769" max="772" width="2.25" style="113"/>
    <col min="773" max="773" width="2.5" style="113" bestFit="1" customWidth="1"/>
    <col min="774" max="787" width="2.25" style="113"/>
    <col min="788" max="788" width="2.5" style="113" bestFit="1" customWidth="1"/>
    <col min="789" max="793" width="2.25" style="113"/>
    <col min="794" max="805" width="2.75" style="113" customWidth="1"/>
    <col min="806" max="1023" width="2.25" style="113"/>
    <col min="1024" max="1024" width="1.08203125" style="113" customWidth="1"/>
    <col min="1025" max="1028" width="2.25" style="113"/>
    <col min="1029" max="1029" width="2.5" style="113" bestFit="1" customWidth="1"/>
    <col min="1030" max="1043" width="2.25" style="113"/>
    <col min="1044" max="1044" width="2.5" style="113" bestFit="1" customWidth="1"/>
    <col min="1045" max="1049" width="2.25" style="113"/>
    <col min="1050" max="1061" width="2.75" style="113" customWidth="1"/>
    <col min="1062" max="1279" width="2.25" style="113"/>
    <col min="1280" max="1280" width="1.08203125" style="113" customWidth="1"/>
    <col min="1281" max="1284" width="2.25" style="113"/>
    <col min="1285" max="1285" width="2.5" style="113" bestFit="1" customWidth="1"/>
    <col min="1286" max="1299" width="2.25" style="113"/>
    <col min="1300" max="1300" width="2.5" style="113" bestFit="1" customWidth="1"/>
    <col min="1301" max="1305" width="2.25" style="113"/>
    <col min="1306" max="1317" width="2.75" style="113" customWidth="1"/>
    <col min="1318" max="1535" width="2.25" style="113"/>
    <col min="1536" max="1536" width="1.08203125" style="113" customWidth="1"/>
    <col min="1537" max="1540" width="2.25" style="113"/>
    <col min="1541" max="1541" width="2.5" style="113" bestFit="1" customWidth="1"/>
    <col min="1542" max="1555" width="2.25" style="113"/>
    <col min="1556" max="1556" width="2.5" style="113" bestFit="1" customWidth="1"/>
    <col min="1557" max="1561" width="2.25" style="113"/>
    <col min="1562" max="1573" width="2.75" style="113" customWidth="1"/>
    <col min="1574" max="1791" width="2.25" style="113"/>
    <col min="1792" max="1792" width="1.08203125" style="113" customWidth="1"/>
    <col min="1793" max="1796" width="2.25" style="113"/>
    <col min="1797" max="1797" width="2.5" style="113" bestFit="1" customWidth="1"/>
    <col min="1798" max="1811" width="2.25" style="113"/>
    <col min="1812" max="1812" width="2.5" style="113" bestFit="1" customWidth="1"/>
    <col min="1813" max="1817" width="2.25" style="113"/>
    <col min="1818" max="1829" width="2.75" style="113" customWidth="1"/>
    <col min="1830" max="2047" width="2.25" style="113"/>
    <col min="2048" max="2048" width="1.08203125" style="113" customWidth="1"/>
    <col min="2049" max="2052" width="2.25" style="113"/>
    <col min="2053" max="2053" width="2.5" style="113" bestFit="1" customWidth="1"/>
    <col min="2054" max="2067" width="2.25" style="113"/>
    <col min="2068" max="2068" width="2.5" style="113" bestFit="1" customWidth="1"/>
    <col min="2069" max="2073" width="2.25" style="113"/>
    <col min="2074" max="2085" width="2.75" style="113" customWidth="1"/>
    <col min="2086" max="2303" width="2.25" style="113"/>
    <col min="2304" max="2304" width="1.08203125" style="113" customWidth="1"/>
    <col min="2305" max="2308" width="2.25" style="113"/>
    <col min="2309" max="2309" width="2.5" style="113" bestFit="1" customWidth="1"/>
    <col min="2310" max="2323" width="2.25" style="113"/>
    <col min="2324" max="2324" width="2.5" style="113" bestFit="1" customWidth="1"/>
    <col min="2325" max="2329" width="2.25" style="113"/>
    <col min="2330" max="2341" width="2.75" style="113" customWidth="1"/>
    <col min="2342" max="2559" width="2.25" style="113"/>
    <col min="2560" max="2560" width="1.08203125" style="113" customWidth="1"/>
    <col min="2561" max="2564" width="2.25" style="113"/>
    <col min="2565" max="2565" width="2.5" style="113" bestFit="1" customWidth="1"/>
    <col min="2566" max="2579" width="2.25" style="113"/>
    <col min="2580" max="2580" width="2.5" style="113" bestFit="1" customWidth="1"/>
    <col min="2581" max="2585" width="2.25" style="113"/>
    <col min="2586" max="2597" width="2.75" style="113" customWidth="1"/>
    <col min="2598" max="2815" width="2.25" style="113"/>
    <col min="2816" max="2816" width="1.08203125" style="113" customWidth="1"/>
    <col min="2817" max="2820" width="2.25" style="113"/>
    <col min="2821" max="2821" width="2.5" style="113" bestFit="1" customWidth="1"/>
    <col min="2822" max="2835" width="2.25" style="113"/>
    <col min="2836" max="2836" width="2.5" style="113" bestFit="1" customWidth="1"/>
    <col min="2837" max="2841" width="2.25" style="113"/>
    <col min="2842" max="2853" width="2.75" style="113" customWidth="1"/>
    <col min="2854" max="3071" width="2.25" style="113"/>
    <col min="3072" max="3072" width="1.08203125" style="113" customWidth="1"/>
    <col min="3073" max="3076" width="2.25" style="113"/>
    <col min="3077" max="3077" width="2.5" style="113" bestFit="1" customWidth="1"/>
    <col min="3078" max="3091" width="2.25" style="113"/>
    <col min="3092" max="3092" width="2.5" style="113" bestFit="1" customWidth="1"/>
    <col min="3093" max="3097" width="2.25" style="113"/>
    <col min="3098" max="3109" width="2.75" style="113" customWidth="1"/>
    <col min="3110" max="3327" width="2.25" style="113"/>
    <col min="3328" max="3328" width="1.08203125" style="113" customWidth="1"/>
    <col min="3329" max="3332" width="2.25" style="113"/>
    <col min="3333" max="3333" width="2.5" style="113" bestFit="1" customWidth="1"/>
    <col min="3334" max="3347" width="2.25" style="113"/>
    <col min="3348" max="3348" width="2.5" style="113" bestFit="1" customWidth="1"/>
    <col min="3349" max="3353" width="2.25" style="113"/>
    <col min="3354" max="3365" width="2.75" style="113" customWidth="1"/>
    <col min="3366" max="3583" width="2.25" style="113"/>
    <col min="3584" max="3584" width="1.08203125" style="113" customWidth="1"/>
    <col min="3585" max="3588" width="2.25" style="113"/>
    <col min="3589" max="3589" width="2.5" style="113" bestFit="1" customWidth="1"/>
    <col min="3590" max="3603" width="2.25" style="113"/>
    <col min="3604" max="3604" width="2.5" style="113" bestFit="1" customWidth="1"/>
    <col min="3605" max="3609" width="2.25" style="113"/>
    <col min="3610" max="3621" width="2.75" style="113" customWidth="1"/>
    <col min="3622" max="3839" width="2.25" style="113"/>
    <col min="3840" max="3840" width="1.08203125" style="113" customWidth="1"/>
    <col min="3841" max="3844" width="2.25" style="113"/>
    <col min="3845" max="3845" width="2.5" style="113" bestFit="1" customWidth="1"/>
    <col min="3846" max="3859" width="2.25" style="113"/>
    <col min="3860" max="3860" width="2.5" style="113" bestFit="1" customWidth="1"/>
    <col min="3861" max="3865" width="2.25" style="113"/>
    <col min="3866" max="3877" width="2.75" style="113" customWidth="1"/>
    <col min="3878" max="4095" width="2.25" style="113"/>
    <col min="4096" max="4096" width="1.08203125" style="113" customWidth="1"/>
    <col min="4097" max="4100" width="2.25" style="113"/>
    <col min="4101" max="4101" width="2.5" style="113" bestFit="1" customWidth="1"/>
    <col min="4102" max="4115" width="2.25" style="113"/>
    <col min="4116" max="4116" width="2.5" style="113" bestFit="1" customWidth="1"/>
    <col min="4117" max="4121" width="2.25" style="113"/>
    <col min="4122" max="4133" width="2.75" style="113" customWidth="1"/>
    <col min="4134" max="4351" width="2.25" style="113"/>
    <col min="4352" max="4352" width="1.08203125" style="113" customWidth="1"/>
    <col min="4353" max="4356" width="2.25" style="113"/>
    <col min="4357" max="4357" width="2.5" style="113" bestFit="1" customWidth="1"/>
    <col min="4358" max="4371" width="2.25" style="113"/>
    <col min="4372" max="4372" width="2.5" style="113" bestFit="1" customWidth="1"/>
    <col min="4373" max="4377" width="2.25" style="113"/>
    <col min="4378" max="4389" width="2.75" style="113" customWidth="1"/>
    <col min="4390" max="4607" width="2.25" style="113"/>
    <col min="4608" max="4608" width="1.08203125" style="113" customWidth="1"/>
    <col min="4609" max="4612" width="2.25" style="113"/>
    <col min="4613" max="4613" width="2.5" style="113" bestFit="1" customWidth="1"/>
    <col min="4614" max="4627" width="2.25" style="113"/>
    <col min="4628" max="4628" width="2.5" style="113" bestFit="1" customWidth="1"/>
    <col min="4629" max="4633" width="2.25" style="113"/>
    <col min="4634" max="4645" width="2.75" style="113" customWidth="1"/>
    <col min="4646" max="4863" width="2.25" style="113"/>
    <col min="4864" max="4864" width="1.08203125" style="113" customWidth="1"/>
    <col min="4865" max="4868" width="2.25" style="113"/>
    <col min="4869" max="4869" width="2.5" style="113" bestFit="1" customWidth="1"/>
    <col min="4870" max="4883" width="2.25" style="113"/>
    <col min="4884" max="4884" width="2.5" style="113" bestFit="1" customWidth="1"/>
    <col min="4885" max="4889" width="2.25" style="113"/>
    <col min="4890" max="4901" width="2.75" style="113" customWidth="1"/>
    <col min="4902" max="5119" width="2.25" style="113"/>
    <col min="5120" max="5120" width="1.08203125" style="113" customWidth="1"/>
    <col min="5121" max="5124" width="2.25" style="113"/>
    <col min="5125" max="5125" width="2.5" style="113" bestFit="1" customWidth="1"/>
    <col min="5126" max="5139" width="2.25" style="113"/>
    <col min="5140" max="5140" width="2.5" style="113" bestFit="1" customWidth="1"/>
    <col min="5141" max="5145" width="2.25" style="113"/>
    <col min="5146" max="5157" width="2.75" style="113" customWidth="1"/>
    <col min="5158" max="5375" width="2.25" style="113"/>
    <col min="5376" max="5376" width="1.08203125" style="113" customWidth="1"/>
    <col min="5377" max="5380" width="2.25" style="113"/>
    <col min="5381" max="5381" width="2.5" style="113" bestFit="1" customWidth="1"/>
    <col min="5382" max="5395" width="2.25" style="113"/>
    <col min="5396" max="5396" width="2.5" style="113" bestFit="1" customWidth="1"/>
    <col min="5397" max="5401" width="2.25" style="113"/>
    <col min="5402" max="5413" width="2.75" style="113" customWidth="1"/>
    <col min="5414" max="5631" width="2.25" style="113"/>
    <col min="5632" max="5632" width="1.08203125" style="113" customWidth="1"/>
    <col min="5633" max="5636" width="2.25" style="113"/>
    <col min="5637" max="5637" width="2.5" style="113" bestFit="1" customWidth="1"/>
    <col min="5638" max="5651" width="2.25" style="113"/>
    <col min="5652" max="5652" width="2.5" style="113" bestFit="1" customWidth="1"/>
    <col min="5653" max="5657" width="2.25" style="113"/>
    <col min="5658" max="5669" width="2.75" style="113" customWidth="1"/>
    <col min="5670" max="5887" width="2.25" style="113"/>
    <col min="5888" max="5888" width="1.08203125" style="113" customWidth="1"/>
    <col min="5889" max="5892" width="2.25" style="113"/>
    <col min="5893" max="5893" width="2.5" style="113" bestFit="1" customWidth="1"/>
    <col min="5894" max="5907" width="2.25" style="113"/>
    <col min="5908" max="5908" width="2.5" style="113" bestFit="1" customWidth="1"/>
    <col min="5909" max="5913" width="2.25" style="113"/>
    <col min="5914" max="5925" width="2.75" style="113" customWidth="1"/>
    <col min="5926" max="6143" width="2.25" style="113"/>
    <col min="6144" max="6144" width="1.08203125" style="113" customWidth="1"/>
    <col min="6145" max="6148" width="2.25" style="113"/>
    <col min="6149" max="6149" width="2.5" style="113" bestFit="1" customWidth="1"/>
    <col min="6150" max="6163" width="2.25" style="113"/>
    <col min="6164" max="6164" width="2.5" style="113" bestFit="1" customWidth="1"/>
    <col min="6165" max="6169" width="2.25" style="113"/>
    <col min="6170" max="6181" width="2.75" style="113" customWidth="1"/>
    <col min="6182" max="6399" width="2.25" style="113"/>
    <col min="6400" max="6400" width="1.08203125" style="113" customWidth="1"/>
    <col min="6401" max="6404" width="2.25" style="113"/>
    <col min="6405" max="6405" width="2.5" style="113" bestFit="1" customWidth="1"/>
    <col min="6406" max="6419" width="2.25" style="113"/>
    <col min="6420" max="6420" width="2.5" style="113" bestFit="1" customWidth="1"/>
    <col min="6421" max="6425" width="2.25" style="113"/>
    <col min="6426" max="6437" width="2.75" style="113" customWidth="1"/>
    <col min="6438" max="6655" width="2.25" style="113"/>
    <col min="6656" max="6656" width="1.08203125" style="113" customWidth="1"/>
    <col min="6657" max="6660" width="2.25" style="113"/>
    <col min="6661" max="6661" width="2.5" style="113" bestFit="1" customWidth="1"/>
    <col min="6662" max="6675" width="2.25" style="113"/>
    <col min="6676" max="6676" width="2.5" style="113" bestFit="1" customWidth="1"/>
    <col min="6677" max="6681" width="2.25" style="113"/>
    <col min="6682" max="6693" width="2.75" style="113" customWidth="1"/>
    <col min="6694" max="6911" width="2.25" style="113"/>
    <col min="6912" max="6912" width="1.08203125" style="113" customWidth="1"/>
    <col min="6913" max="6916" width="2.25" style="113"/>
    <col min="6917" max="6917" width="2.5" style="113" bestFit="1" customWidth="1"/>
    <col min="6918" max="6931" width="2.25" style="113"/>
    <col min="6932" max="6932" width="2.5" style="113" bestFit="1" customWidth="1"/>
    <col min="6933" max="6937" width="2.25" style="113"/>
    <col min="6938" max="6949" width="2.75" style="113" customWidth="1"/>
    <col min="6950" max="7167" width="2.25" style="113"/>
    <col min="7168" max="7168" width="1.08203125" style="113" customWidth="1"/>
    <col min="7169" max="7172" width="2.25" style="113"/>
    <col min="7173" max="7173" width="2.5" style="113" bestFit="1" customWidth="1"/>
    <col min="7174" max="7187" width="2.25" style="113"/>
    <col min="7188" max="7188" width="2.5" style="113" bestFit="1" customWidth="1"/>
    <col min="7189" max="7193" width="2.25" style="113"/>
    <col min="7194" max="7205" width="2.75" style="113" customWidth="1"/>
    <col min="7206" max="7423" width="2.25" style="113"/>
    <col min="7424" max="7424" width="1.08203125" style="113" customWidth="1"/>
    <col min="7425" max="7428" width="2.25" style="113"/>
    <col min="7429" max="7429" width="2.5" style="113" bestFit="1" customWidth="1"/>
    <col min="7430" max="7443" width="2.25" style="113"/>
    <col min="7444" max="7444" width="2.5" style="113" bestFit="1" customWidth="1"/>
    <col min="7445" max="7449" width="2.25" style="113"/>
    <col min="7450" max="7461" width="2.75" style="113" customWidth="1"/>
    <col min="7462" max="7679" width="2.25" style="113"/>
    <col min="7680" max="7680" width="1.08203125" style="113" customWidth="1"/>
    <col min="7681" max="7684" width="2.25" style="113"/>
    <col min="7685" max="7685" width="2.5" style="113" bestFit="1" customWidth="1"/>
    <col min="7686" max="7699" width="2.25" style="113"/>
    <col min="7700" max="7700" width="2.5" style="113" bestFit="1" customWidth="1"/>
    <col min="7701" max="7705" width="2.25" style="113"/>
    <col min="7706" max="7717" width="2.75" style="113" customWidth="1"/>
    <col min="7718" max="7935" width="2.25" style="113"/>
    <col min="7936" max="7936" width="1.08203125" style="113" customWidth="1"/>
    <col min="7937" max="7940" width="2.25" style="113"/>
    <col min="7941" max="7941" width="2.5" style="113" bestFit="1" customWidth="1"/>
    <col min="7942" max="7955" width="2.25" style="113"/>
    <col min="7956" max="7956" width="2.5" style="113" bestFit="1" customWidth="1"/>
    <col min="7957" max="7961" width="2.25" style="113"/>
    <col min="7962" max="7973" width="2.75" style="113" customWidth="1"/>
    <col min="7974" max="8191" width="2.25" style="113"/>
    <col min="8192" max="8192" width="1.08203125" style="113" customWidth="1"/>
    <col min="8193" max="8196" width="2.25" style="113"/>
    <col min="8197" max="8197" width="2.5" style="113" bestFit="1" customWidth="1"/>
    <col min="8198" max="8211" width="2.25" style="113"/>
    <col min="8212" max="8212" width="2.5" style="113" bestFit="1" customWidth="1"/>
    <col min="8213" max="8217" width="2.25" style="113"/>
    <col min="8218" max="8229" width="2.75" style="113" customWidth="1"/>
    <col min="8230" max="8447" width="2.25" style="113"/>
    <col min="8448" max="8448" width="1.08203125" style="113" customWidth="1"/>
    <col min="8449" max="8452" width="2.25" style="113"/>
    <col min="8453" max="8453" width="2.5" style="113" bestFit="1" customWidth="1"/>
    <col min="8454" max="8467" width="2.25" style="113"/>
    <col min="8468" max="8468" width="2.5" style="113" bestFit="1" customWidth="1"/>
    <col min="8469" max="8473" width="2.25" style="113"/>
    <col min="8474" max="8485" width="2.75" style="113" customWidth="1"/>
    <col min="8486" max="8703" width="2.25" style="113"/>
    <col min="8704" max="8704" width="1.08203125" style="113" customWidth="1"/>
    <col min="8705" max="8708" width="2.25" style="113"/>
    <col min="8709" max="8709" width="2.5" style="113" bestFit="1" customWidth="1"/>
    <col min="8710" max="8723" width="2.25" style="113"/>
    <col min="8724" max="8724" width="2.5" style="113" bestFit="1" customWidth="1"/>
    <col min="8725" max="8729" width="2.25" style="113"/>
    <col min="8730" max="8741" width="2.75" style="113" customWidth="1"/>
    <col min="8742" max="8959" width="2.25" style="113"/>
    <col min="8960" max="8960" width="1.08203125" style="113" customWidth="1"/>
    <col min="8961" max="8964" width="2.25" style="113"/>
    <col min="8965" max="8965" width="2.5" style="113" bestFit="1" customWidth="1"/>
    <col min="8966" max="8979" width="2.25" style="113"/>
    <col min="8980" max="8980" width="2.5" style="113" bestFit="1" customWidth="1"/>
    <col min="8981" max="8985" width="2.25" style="113"/>
    <col min="8986" max="8997" width="2.75" style="113" customWidth="1"/>
    <col min="8998" max="9215" width="2.25" style="113"/>
    <col min="9216" max="9216" width="1.08203125" style="113" customWidth="1"/>
    <col min="9217" max="9220" width="2.25" style="113"/>
    <col min="9221" max="9221" width="2.5" style="113" bestFit="1" customWidth="1"/>
    <col min="9222" max="9235" width="2.25" style="113"/>
    <col min="9236" max="9236" width="2.5" style="113" bestFit="1" customWidth="1"/>
    <col min="9237" max="9241" width="2.25" style="113"/>
    <col min="9242" max="9253" width="2.75" style="113" customWidth="1"/>
    <col min="9254" max="9471" width="2.25" style="113"/>
    <col min="9472" max="9472" width="1.08203125" style="113" customWidth="1"/>
    <col min="9473" max="9476" width="2.25" style="113"/>
    <col min="9477" max="9477" width="2.5" style="113" bestFit="1" customWidth="1"/>
    <col min="9478" max="9491" width="2.25" style="113"/>
    <col min="9492" max="9492" width="2.5" style="113" bestFit="1" customWidth="1"/>
    <col min="9493" max="9497" width="2.25" style="113"/>
    <col min="9498" max="9509" width="2.75" style="113" customWidth="1"/>
    <col min="9510" max="9727" width="2.25" style="113"/>
    <col min="9728" max="9728" width="1.08203125" style="113" customWidth="1"/>
    <col min="9729" max="9732" width="2.25" style="113"/>
    <col min="9733" max="9733" width="2.5" style="113" bestFit="1" customWidth="1"/>
    <col min="9734" max="9747" width="2.25" style="113"/>
    <col min="9748" max="9748" width="2.5" style="113" bestFit="1" customWidth="1"/>
    <col min="9749" max="9753" width="2.25" style="113"/>
    <col min="9754" max="9765" width="2.75" style="113" customWidth="1"/>
    <col min="9766" max="9983" width="2.25" style="113"/>
    <col min="9984" max="9984" width="1.08203125" style="113" customWidth="1"/>
    <col min="9985" max="9988" width="2.25" style="113"/>
    <col min="9989" max="9989" width="2.5" style="113" bestFit="1" customWidth="1"/>
    <col min="9990" max="10003" width="2.25" style="113"/>
    <col min="10004" max="10004" width="2.5" style="113" bestFit="1" customWidth="1"/>
    <col min="10005" max="10009" width="2.25" style="113"/>
    <col min="10010" max="10021" width="2.75" style="113" customWidth="1"/>
    <col min="10022" max="10239" width="2.25" style="113"/>
    <col min="10240" max="10240" width="1.08203125" style="113" customWidth="1"/>
    <col min="10241" max="10244" width="2.25" style="113"/>
    <col min="10245" max="10245" width="2.5" style="113" bestFit="1" customWidth="1"/>
    <col min="10246" max="10259" width="2.25" style="113"/>
    <col min="10260" max="10260" width="2.5" style="113" bestFit="1" customWidth="1"/>
    <col min="10261" max="10265" width="2.25" style="113"/>
    <col min="10266" max="10277" width="2.75" style="113" customWidth="1"/>
    <col min="10278" max="10495" width="2.25" style="113"/>
    <col min="10496" max="10496" width="1.08203125" style="113" customWidth="1"/>
    <col min="10497" max="10500" width="2.25" style="113"/>
    <col min="10501" max="10501" width="2.5" style="113" bestFit="1" customWidth="1"/>
    <col min="10502" max="10515" width="2.25" style="113"/>
    <col min="10516" max="10516" width="2.5" style="113" bestFit="1" customWidth="1"/>
    <col min="10517" max="10521" width="2.25" style="113"/>
    <col min="10522" max="10533" width="2.75" style="113" customWidth="1"/>
    <col min="10534" max="10751" width="2.25" style="113"/>
    <col min="10752" max="10752" width="1.08203125" style="113" customWidth="1"/>
    <col min="10753" max="10756" width="2.25" style="113"/>
    <col min="10757" max="10757" width="2.5" style="113" bestFit="1" customWidth="1"/>
    <col min="10758" max="10771" width="2.25" style="113"/>
    <col min="10772" max="10772" width="2.5" style="113" bestFit="1" customWidth="1"/>
    <col min="10773" max="10777" width="2.25" style="113"/>
    <col min="10778" max="10789" width="2.75" style="113" customWidth="1"/>
    <col min="10790" max="11007" width="2.25" style="113"/>
    <col min="11008" max="11008" width="1.08203125" style="113" customWidth="1"/>
    <col min="11009" max="11012" width="2.25" style="113"/>
    <col min="11013" max="11013" width="2.5" style="113" bestFit="1" customWidth="1"/>
    <col min="11014" max="11027" width="2.25" style="113"/>
    <col min="11028" max="11028" width="2.5" style="113" bestFit="1" customWidth="1"/>
    <col min="11029" max="11033" width="2.25" style="113"/>
    <col min="11034" max="11045" width="2.75" style="113" customWidth="1"/>
    <col min="11046" max="11263" width="2.25" style="113"/>
    <col min="11264" max="11264" width="1.08203125" style="113" customWidth="1"/>
    <col min="11265" max="11268" width="2.25" style="113"/>
    <col min="11269" max="11269" width="2.5" style="113" bestFit="1" customWidth="1"/>
    <col min="11270" max="11283" width="2.25" style="113"/>
    <col min="11284" max="11284" width="2.5" style="113" bestFit="1" customWidth="1"/>
    <col min="11285" max="11289" width="2.25" style="113"/>
    <col min="11290" max="11301" width="2.75" style="113" customWidth="1"/>
    <col min="11302" max="11519" width="2.25" style="113"/>
    <col min="11520" max="11520" width="1.08203125" style="113" customWidth="1"/>
    <col min="11521" max="11524" width="2.25" style="113"/>
    <col min="11525" max="11525" width="2.5" style="113" bestFit="1" customWidth="1"/>
    <col min="11526" max="11539" width="2.25" style="113"/>
    <col min="11540" max="11540" width="2.5" style="113" bestFit="1" customWidth="1"/>
    <col min="11541" max="11545" width="2.25" style="113"/>
    <col min="11546" max="11557" width="2.75" style="113" customWidth="1"/>
    <col min="11558" max="11775" width="2.25" style="113"/>
    <col min="11776" max="11776" width="1.08203125" style="113" customWidth="1"/>
    <col min="11777" max="11780" width="2.25" style="113"/>
    <col min="11781" max="11781" width="2.5" style="113" bestFit="1" customWidth="1"/>
    <col min="11782" max="11795" width="2.25" style="113"/>
    <col min="11796" max="11796" width="2.5" style="113" bestFit="1" customWidth="1"/>
    <col min="11797" max="11801" width="2.25" style="113"/>
    <col min="11802" max="11813" width="2.75" style="113" customWidth="1"/>
    <col min="11814" max="12031" width="2.25" style="113"/>
    <col min="12032" max="12032" width="1.08203125" style="113" customWidth="1"/>
    <col min="12033" max="12036" width="2.25" style="113"/>
    <col min="12037" max="12037" width="2.5" style="113" bestFit="1" customWidth="1"/>
    <col min="12038" max="12051" width="2.25" style="113"/>
    <col min="12052" max="12052" width="2.5" style="113" bestFit="1" customWidth="1"/>
    <col min="12053" max="12057" width="2.25" style="113"/>
    <col min="12058" max="12069" width="2.75" style="113" customWidth="1"/>
    <col min="12070" max="12287" width="2.25" style="113"/>
    <col min="12288" max="12288" width="1.08203125" style="113" customWidth="1"/>
    <col min="12289" max="12292" width="2.25" style="113"/>
    <col min="12293" max="12293" width="2.5" style="113" bestFit="1" customWidth="1"/>
    <col min="12294" max="12307" width="2.25" style="113"/>
    <col min="12308" max="12308" width="2.5" style="113" bestFit="1" customWidth="1"/>
    <col min="12309" max="12313" width="2.25" style="113"/>
    <col min="12314" max="12325" width="2.75" style="113" customWidth="1"/>
    <col min="12326" max="12543" width="2.25" style="113"/>
    <col min="12544" max="12544" width="1.08203125" style="113" customWidth="1"/>
    <col min="12545" max="12548" width="2.25" style="113"/>
    <col min="12549" max="12549" width="2.5" style="113" bestFit="1" customWidth="1"/>
    <col min="12550" max="12563" width="2.25" style="113"/>
    <col min="12564" max="12564" width="2.5" style="113" bestFit="1" customWidth="1"/>
    <col min="12565" max="12569" width="2.25" style="113"/>
    <col min="12570" max="12581" width="2.75" style="113" customWidth="1"/>
    <col min="12582" max="12799" width="2.25" style="113"/>
    <col min="12800" max="12800" width="1.08203125" style="113" customWidth="1"/>
    <col min="12801" max="12804" width="2.25" style="113"/>
    <col min="12805" max="12805" width="2.5" style="113" bestFit="1" customWidth="1"/>
    <col min="12806" max="12819" width="2.25" style="113"/>
    <col min="12820" max="12820" width="2.5" style="113" bestFit="1" customWidth="1"/>
    <col min="12821" max="12825" width="2.25" style="113"/>
    <col min="12826" max="12837" width="2.75" style="113" customWidth="1"/>
    <col min="12838" max="13055" width="2.25" style="113"/>
    <col min="13056" max="13056" width="1.08203125" style="113" customWidth="1"/>
    <col min="13057" max="13060" width="2.25" style="113"/>
    <col min="13061" max="13061" width="2.5" style="113" bestFit="1" customWidth="1"/>
    <col min="13062" max="13075" width="2.25" style="113"/>
    <col min="13076" max="13076" width="2.5" style="113" bestFit="1" customWidth="1"/>
    <col min="13077" max="13081" width="2.25" style="113"/>
    <col min="13082" max="13093" width="2.75" style="113" customWidth="1"/>
    <col min="13094" max="13311" width="2.25" style="113"/>
    <col min="13312" max="13312" width="1.08203125" style="113" customWidth="1"/>
    <col min="13313" max="13316" width="2.25" style="113"/>
    <col min="13317" max="13317" width="2.5" style="113" bestFit="1" customWidth="1"/>
    <col min="13318" max="13331" width="2.25" style="113"/>
    <col min="13332" max="13332" width="2.5" style="113" bestFit="1" customWidth="1"/>
    <col min="13333" max="13337" width="2.25" style="113"/>
    <col min="13338" max="13349" width="2.75" style="113" customWidth="1"/>
    <col min="13350" max="13567" width="2.25" style="113"/>
    <col min="13568" max="13568" width="1.08203125" style="113" customWidth="1"/>
    <col min="13569" max="13572" width="2.25" style="113"/>
    <col min="13573" max="13573" width="2.5" style="113" bestFit="1" customWidth="1"/>
    <col min="13574" max="13587" width="2.25" style="113"/>
    <col min="13588" max="13588" width="2.5" style="113" bestFit="1" customWidth="1"/>
    <col min="13589" max="13593" width="2.25" style="113"/>
    <col min="13594" max="13605" width="2.75" style="113" customWidth="1"/>
    <col min="13606" max="13823" width="2.25" style="113"/>
    <col min="13824" max="13824" width="1.08203125" style="113" customWidth="1"/>
    <col min="13825" max="13828" width="2.25" style="113"/>
    <col min="13829" max="13829" width="2.5" style="113" bestFit="1" customWidth="1"/>
    <col min="13830" max="13843" width="2.25" style="113"/>
    <col min="13844" max="13844" width="2.5" style="113" bestFit="1" customWidth="1"/>
    <col min="13845" max="13849" width="2.25" style="113"/>
    <col min="13850" max="13861" width="2.75" style="113" customWidth="1"/>
    <col min="13862" max="14079" width="2.25" style="113"/>
    <col min="14080" max="14080" width="1.08203125" style="113" customWidth="1"/>
    <col min="14081" max="14084" width="2.25" style="113"/>
    <col min="14085" max="14085" width="2.5" style="113" bestFit="1" customWidth="1"/>
    <col min="14086" max="14099" width="2.25" style="113"/>
    <col min="14100" max="14100" width="2.5" style="113" bestFit="1" customWidth="1"/>
    <col min="14101" max="14105" width="2.25" style="113"/>
    <col min="14106" max="14117" width="2.75" style="113" customWidth="1"/>
    <col min="14118" max="14335" width="2.25" style="113"/>
    <col min="14336" max="14336" width="1.08203125" style="113" customWidth="1"/>
    <col min="14337" max="14340" width="2.25" style="113"/>
    <col min="14341" max="14341" width="2.5" style="113" bestFit="1" customWidth="1"/>
    <col min="14342" max="14355" width="2.25" style="113"/>
    <col min="14356" max="14356" width="2.5" style="113" bestFit="1" customWidth="1"/>
    <col min="14357" max="14361" width="2.25" style="113"/>
    <col min="14362" max="14373" width="2.75" style="113" customWidth="1"/>
    <col min="14374" max="14591" width="2.25" style="113"/>
    <col min="14592" max="14592" width="1.08203125" style="113" customWidth="1"/>
    <col min="14593" max="14596" width="2.25" style="113"/>
    <col min="14597" max="14597" width="2.5" style="113" bestFit="1" customWidth="1"/>
    <col min="14598" max="14611" width="2.25" style="113"/>
    <col min="14612" max="14612" width="2.5" style="113" bestFit="1" customWidth="1"/>
    <col min="14613" max="14617" width="2.25" style="113"/>
    <col min="14618" max="14629" width="2.75" style="113" customWidth="1"/>
    <col min="14630" max="14847" width="2.25" style="113"/>
    <col min="14848" max="14848" width="1.08203125" style="113" customWidth="1"/>
    <col min="14849" max="14852" width="2.25" style="113"/>
    <col min="14853" max="14853" width="2.5" style="113" bestFit="1" customWidth="1"/>
    <col min="14854" max="14867" width="2.25" style="113"/>
    <col min="14868" max="14868" width="2.5" style="113" bestFit="1" customWidth="1"/>
    <col min="14869" max="14873" width="2.25" style="113"/>
    <col min="14874" max="14885" width="2.75" style="113" customWidth="1"/>
    <col min="14886" max="15103" width="2.25" style="113"/>
    <col min="15104" max="15104" width="1.08203125" style="113" customWidth="1"/>
    <col min="15105" max="15108" width="2.25" style="113"/>
    <col min="15109" max="15109" width="2.5" style="113" bestFit="1" customWidth="1"/>
    <col min="15110" max="15123" width="2.25" style="113"/>
    <col min="15124" max="15124" width="2.5" style="113" bestFit="1" customWidth="1"/>
    <col min="15125" max="15129" width="2.25" style="113"/>
    <col min="15130" max="15141" width="2.75" style="113" customWidth="1"/>
    <col min="15142" max="15359" width="2.25" style="113"/>
    <col min="15360" max="15360" width="1.08203125" style="113" customWidth="1"/>
    <col min="15361" max="15364" width="2.25" style="113"/>
    <col min="15365" max="15365" width="2.5" style="113" bestFit="1" customWidth="1"/>
    <col min="15366" max="15379" width="2.25" style="113"/>
    <col min="15380" max="15380" width="2.5" style="113" bestFit="1" customWidth="1"/>
    <col min="15381" max="15385" width="2.25" style="113"/>
    <col min="15386" max="15397" width="2.75" style="113" customWidth="1"/>
    <col min="15398" max="15615" width="2.25" style="113"/>
    <col min="15616" max="15616" width="1.08203125" style="113" customWidth="1"/>
    <col min="15617" max="15620" width="2.25" style="113"/>
    <col min="15621" max="15621" width="2.5" style="113" bestFit="1" customWidth="1"/>
    <col min="15622" max="15635" width="2.25" style="113"/>
    <col min="15636" max="15636" width="2.5" style="113" bestFit="1" customWidth="1"/>
    <col min="15637" max="15641" width="2.25" style="113"/>
    <col min="15642" max="15653" width="2.75" style="113" customWidth="1"/>
    <col min="15654" max="15871" width="2.25" style="113"/>
    <col min="15872" max="15872" width="1.08203125" style="113" customWidth="1"/>
    <col min="15873" max="15876" width="2.25" style="113"/>
    <col min="15877" max="15877" width="2.5" style="113" bestFit="1" customWidth="1"/>
    <col min="15878" max="15891" width="2.25" style="113"/>
    <col min="15892" max="15892" width="2.5" style="113" bestFit="1" customWidth="1"/>
    <col min="15893" max="15897" width="2.25" style="113"/>
    <col min="15898" max="15909" width="2.75" style="113" customWidth="1"/>
    <col min="15910" max="16127" width="2.25" style="113"/>
    <col min="16128" max="16128" width="1.08203125" style="113" customWidth="1"/>
    <col min="16129" max="16132" width="2.25" style="113"/>
    <col min="16133" max="16133" width="2.5" style="113" bestFit="1" customWidth="1"/>
    <col min="16134" max="16147" width="2.25" style="113"/>
    <col min="16148" max="16148" width="2.5" style="113" bestFit="1" customWidth="1"/>
    <col min="16149" max="16153" width="2.25" style="113"/>
    <col min="16154" max="16165" width="2.75" style="113" customWidth="1"/>
    <col min="16166" max="16384" width="2.25" style="113"/>
  </cols>
  <sheetData>
    <row r="1" spans="1:38" customFormat="1" ht="20.149999999999999" customHeight="1">
      <c r="B1" s="943" t="s">
        <v>180</v>
      </c>
      <c r="C1" s="943"/>
      <c r="D1" s="943"/>
      <c r="E1" s="943"/>
      <c r="F1" s="943"/>
    </row>
    <row r="2" spans="1:38" customFormat="1" ht="20.149999999999999" customHeight="1">
      <c r="F2" s="944"/>
      <c r="G2" s="944"/>
      <c r="AC2" s="945" t="s">
        <v>181</v>
      </c>
      <c r="AD2" s="945"/>
      <c r="AE2" s="945"/>
      <c r="AF2" s="945"/>
      <c r="AG2" s="945"/>
      <c r="AH2" s="945"/>
      <c r="AI2" s="945"/>
      <c r="AJ2" s="945"/>
      <c r="AK2" s="945"/>
    </row>
    <row r="3" spans="1:38" customFormat="1" ht="20.149999999999999" customHeight="1">
      <c r="F3" s="111"/>
      <c r="G3" s="111"/>
      <c r="AC3" s="112"/>
      <c r="AD3" s="112"/>
      <c r="AE3" s="112"/>
      <c r="AF3" s="112"/>
      <c r="AG3" s="112"/>
      <c r="AH3" s="112"/>
      <c r="AI3" s="112"/>
      <c r="AJ3" s="112"/>
      <c r="AK3" s="112"/>
    </row>
    <row r="4" spans="1:38" ht="20.149999999999999" customHeight="1">
      <c r="A4" s="946" t="s">
        <v>182</v>
      </c>
      <c r="B4" s="946"/>
      <c r="C4" s="946"/>
      <c r="D4" s="946"/>
      <c r="E4" s="946"/>
      <c r="F4" s="946"/>
      <c r="G4" s="946"/>
      <c r="H4" s="946"/>
      <c r="I4" s="946"/>
      <c r="J4" s="946"/>
      <c r="K4" s="946"/>
      <c r="L4" s="946"/>
      <c r="M4" s="946"/>
      <c r="N4" s="946"/>
      <c r="O4" s="946"/>
      <c r="P4" s="946"/>
      <c r="Q4" s="946"/>
      <c r="R4" s="946"/>
      <c r="S4" s="946"/>
      <c r="T4" s="946"/>
      <c r="U4" s="946"/>
      <c r="V4" s="946"/>
      <c r="W4" s="946"/>
      <c r="X4" s="946"/>
      <c r="Y4" s="946"/>
      <c r="Z4" s="946"/>
      <c r="AA4" s="946"/>
      <c r="AB4" s="946"/>
      <c r="AC4" s="946"/>
      <c r="AD4" s="946"/>
      <c r="AE4" s="946"/>
      <c r="AF4" s="946"/>
      <c r="AG4" s="946"/>
      <c r="AH4" s="946"/>
      <c r="AI4" s="946"/>
      <c r="AJ4" s="946"/>
      <c r="AK4" s="946"/>
      <c r="AL4" s="946"/>
    </row>
    <row r="5" spans="1:38" ht="20.149999999999999" customHeight="1">
      <c r="A5" s="114"/>
      <c r="B5" s="115"/>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row>
    <row r="6" spans="1:38" ht="50.15" customHeight="1">
      <c r="A6" s="114"/>
      <c r="B6" s="947" t="s">
        <v>183</v>
      </c>
      <c r="C6" s="948"/>
      <c r="D6" s="948"/>
      <c r="E6" s="948"/>
      <c r="F6" s="948"/>
      <c r="G6" s="948"/>
      <c r="H6" s="948"/>
      <c r="I6" s="948"/>
      <c r="J6" s="948"/>
      <c r="K6" s="949"/>
      <c r="L6" s="940"/>
      <c r="M6" s="940"/>
      <c r="N6" s="940"/>
      <c r="O6" s="940"/>
      <c r="P6" s="940"/>
      <c r="Q6" s="940"/>
      <c r="R6" s="940"/>
      <c r="S6" s="940"/>
      <c r="T6" s="940"/>
      <c r="U6" s="940"/>
      <c r="V6" s="940"/>
      <c r="W6" s="940"/>
      <c r="X6" s="940"/>
      <c r="Y6" s="940"/>
      <c r="Z6" s="940"/>
      <c r="AA6" s="940"/>
      <c r="AB6" s="940"/>
      <c r="AC6" s="940"/>
      <c r="AD6" s="940"/>
      <c r="AE6" s="940"/>
      <c r="AF6" s="940"/>
      <c r="AG6" s="940"/>
      <c r="AH6" s="940"/>
      <c r="AI6" s="940"/>
      <c r="AJ6" s="940"/>
      <c r="AK6" s="940"/>
      <c r="AL6" s="114"/>
    </row>
    <row r="7" spans="1:38" s="116" customFormat="1" ht="50.15" customHeight="1">
      <c r="A7" s="114"/>
      <c r="B7" s="942" t="s">
        <v>184</v>
      </c>
      <c r="C7" s="942"/>
      <c r="D7" s="942"/>
      <c r="E7" s="942"/>
      <c r="F7" s="942"/>
      <c r="G7" s="942"/>
      <c r="H7" s="942"/>
      <c r="I7" s="942"/>
      <c r="J7" s="942"/>
      <c r="K7" s="942"/>
      <c r="L7" s="940" t="s">
        <v>185</v>
      </c>
      <c r="M7" s="940"/>
      <c r="N7" s="940"/>
      <c r="O7" s="940"/>
      <c r="P7" s="940"/>
      <c r="Q7" s="940"/>
      <c r="R7" s="940"/>
      <c r="S7" s="940"/>
      <c r="T7" s="940"/>
      <c r="U7" s="940"/>
      <c r="V7" s="940"/>
      <c r="W7" s="940"/>
      <c r="X7" s="940"/>
      <c r="Y7" s="940"/>
      <c r="Z7" s="940"/>
      <c r="AA7" s="940"/>
      <c r="AB7" s="940"/>
      <c r="AC7" s="940"/>
      <c r="AD7" s="940"/>
      <c r="AE7" s="940"/>
      <c r="AF7" s="940"/>
      <c r="AG7" s="940"/>
      <c r="AH7" s="940"/>
      <c r="AI7" s="940"/>
      <c r="AJ7" s="940"/>
      <c r="AK7" s="940"/>
      <c r="AL7" s="114"/>
    </row>
    <row r="8" spans="1:38" ht="50.15" customHeight="1">
      <c r="A8" s="114"/>
      <c r="B8" s="939" t="s">
        <v>186</v>
      </c>
      <c r="C8" s="939"/>
      <c r="D8" s="939"/>
      <c r="E8" s="939"/>
      <c r="F8" s="939"/>
      <c r="G8" s="939"/>
      <c r="H8" s="939"/>
      <c r="I8" s="939"/>
      <c r="J8" s="939"/>
      <c r="K8" s="939"/>
      <c r="L8" s="939" t="s">
        <v>187</v>
      </c>
      <c r="M8" s="939"/>
      <c r="N8" s="939"/>
      <c r="O8" s="939"/>
      <c r="P8" s="939"/>
      <c r="Q8" s="939"/>
      <c r="R8" s="939"/>
      <c r="S8" s="939"/>
      <c r="T8" s="939"/>
      <c r="U8" s="939"/>
      <c r="V8" s="939"/>
      <c r="W8" s="939"/>
      <c r="X8" s="939"/>
      <c r="Y8" s="939"/>
      <c r="Z8" s="939"/>
      <c r="AA8" s="939"/>
      <c r="AB8" s="939"/>
      <c r="AC8" s="939"/>
      <c r="AD8" s="939"/>
      <c r="AE8" s="939"/>
      <c r="AF8" s="939"/>
      <c r="AG8" s="940" t="s">
        <v>131</v>
      </c>
      <c r="AH8" s="940"/>
      <c r="AI8" s="940"/>
      <c r="AJ8" s="940"/>
      <c r="AK8" s="940"/>
      <c r="AL8" s="114"/>
    </row>
    <row r="9" spans="1:38" ht="50.15" customHeight="1">
      <c r="A9" s="114"/>
      <c r="B9" s="939" t="s">
        <v>188</v>
      </c>
      <c r="C9" s="939"/>
      <c r="D9" s="939"/>
      <c r="E9" s="939"/>
      <c r="F9" s="939"/>
      <c r="G9" s="939"/>
      <c r="H9" s="939"/>
      <c r="I9" s="939"/>
      <c r="J9" s="939"/>
      <c r="K9" s="939"/>
      <c r="L9" s="939" t="s">
        <v>189</v>
      </c>
      <c r="M9" s="939"/>
      <c r="N9" s="939"/>
      <c r="O9" s="939"/>
      <c r="P9" s="939"/>
      <c r="Q9" s="939"/>
      <c r="R9" s="939"/>
      <c r="S9" s="939"/>
      <c r="T9" s="939"/>
      <c r="U9" s="939"/>
      <c r="V9" s="939"/>
      <c r="W9" s="939"/>
      <c r="X9" s="939"/>
      <c r="Y9" s="939"/>
      <c r="Z9" s="939"/>
      <c r="AA9" s="939"/>
      <c r="AB9" s="939"/>
      <c r="AC9" s="939"/>
      <c r="AD9" s="939"/>
      <c r="AE9" s="939"/>
      <c r="AF9" s="939"/>
      <c r="AG9" s="940" t="s">
        <v>131</v>
      </c>
      <c r="AH9" s="940"/>
      <c r="AI9" s="940"/>
      <c r="AJ9" s="940"/>
      <c r="AK9" s="940"/>
      <c r="AL9" s="114"/>
    </row>
    <row r="10" spans="1:38" ht="49.5" customHeight="1">
      <c r="A10" s="114"/>
      <c r="B10" s="939" t="s">
        <v>190</v>
      </c>
      <c r="C10" s="939"/>
      <c r="D10" s="939"/>
      <c r="E10" s="939"/>
      <c r="F10" s="939"/>
      <c r="G10" s="939"/>
      <c r="H10" s="939"/>
      <c r="I10" s="939"/>
      <c r="J10" s="939"/>
      <c r="K10" s="939"/>
      <c r="L10" s="939" t="s">
        <v>191</v>
      </c>
      <c r="M10" s="939"/>
      <c r="N10" s="939"/>
      <c r="O10" s="939"/>
      <c r="P10" s="939"/>
      <c r="Q10" s="939"/>
      <c r="R10" s="939"/>
      <c r="S10" s="939"/>
      <c r="T10" s="939"/>
      <c r="U10" s="939"/>
      <c r="V10" s="939"/>
      <c r="W10" s="939"/>
      <c r="X10" s="939"/>
      <c r="Y10" s="939"/>
      <c r="Z10" s="939"/>
      <c r="AA10" s="939"/>
      <c r="AB10" s="939"/>
      <c r="AC10" s="939"/>
      <c r="AD10" s="939"/>
      <c r="AE10" s="939"/>
      <c r="AF10" s="939"/>
      <c r="AG10" s="940" t="s">
        <v>131</v>
      </c>
      <c r="AH10" s="940"/>
      <c r="AI10" s="940"/>
      <c r="AJ10" s="940"/>
      <c r="AK10" s="940"/>
      <c r="AL10" s="114"/>
    </row>
    <row r="11" spans="1:38" ht="50.25" customHeight="1">
      <c r="A11" s="114"/>
      <c r="B11" s="941" t="s">
        <v>192</v>
      </c>
      <c r="C11" s="941"/>
      <c r="D11" s="941"/>
      <c r="E11" s="941"/>
      <c r="F11" s="941"/>
      <c r="G11" s="941"/>
      <c r="H11" s="941"/>
      <c r="I11" s="941"/>
      <c r="J11" s="941"/>
      <c r="K11" s="941"/>
      <c r="L11" s="941"/>
      <c r="M11" s="941"/>
      <c r="N11" s="941"/>
      <c r="O11" s="941"/>
      <c r="P11" s="941"/>
      <c r="Q11" s="941"/>
      <c r="R11" s="941"/>
      <c r="S11" s="941"/>
      <c r="T11" s="941"/>
      <c r="U11" s="941"/>
      <c r="V11" s="941"/>
      <c r="W11" s="941"/>
      <c r="X11" s="941"/>
      <c r="Y11" s="941"/>
      <c r="Z11" s="941"/>
      <c r="AA11" s="941"/>
      <c r="AB11" s="941"/>
      <c r="AC11" s="941"/>
      <c r="AD11" s="941"/>
      <c r="AE11" s="941"/>
      <c r="AF11" s="941"/>
      <c r="AG11" s="941"/>
      <c r="AH11" s="941"/>
      <c r="AI11" s="941"/>
      <c r="AJ11" s="941"/>
      <c r="AK11" s="941"/>
      <c r="AL11" s="114"/>
    </row>
    <row r="12" spans="1:38">
      <c r="B12" s="117"/>
      <c r="C12" s="117"/>
      <c r="G12" s="118"/>
      <c r="R12" s="117"/>
      <c r="S12" s="117"/>
    </row>
    <row r="13" spans="1:38">
      <c r="B13" s="117"/>
      <c r="C13" s="117"/>
      <c r="G13" s="118"/>
      <c r="R13" s="117"/>
      <c r="S13" s="117"/>
    </row>
    <row r="14" spans="1:38">
      <c r="B14" s="117"/>
      <c r="C14" s="117"/>
      <c r="R14" s="117"/>
      <c r="S14" s="117"/>
    </row>
    <row r="15" spans="1:38">
      <c r="B15" s="117"/>
      <c r="C15" s="117"/>
      <c r="R15" s="117"/>
      <c r="S15" s="117"/>
    </row>
  </sheetData>
  <mergeCells count="18">
    <mergeCell ref="B1:F1"/>
    <mergeCell ref="F2:G2"/>
    <mergeCell ref="AC2:AK2"/>
    <mergeCell ref="A4:AL4"/>
    <mergeCell ref="B6:K6"/>
    <mergeCell ref="L6:AK6"/>
    <mergeCell ref="B10:K10"/>
    <mergeCell ref="L10:AF10"/>
    <mergeCell ref="AG10:AK10"/>
    <mergeCell ref="B11:AK11"/>
    <mergeCell ref="B7:K7"/>
    <mergeCell ref="L7:AK7"/>
    <mergeCell ref="B8:K8"/>
    <mergeCell ref="L8:AF8"/>
    <mergeCell ref="AG8:AK8"/>
    <mergeCell ref="B9:K9"/>
    <mergeCell ref="L9:AF9"/>
    <mergeCell ref="AG9:AK9"/>
  </mergeCells>
  <phoneticPr fontId="4"/>
  <pageMargins left="0.7" right="0.7" top="0.75" bottom="0.75" header="0.3" footer="0.3"/>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76394-57C8-45A1-A9D6-4D954C098384}">
  <dimension ref="A1:AM51"/>
  <sheetViews>
    <sheetView showGridLines="0" view="pageBreakPreview" zoomScaleNormal="100" zoomScaleSheetLayoutView="100" workbookViewId="0">
      <selection activeCell="B1" sqref="B1"/>
    </sheetView>
  </sheetViews>
  <sheetFormatPr defaultColWidth="2.25" defaultRowHeight="13"/>
  <cols>
    <col min="1" max="1" width="2.25" style="352" customWidth="1"/>
    <col min="2" max="2" width="2.25" style="351" customWidth="1"/>
    <col min="3" max="5" width="2.25" style="352"/>
    <col min="6" max="6" width="2.5" style="352" bestFit="1" customWidth="1"/>
    <col min="7" max="18" width="2.25" style="352"/>
    <col min="19" max="19" width="2.4140625" style="352" bestFit="1" customWidth="1"/>
    <col min="20" max="20" width="2.25" style="352"/>
    <col min="21" max="21" width="2.5" style="352" bestFit="1" customWidth="1"/>
    <col min="22" max="26" width="2.25" style="352"/>
    <col min="27" max="38" width="2.75" style="352" customWidth="1"/>
    <col min="39" max="16384" width="2.25" style="352"/>
  </cols>
  <sheetData>
    <row r="1" spans="1:39">
      <c r="A1" s="350" t="s">
        <v>592</v>
      </c>
      <c r="AF1" s="951" t="s">
        <v>1</v>
      </c>
      <c r="AG1" s="951"/>
      <c r="AH1" s="951"/>
      <c r="AI1" s="951"/>
      <c r="AJ1" s="951"/>
      <c r="AK1" s="951"/>
      <c r="AL1" s="951"/>
    </row>
    <row r="3" spans="1:39" ht="17.25" customHeight="1">
      <c r="A3" s="952" t="s">
        <v>361</v>
      </c>
      <c r="B3" s="952"/>
      <c r="C3" s="952"/>
      <c r="D3" s="952"/>
      <c r="E3" s="952"/>
      <c r="F3" s="952"/>
      <c r="G3" s="952"/>
      <c r="H3" s="952"/>
      <c r="I3" s="952"/>
      <c r="J3" s="952"/>
      <c r="K3" s="952"/>
      <c r="L3" s="952"/>
      <c r="M3" s="952"/>
      <c r="N3" s="952"/>
      <c r="O3" s="952"/>
      <c r="P3" s="952"/>
      <c r="Q3" s="952"/>
      <c r="R3" s="952"/>
      <c r="S3" s="952"/>
      <c r="T3" s="952"/>
      <c r="U3" s="952"/>
      <c r="V3" s="952"/>
      <c r="W3" s="952"/>
      <c r="X3" s="952"/>
      <c r="Y3" s="952"/>
      <c r="Z3" s="952"/>
      <c r="AA3" s="952"/>
      <c r="AB3" s="952"/>
      <c r="AC3" s="952"/>
      <c r="AD3" s="952"/>
      <c r="AE3" s="952"/>
      <c r="AF3" s="952"/>
      <c r="AG3" s="952"/>
      <c r="AH3" s="952"/>
      <c r="AI3" s="952"/>
      <c r="AJ3" s="952"/>
      <c r="AK3" s="952"/>
      <c r="AL3" s="952"/>
      <c r="AM3" s="952"/>
    </row>
    <row r="4" spans="1:39" ht="17.25" customHeight="1">
      <c r="A4" s="952"/>
      <c r="B4" s="952"/>
      <c r="C4" s="952"/>
      <c r="D4" s="952"/>
      <c r="E4" s="952"/>
      <c r="F4" s="952"/>
      <c r="G4" s="952"/>
      <c r="H4" s="952"/>
      <c r="I4" s="952"/>
      <c r="J4" s="952"/>
      <c r="K4" s="952"/>
      <c r="L4" s="952"/>
      <c r="M4" s="952"/>
      <c r="N4" s="952"/>
      <c r="O4" s="952"/>
      <c r="P4" s="952"/>
      <c r="Q4" s="952"/>
      <c r="R4" s="952"/>
      <c r="S4" s="952"/>
      <c r="T4" s="952"/>
      <c r="U4" s="952"/>
      <c r="V4" s="952"/>
      <c r="W4" s="952"/>
      <c r="X4" s="952"/>
      <c r="Y4" s="952"/>
      <c r="Z4" s="952"/>
      <c r="AA4" s="952"/>
      <c r="AB4" s="952"/>
      <c r="AC4" s="952"/>
      <c r="AD4" s="952"/>
      <c r="AE4" s="952"/>
      <c r="AF4" s="952"/>
      <c r="AG4" s="952"/>
      <c r="AH4" s="952"/>
      <c r="AI4" s="952"/>
      <c r="AJ4" s="952"/>
      <c r="AK4" s="952"/>
      <c r="AL4" s="952"/>
      <c r="AM4" s="952"/>
    </row>
    <row r="6" spans="1:39">
      <c r="B6" s="953" t="s">
        <v>362</v>
      </c>
      <c r="C6" s="953"/>
      <c r="D6" s="953"/>
      <c r="E6" s="953"/>
      <c r="F6" s="953"/>
      <c r="G6" s="953"/>
      <c r="H6" s="953"/>
      <c r="I6" s="953"/>
      <c r="J6" s="953"/>
      <c r="K6" s="953"/>
      <c r="L6" s="953"/>
      <c r="M6" s="953"/>
      <c r="N6" s="953"/>
      <c r="O6" s="953"/>
      <c r="P6" s="953"/>
      <c r="Q6" s="953"/>
      <c r="R6" s="953"/>
      <c r="S6" s="953"/>
      <c r="T6" s="953"/>
      <c r="U6" s="953"/>
      <c r="V6" s="953"/>
      <c r="W6" s="953"/>
      <c r="X6" s="953"/>
      <c r="Y6" s="953"/>
      <c r="Z6" s="953"/>
      <c r="AA6" s="953"/>
      <c r="AB6" s="953"/>
      <c r="AC6" s="953"/>
      <c r="AD6" s="953"/>
      <c r="AE6" s="953"/>
      <c r="AF6" s="953"/>
      <c r="AG6" s="953"/>
      <c r="AH6" s="953"/>
      <c r="AI6" s="953"/>
      <c r="AJ6" s="953"/>
      <c r="AK6" s="953"/>
      <c r="AL6" s="953"/>
    </row>
    <row r="7" spans="1:39">
      <c r="B7" s="953"/>
      <c r="C7" s="953"/>
      <c r="D7" s="953"/>
      <c r="E7" s="953"/>
      <c r="F7" s="953"/>
      <c r="G7" s="953"/>
      <c r="H7" s="953"/>
      <c r="I7" s="953"/>
      <c r="J7" s="953"/>
      <c r="K7" s="953"/>
      <c r="L7" s="953"/>
      <c r="M7" s="953"/>
      <c r="N7" s="953"/>
      <c r="O7" s="953"/>
      <c r="P7" s="953"/>
      <c r="Q7" s="953"/>
      <c r="R7" s="953"/>
      <c r="S7" s="953"/>
      <c r="T7" s="954"/>
      <c r="U7" s="954"/>
      <c r="V7" s="954"/>
      <c r="W7" s="954"/>
      <c r="X7" s="954"/>
      <c r="Y7" s="954"/>
      <c r="Z7" s="954"/>
      <c r="AA7" s="954"/>
      <c r="AB7" s="954"/>
      <c r="AC7" s="954"/>
      <c r="AD7" s="954"/>
      <c r="AE7" s="954"/>
      <c r="AF7" s="954"/>
      <c r="AG7" s="954"/>
      <c r="AH7" s="954"/>
      <c r="AI7" s="954"/>
      <c r="AJ7" s="954"/>
      <c r="AK7" s="954"/>
      <c r="AL7" s="954"/>
    </row>
    <row r="8" spans="1:39">
      <c r="B8" s="955" t="s">
        <v>363</v>
      </c>
      <c r="C8" s="956"/>
      <c r="D8" s="956"/>
      <c r="E8" s="956"/>
      <c r="F8" s="956"/>
      <c r="G8" s="956"/>
      <c r="H8" s="956"/>
      <c r="I8" s="956"/>
      <c r="J8" s="956"/>
      <c r="K8" s="956"/>
      <c r="L8" s="959" t="s">
        <v>364</v>
      </c>
      <c r="M8" s="956"/>
      <c r="N8" s="956"/>
      <c r="O8" s="956"/>
      <c r="P8" s="956"/>
      <c r="Q8" s="956"/>
      <c r="R8" s="956"/>
      <c r="S8" s="956"/>
      <c r="T8" s="956"/>
      <c r="U8" s="956"/>
      <c r="V8" s="956"/>
      <c r="W8" s="956"/>
      <c r="X8" s="956"/>
      <c r="Y8" s="956"/>
      <c r="Z8" s="956"/>
      <c r="AA8" s="956"/>
      <c r="AB8" s="956"/>
      <c r="AC8" s="956"/>
      <c r="AD8" s="956"/>
      <c r="AE8" s="956"/>
      <c r="AF8" s="956"/>
      <c r="AG8" s="956"/>
      <c r="AH8" s="956"/>
      <c r="AI8" s="956"/>
      <c r="AJ8" s="956"/>
      <c r="AK8" s="956"/>
      <c r="AL8" s="960"/>
    </row>
    <row r="9" spans="1:39">
      <c r="B9" s="957"/>
      <c r="C9" s="958"/>
      <c r="D9" s="958"/>
      <c r="E9" s="958"/>
      <c r="F9" s="958"/>
      <c r="G9" s="958"/>
      <c r="H9" s="958"/>
      <c r="I9" s="958"/>
      <c r="J9" s="958"/>
      <c r="K9" s="958"/>
      <c r="L9" s="961"/>
      <c r="M9" s="958"/>
      <c r="N9" s="958"/>
      <c r="O9" s="958"/>
      <c r="P9" s="958"/>
      <c r="Q9" s="958"/>
      <c r="R9" s="958"/>
      <c r="S9" s="958"/>
      <c r="T9" s="958"/>
      <c r="U9" s="958"/>
      <c r="V9" s="958"/>
      <c r="W9" s="958"/>
      <c r="X9" s="958"/>
      <c r="Y9" s="958"/>
      <c r="Z9" s="958"/>
      <c r="AA9" s="958"/>
      <c r="AB9" s="958"/>
      <c r="AC9" s="958"/>
      <c r="AD9" s="958"/>
      <c r="AE9" s="958"/>
      <c r="AF9" s="958"/>
      <c r="AG9" s="958"/>
      <c r="AH9" s="958"/>
      <c r="AI9" s="958"/>
      <c r="AJ9" s="958"/>
      <c r="AK9" s="958"/>
      <c r="AL9" s="962"/>
    </row>
    <row r="10" spans="1:39" ht="13.5" customHeight="1">
      <c r="B10" s="963" t="s">
        <v>365</v>
      </c>
      <c r="C10" s="964"/>
      <c r="D10" s="964"/>
      <c r="E10" s="964"/>
      <c r="F10" s="964"/>
      <c r="G10" s="964"/>
      <c r="H10" s="964"/>
      <c r="I10" s="964"/>
      <c r="J10" s="964"/>
      <c r="K10" s="965"/>
      <c r="L10" s="354"/>
      <c r="M10" s="354"/>
      <c r="N10" s="354"/>
      <c r="O10" s="354"/>
      <c r="P10" s="354"/>
      <c r="Q10" s="354"/>
      <c r="R10" s="355"/>
      <c r="S10" s="355"/>
      <c r="T10" s="354"/>
      <c r="U10" s="354"/>
      <c r="V10" s="354"/>
      <c r="W10" s="354"/>
      <c r="X10" s="354"/>
      <c r="Y10" s="354"/>
      <c r="Z10" s="354"/>
      <c r="AA10" s="354"/>
      <c r="AB10" s="354"/>
      <c r="AC10" s="354"/>
      <c r="AD10" s="354"/>
      <c r="AE10" s="354"/>
      <c r="AF10" s="354"/>
      <c r="AG10" s="354"/>
      <c r="AH10" s="354"/>
      <c r="AI10" s="354"/>
      <c r="AJ10" s="354"/>
      <c r="AK10" s="354"/>
      <c r="AL10" s="356"/>
    </row>
    <row r="11" spans="1:39">
      <c r="B11" s="966"/>
      <c r="C11" s="967"/>
      <c r="D11" s="967"/>
      <c r="E11" s="967"/>
      <c r="F11" s="967"/>
      <c r="G11" s="967"/>
      <c r="H11" s="967"/>
      <c r="I11" s="967"/>
      <c r="J11" s="967"/>
      <c r="K11" s="968"/>
      <c r="R11" s="357"/>
      <c r="S11" s="352">
        <v>1</v>
      </c>
      <c r="T11" s="358"/>
      <c r="U11" s="352" t="s">
        <v>366</v>
      </c>
      <c r="AL11" s="359"/>
    </row>
    <row r="12" spans="1:39">
      <c r="B12" s="966"/>
      <c r="C12" s="967"/>
      <c r="D12" s="967"/>
      <c r="E12" s="967"/>
      <c r="F12" s="967"/>
      <c r="G12" s="967"/>
      <c r="H12" s="967"/>
      <c r="I12" s="967"/>
      <c r="J12" s="967"/>
      <c r="K12" s="968"/>
      <c r="R12" s="357"/>
      <c r="S12" s="352">
        <v>2</v>
      </c>
      <c r="T12" s="358"/>
      <c r="U12" s="352" t="s">
        <v>367</v>
      </c>
      <c r="AL12" s="360"/>
    </row>
    <row r="13" spans="1:39">
      <c r="B13" s="966"/>
      <c r="C13" s="967"/>
      <c r="D13" s="967"/>
      <c r="E13" s="967"/>
      <c r="F13" s="967"/>
      <c r="G13" s="967"/>
      <c r="H13" s="967"/>
      <c r="I13" s="967"/>
      <c r="J13" s="967"/>
      <c r="K13" s="968"/>
      <c r="R13" s="357"/>
      <c r="S13" s="352">
        <v>3</v>
      </c>
      <c r="T13" s="358"/>
      <c r="U13" s="352" t="s">
        <v>368</v>
      </c>
      <c r="AL13" s="359"/>
    </row>
    <row r="14" spans="1:39">
      <c r="B14" s="966"/>
      <c r="C14" s="967"/>
      <c r="D14" s="967"/>
      <c r="E14" s="967"/>
      <c r="F14" s="967"/>
      <c r="G14" s="967"/>
      <c r="H14" s="967"/>
      <c r="I14" s="967"/>
      <c r="J14" s="967"/>
      <c r="K14" s="968"/>
      <c r="R14" s="357"/>
      <c r="S14" s="352">
        <v>4</v>
      </c>
      <c r="T14" s="358"/>
      <c r="U14" s="352" t="s">
        <v>369</v>
      </c>
      <c r="AL14" s="359"/>
    </row>
    <row r="15" spans="1:39">
      <c r="B15" s="966"/>
      <c r="C15" s="967"/>
      <c r="D15" s="967"/>
      <c r="E15" s="967"/>
      <c r="F15" s="967"/>
      <c r="G15" s="967"/>
      <c r="H15" s="967"/>
      <c r="I15" s="967"/>
      <c r="J15" s="967"/>
      <c r="K15" s="968"/>
      <c r="R15" s="357"/>
      <c r="S15" s="352">
        <v>5</v>
      </c>
      <c r="T15" s="358"/>
      <c r="U15" s="352" t="s">
        <v>370</v>
      </c>
      <c r="AL15" s="359"/>
    </row>
    <row r="16" spans="1:39">
      <c r="B16" s="969"/>
      <c r="C16" s="970"/>
      <c r="D16" s="970"/>
      <c r="E16" s="970"/>
      <c r="F16" s="970"/>
      <c r="G16" s="970"/>
      <c r="H16" s="970"/>
      <c r="I16" s="970"/>
      <c r="J16" s="970"/>
      <c r="K16" s="971"/>
      <c r="L16" s="361"/>
      <c r="M16" s="361"/>
      <c r="N16" s="361"/>
      <c r="O16" s="361"/>
      <c r="P16" s="361"/>
      <c r="Q16" s="361"/>
      <c r="R16" s="362"/>
      <c r="S16" s="362"/>
      <c r="T16" s="361"/>
      <c r="U16" s="361"/>
      <c r="V16" s="361"/>
      <c r="W16" s="361"/>
      <c r="X16" s="361"/>
      <c r="Y16" s="361"/>
      <c r="Z16" s="361"/>
      <c r="AA16" s="361"/>
      <c r="AB16" s="361"/>
      <c r="AC16" s="361"/>
      <c r="AD16" s="361"/>
      <c r="AE16" s="361"/>
      <c r="AF16" s="361"/>
      <c r="AG16" s="361"/>
      <c r="AH16" s="361"/>
      <c r="AI16" s="361"/>
      <c r="AJ16" s="361"/>
      <c r="AK16" s="361"/>
      <c r="AL16" s="363"/>
    </row>
    <row r="17" spans="2:38">
      <c r="B17" s="963" t="s">
        <v>371</v>
      </c>
      <c r="C17" s="964"/>
      <c r="D17" s="964"/>
      <c r="E17" s="964"/>
      <c r="F17" s="964"/>
      <c r="G17" s="964"/>
      <c r="H17" s="964"/>
      <c r="I17" s="964"/>
      <c r="J17" s="964"/>
      <c r="K17" s="965"/>
      <c r="L17" s="354"/>
      <c r="M17" s="354"/>
      <c r="N17" s="354"/>
      <c r="O17" s="354"/>
      <c r="P17" s="354"/>
      <c r="Q17" s="354"/>
      <c r="R17" s="364"/>
      <c r="S17" s="364"/>
      <c r="T17" s="354"/>
      <c r="U17" s="354"/>
      <c r="V17" s="354"/>
      <c r="W17" s="353"/>
      <c r="X17" s="353"/>
      <c r="Y17" s="353"/>
      <c r="Z17" s="353"/>
      <c r="AA17" s="353"/>
      <c r="AB17" s="353"/>
      <c r="AC17" s="353"/>
      <c r="AD17" s="353"/>
      <c r="AE17" s="353"/>
      <c r="AF17" s="353"/>
      <c r="AG17" s="353"/>
      <c r="AH17" s="353"/>
      <c r="AI17" s="353"/>
      <c r="AJ17" s="353"/>
      <c r="AK17" s="353"/>
      <c r="AL17" s="356"/>
    </row>
    <row r="18" spans="2:38">
      <c r="B18" s="966"/>
      <c r="C18" s="967"/>
      <c r="D18" s="967"/>
      <c r="E18" s="967"/>
      <c r="F18" s="967"/>
      <c r="G18" s="967"/>
      <c r="H18" s="967"/>
      <c r="I18" s="967"/>
      <c r="J18" s="967"/>
      <c r="K18" s="968"/>
      <c r="P18" s="365"/>
      <c r="S18" s="352">
        <v>1</v>
      </c>
      <c r="U18" s="352" t="s">
        <v>248</v>
      </c>
      <c r="AL18" s="360"/>
    </row>
    <row r="19" spans="2:38">
      <c r="B19" s="966"/>
      <c r="C19" s="967"/>
      <c r="D19" s="967"/>
      <c r="E19" s="967"/>
      <c r="F19" s="967"/>
      <c r="G19" s="967"/>
      <c r="H19" s="967"/>
      <c r="I19" s="967"/>
      <c r="J19" s="967"/>
      <c r="K19" s="968"/>
      <c r="S19" s="352">
        <v>2</v>
      </c>
      <c r="U19" s="352" t="s">
        <v>249</v>
      </c>
      <c r="AL19" s="360"/>
    </row>
    <row r="20" spans="2:38" ht="13.5" customHeight="1">
      <c r="B20" s="966"/>
      <c r="C20" s="967"/>
      <c r="D20" s="967"/>
      <c r="E20" s="967"/>
      <c r="F20" s="967"/>
      <c r="G20" s="967"/>
      <c r="H20" s="967"/>
      <c r="I20" s="967"/>
      <c r="J20" s="967"/>
      <c r="K20" s="968"/>
      <c r="N20" s="366"/>
      <c r="O20" s="366"/>
      <c r="S20" s="352">
        <v>3</v>
      </c>
      <c r="U20" s="352" t="s">
        <v>250</v>
      </c>
      <c r="AL20" s="360"/>
    </row>
    <row r="21" spans="2:38" ht="18" customHeight="1">
      <c r="B21" s="966"/>
      <c r="C21" s="967"/>
      <c r="D21" s="967"/>
      <c r="E21" s="967"/>
      <c r="F21" s="967"/>
      <c r="G21" s="967"/>
      <c r="H21" s="967"/>
      <c r="I21" s="967"/>
      <c r="J21" s="967"/>
      <c r="K21" s="968"/>
      <c r="N21" s="366"/>
      <c r="O21" s="366"/>
      <c r="S21" s="352">
        <v>4</v>
      </c>
      <c r="U21" s="352" t="s">
        <v>251</v>
      </c>
      <c r="AL21" s="360"/>
    </row>
    <row r="22" spans="2:38" ht="18" customHeight="1">
      <c r="B22" s="966"/>
      <c r="C22" s="967"/>
      <c r="D22" s="967"/>
      <c r="E22" s="967"/>
      <c r="F22" s="967"/>
      <c r="G22" s="967"/>
      <c r="H22" s="967"/>
      <c r="I22" s="967"/>
      <c r="J22" s="967"/>
      <c r="K22" s="968"/>
      <c r="N22" s="366"/>
      <c r="O22" s="366"/>
      <c r="S22" s="352">
        <v>5</v>
      </c>
      <c r="U22" s="352" t="s">
        <v>252</v>
      </c>
      <c r="AL22" s="360"/>
    </row>
    <row r="23" spans="2:38">
      <c r="B23" s="966"/>
      <c r="C23" s="967"/>
      <c r="D23" s="967"/>
      <c r="E23" s="967"/>
      <c r="F23" s="967"/>
      <c r="G23" s="967"/>
      <c r="H23" s="967"/>
      <c r="I23" s="967"/>
      <c r="J23" s="967"/>
      <c r="K23" s="968"/>
      <c r="N23" s="366"/>
      <c r="O23" s="366"/>
      <c r="S23" s="352">
        <v>6</v>
      </c>
      <c r="U23" s="352" t="s">
        <v>253</v>
      </c>
      <c r="AL23" s="360"/>
    </row>
    <row r="24" spans="2:38">
      <c r="B24" s="966"/>
      <c r="C24" s="967"/>
      <c r="D24" s="967"/>
      <c r="E24" s="967"/>
      <c r="F24" s="967"/>
      <c r="G24" s="967"/>
      <c r="H24" s="967"/>
      <c r="I24" s="967"/>
      <c r="J24" s="967"/>
      <c r="K24" s="968"/>
      <c r="N24" s="366"/>
      <c r="O24" s="366"/>
      <c r="S24" s="352">
        <v>7</v>
      </c>
      <c r="U24" s="352" t="s">
        <v>254</v>
      </c>
      <c r="AL24" s="360"/>
    </row>
    <row r="25" spans="2:38">
      <c r="B25" s="966"/>
      <c r="C25" s="967"/>
      <c r="D25" s="967"/>
      <c r="E25" s="967"/>
      <c r="F25" s="967"/>
      <c r="G25" s="967"/>
      <c r="H25" s="967"/>
      <c r="I25" s="967"/>
      <c r="J25" s="967"/>
      <c r="K25" s="968"/>
      <c r="N25" s="366"/>
      <c r="O25" s="366"/>
      <c r="S25" s="352">
        <v>8</v>
      </c>
      <c r="U25" s="352" t="s">
        <v>372</v>
      </c>
      <c r="AL25" s="360"/>
    </row>
    <row r="26" spans="2:38">
      <c r="B26" s="969"/>
      <c r="C26" s="970"/>
      <c r="D26" s="970"/>
      <c r="E26" s="970"/>
      <c r="F26" s="970"/>
      <c r="G26" s="970"/>
      <c r="H26" s="970"/>
      <c r="I26" s="970"/>
      <c r="J26" s="970"/>
      <c r="K26" s="971"/>
      <c r="L26" s="361"/>
      <c r="M26" s="361"/>
      <c r="N26" s="367"/>
      <c r="O26" s="367"/>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8"/>
    </row>
    <row r="27" spans="2:38">
      <c r="B27" s="963" t="s">
        <v>373</v>
      </c>
      <c r="C27" s="964"/>
      <c r="D27" s="964"/>
      <c r="E27" s="964"/>
      <c r="F27" s="964"/>
      <c r="G27" s="964"/>
      <c r="H27" s="964"/>
      <c r="I27" s="964"/>
      <c r="J27" s="964"/>
      <c r="K27" s="965"/>
      <c r="L27" s="972" t="s">
        <v>374</v>
      </c>
      <c r="M27" s="973"/>
      <c r="N27" s="369" t="s">
        <v>375</v>
      </c>
      <c r="O27" s="369"/>
      <c r="P27" s="354"/>
      <c r="Q27" s="354"/>
      <c r="R27" s="364"/>
      <c r="S27" s="364"/>
      <c r="T27" s="354"/>
      <c r="U27" s="354"/>
      <c r="V27" s="354"/>
      <c r="W27" s="353"/>
      <c r="X27" s="353"/>
      <c r="Y27" s="353"/>
      <c r="Z27" s="353"/>
      <c r="AA27" s="353"/>
      <c r="AB27" s="353"/>
      <c r="AC27" s="353"/>
      <c r="AD27" s="353"/>
      <c r="AE27" s="353"/>
      <c r="AF27" s="353"/>
      <c r="AG27" s="353"/>
      <c r="AH27" s="353"/>
      <c r="AI27" s="353"/>
      <c r="AJ27" s="353"/>
      <c r="AK27" s="353"/>
      <c r="AL27" s="356"/>
    </row>
    <row r="28" spans="2:38">
      <c r="B28" s="966"/>
      <c r="C28" s="967"/>
      <c r="D28" s="967"/>
      <c r="E28" s="967"/>
      <c r="F28" s="967"/>
      <c r="G28" s="967"/>
      <c r="H28" s="967"/>
      <c r="I28" s="967"/>
      <c r="J28" s="967"/>
      <c r="K28" s="968"/>
      <c r="L28" s="972"/>
      <c r="M28" s="973"/>
      <c r="P28" s="365"/>
      <c r="AL28" s="360"/>
    </row>
    <row r="29" spans="2:38">
      <c r="B29" s="966"/>
      <c r="C29" s="967"/>
      <c r="D29" s="967"/>
      <c r="E29" s="967"/>
      <c r="F29" s="967"/>
      <c r="G29" s="967"/>
      <c r="H29" s="967"/>
      <c r="I29" s="967"/>
      <c r="J29" s="967"/>
      <c r="K29" s="968"/>
      <c r="L29" s="972"/>
      <c r="M29" s="973"/>
      <c r="N29" s="370" t="s">
        <v>376</v>
      </c>
      <c r="AL29" s="360"/>
    </row>
    <row r="30" spans="2:38">
      <c r="B30" s="966"/>
      <c r="C30" s="967"/>
      <c r="D30" s="967"/>
      <c r="E30" s="967"/>
      <c r="F30" s="967"/>
      <c r="G30" s="967"/>
      <c r="H30" s="967"/>
      <c r="I30" s="967"/>
      <c r="J30" s="967"/>
      <c r="K30" s="968"/>
      <c r="L30" s="972"/>
      <c r="M30" s="973"/>
      <c r="N30" s="366"/>
      <c r="O30" s="366"/>
      <c r="AL30" s="360"/>
    </row>
    <row r="31" spans="2:38">
      <c r="B31" s="966"/>
      <c r="C31" s="967"/>
      <c r="D31" s="967"/>
      <c r="E31" s="967"/>
      <c r="F31" s="967"/>
      <c r="G31" s="967"/>
      <c r="H31" s="967"/>
      <c r="I31" s="967"/>
      <c r="J31" s="967"/>
      <c r="K31" s="968"/>
      <c r="L31" s="972"/>
      <c r="M31" s="973"/>
      <c r="N31" s="367"/>
      <c r="O31" s="367"/>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8"/>
    </row>
    <row r="32" spans="2:38">
      <c r="B32" s="966"/>
      <c r="C32" s="967"/>
      <c r="D32" s="967"/>
      <c r="E32" s="967"/>
      <c r="F32" s="967"/>
      <c r="G32" s="967"/>
      <c r="H32" s="967"/>
      <c r="I32" s="967"/>
      <c r="J32" s="967"/>
      <c r="K32" s="968"/>
      <c r="L32" s="974" t="s">
        <v>377</v>
      </c>
      <c r="M32" s="975"/>
      <c r="N32" s="366"/>
      <c r="O32" s="366"/>
      <c r="AL32" s="360"/>
    </row>
    <row r="33" spans="2:38">
      <c r="B33" s="966"/>
      <c r="C33" s="967"/>
      <c r="D33" s="967"/>
      <c r="E33" s="967"/>
      <c r="F33" s="967"/>
      <c r="G33" s="967"/>
      <c r="H33" s="967"/>
      <c r="I33" s="967"/>
      <c r="J33" s="967"/>
      <c r="K33" s="968"/>
      <c r="L33" s="976"/>
      <c r="M33" s="977"/>
      <c r="N33" s="366"/>
      <c r="O33" s="366"/>
      <c r="AL33" s="360"/>
    </row>
    <row r="34" spans="2:38">
      <c r="B34" s="966"/>
      <c r="C34" s="967"/>
      <c r="D34" s="967"/>
      <c r="E34" s="967"/>
      <c r="F34" s="967"/>
      <c r="G34" s="967"/>
      <c r="H34" s="967"/>
      <c r="I34" s="967"/>
      <c r="J34" s="967"/>
      <c r="K34" s="968"/>
      <c r="L34" s="976"/>
      <c r="M34" s="977"/>
      <c r="N34" s="366"/>
      <c r="O34" s="366"/>
      <c r="AL34" s="360"/>
    </row>
    <row r="35" spans="2:38">
      <c r="B35" s="966"/>
      <c r="C35" s="967"/>
      <c r="D35" s="967"/>
      <c r="E35" s="967"/>
      <c r="F35" s="967"/>
      <c r="G35" s="967"/>
      <c r="H35" s="967"/>
      <c r="I35" s="967"/>
      <c r="J35" s="967"/>
      <c r="K35" s="968"/>
      <c r="L35" s="976"/>
      <c r="M35" s="977"/>
      <c r="N35" s="366"/>
      <c r="O35" s="366"/>
      <c r="AL35" s="360"/>
    </row>
    <row r="36" spans="2:38">
      <c r="B36" s="969"/>
      <c r="C36" s="970"/>
      <c r="D36" s="970"/>
      <c r="E36" s="970"/>
      <c r="F36" s="970"/>
      <c r="G36" s="970"/>
      <c r="H36" s="970"/>
      <c r="I36" s="970"/>
      <c r="J36" s="970"/>
      <c r="K36" s="971"/>
      <c r="L36" s="976"/>
      <c r="M36" s="977"/>
      <c r="N36" s="367"/>
      <c r="O36" s="367"/>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8"/>
    </row>
    <row r="37" spans="2:38" ht="113.25" customHeight="1">
      <c r="B37" s="950" t="s">
        <v>378</v>
      </c>
      <c r="C37" s="950"/>
      <c r="D37" s="950"/>
      <c r="E37" s="950"/>
      <c r="F37" s="950"/>
      <c r="G37" s="950"/>
      <c r="H37" s="950"/>
      <c r="I37" s="950"/>
      <c r="J37" s="950"/>
      <c r="K37" s="950"/>
      <c r="L37" s="950"/>
      <c r="M37" s="950"/>
      <c r="N37" s="950"/>
      <c r="O37" s="950"/>
      <c r="P37" s="950"/>
      <c r="Q37" s="950"/>
      <c r="R37" s="950"/>
      <c r="S37" s="950"/>
      <c r="T37" s="950"/>
      <c r="U37" s="950"/>
      <c r="V37" s="950"/>
      <c r="W37" s="950"/>
      <c r="X37" s="950"/>
      <c r="Y37" s="950"/>
      <c r="Z37" s="950"/>
      <c r="AA37" s="950"/>
      <c r="AB37" s="950"/>
      <c r="AC37" s="950"/>
      <c r="AD37" s="950"/>
      <c r="AE37" s="950"/>
      <c r="AF37" s="950"/>
      <c r="AG37" s="950"/>
      <c r="AH37" s="950"/>
      <c r="AI37" s="950"/>
      <c r="AJ37" s="950"/>
      <c r="AK37" s="950"/>
      <c r="AL37" s="950"/>
    </row>
    <row r="38" spans="2:38">
      <c r="B38" s="371"/>
      <c r="C38" s="371"/>
      <c r="D38" s="371"/>
      <c r="E38" s="371"/>
      <c r="F38" s="371"/>
      <c r="G38" s="371"/>
      <c r="H38" s="371"/>
      <c r="I38" s="371"/>
      <c r="J38" s="371"/>
      <c r="K38" s="371"/>
      <c r="L38" s="371"/>
      <c r="M38" s="371"/>
      <c r="N38" s="371"/>
      <c r="O38" s="371"/>
      <c r="P38" s="371"/>
      <c r="Q38" s="371"/>
      <c r="R38" s="371"/>
      <c r="S38" s="371"/>
      <c r="T38" s="371"/>
      <c r="U38" s="371"/>
      <c r="V38" s="371"/>
      <c r="W38" s="371"/>
      <c r="X38" s="371"/>
      <c r="Y38" s="371"/>
      <c r="Z38" s="371"/>
      <c r="AA38" s="371"/>
      <c r="AB38" s="371"/>
      <c r="AC38" s="371"/>
      <c r="AD38" s="371"/>
      <c r="AE38" s="371"/>
      <c r="AF38" s="371"/>
      <c r="AG38" s="371"/>
      <c r="AH38" s="371"/>
      <c r="AI38" s="371"/>
      <c r="AJ38" s="371"/>
      <c r="AK38" s="371"/>
      <c r="AL38" s="371"/>
    </row>
    <row r="45" spans="2:38" ht="13.5" customHeight="1"/>
    <row r="51" ht="134.25" customHeight="1"/>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4"/>
  <pageMargins left="0.7" right="0.7" top="0.75" bottom="0.75"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6E8F1-2BC3-4C80-ACF5-D0DF68415196}">
  <dimension ref="A1:V139"/>
  <sheetViews>
    <sheetView view="pageBreakPreview" zoomScale="55" zoomScaleNormal="100" zoomScaleSheetLayoutView="55" zoomScalePageLayoutView="40" workbookViewId="0">
      <selection activeCell="B1" sqref="B1"/>
    </sheetView>
  </sheetViews>
  <sheetFormatPr defaultColWidth="9" defaultRowHeight="21"/>
  <cols>
    <col min="1" max="1" width="3.5" style="299" customWidth="1"/>
    <col min="2" max="3" width="11.25" style="299" customWidth="1"/>
    <col min="4" max="7" width="15.5" style="299" customWidth="1"/>
    <col min="8" max="9" width="11.25" style="299" customWidth="1"/>
    <col min="10" max="10" width="4.75" style="299" customWidth="1"/>
    <col min="11" max="12" width="11.25" style="299" customWidth="1"/>
    <col min="13" max="19" width="9.83203125" style="299" customWidth="1"/>
    <col min="20" max="20" width="11.33203125" style="299" customWidth="1"/>
    <col min="21" max="21" width="10.75" style="299" customWidth="1"/>
    <col min="22" max="22" width="2" style="299" customWidth="1"/>
    <col min="23" max="16384" width="9" style="299"/>
  </cols>
  <sheetData>
    <row r="1" spans="1:21">
      <c r="A1" s="299" t="s">
        <v>593</v>
      </c>
      <c r="T1" s="1032" t="s">
        <v>379</v>
      </c>
      <c r="U1" s="1055"/>
    </row>
    <row r="2" spans="1:21" ht="6.75" customHeight="1">
      <c r="T2" s="301"/>
      <c r="U2" s="301"/>
    </row>
    <row r="3" spans="1:21" ht="20.25" customHeight="1">
      <c r="O3" s="1056"/>
      <c r="P3" s="1056"/>
      <c r="Q3" s="303" t="s">
        <v>103</v>
      </c>
      <c r="R3" s="303"/>
      <c r="S3" s="303" t="s">
        <v>380</v>
      </c>
      <c r="T3" s="303"/>
      <c r="U3" s="303" t="s">
        <v>381</v>
      </c>
    </row>
    <row r="4" spans="1:21" ht="7.5" customHeight="1"/>
    <row r="5" spans="1:21" ht="29.25" customHeight="1">
      <c r="B5" s="1057" t="s">
        <v>382</v>
      </c>
      <c r="C5" s="1057"/>
      <c r="D5" s="1057"/>
      <c r="E5" s="1057"/>
      <c r="F5" s="1057"/>
      <c r="G5" s="1057"/>
      <c r="H5" s="1057"/>
      <c r="I5" s="1057"/>
      <c r="J5" s="1057"/>
      <c r="K5" s="1057"/>
      <c r="L5" s="1057"/>
      <c r="M5" s="1057"/>
      <c r="N5" s="1057"/>
      <c r="O5" s="1057"/>
      <c r="P5" s="1057"/>
      <c r="Q5" s="1057"/>
      <c r="R5" s="1057"/>
      <c r="S5" s="1057"/>
      <c r="T5" s="1057"/>
      <c r="U5" s="1057"/>
    </row>
    <row r="6" spans="1:21" ht="19.5" customHeight="1"/>
    <row r="7" spans="1:21" ht="46.5" customHeight="1">
      <c r="B7" s="1054" t="s">
        <v>383</v>
      </c>
      <c r="C7" s="1054"/>
      <c r="D7" s="1027"/>
      <c r="E7" s="1027"/>
      <c r="F7" s="1027"/>
      <c r="G7" s="1027"/>
      <c r="H7" s="1027"/>
      <c r="I7" s="1027"/>
      <c r="K7" s="1054" t="s">
        <v>384</v>
      </c>
      <c r="L7" s="1054"/>
      <c r="M7" s="1027"/>
      <c r="N7" s="1027"/>
      <c r="O7" s="1027"/>
      <c r="P7" s="1027"/>
      <c r="Q7" s="1027"/>
      <c r="R7" s="1027"/>
      <c r="S7" s="1027"/>
      <c r="T7" s="1027"/>
      <c r="U7" s="1027"/>
    </row>
    <row r="8" spans="1:21" ht="46.5" customHeight="1">
      <c r="B8" s="1054" t="s">
        <v>385</v>
      </c>
      <c r="C8" s="1054"/>
      <c r="D8" s="1027"/>
      <c r="E8" s="1027"/>
      <c r="F8" s="1027"/>
      <c r="G8" s="1027"/>
      <c r="H8" s="1027"/>
      <c r="I8" s="1027"/>
      <c r="K8" s="1054" t="s">
        <v>386</v>
      </c>
      <c r="L8" s="1054"/>
      <c r="M8" s="1027"/>
      <c r="N8" s="1027"/>
      <c r="O8" s="1027"/>
      <c r="P8" s="1027"/>
      <c r="Q8" s="1027"/>
      <c r="R8" s="1027"/>
      <c r="S8" s="1027"/>
      <c r="T8" s="1027"/>
      <c r="U8" s="1027"/>
    </row>
    <row r="9" spans="1:21" ht="48" customHeight="1">
      <c r="B9" s="1054" t="s">
        <v>387</v>
      </c>
      <c r="C9" s="1054"/>
      <c r="D9" s="1027"/>
      <c r="E9" s="1027"/>
      <c r="F9" s="1027"/>
      <c r="G9" s="1027"/>
      <c r="H9" s="1027"/>
      <c r="I9" s="1027"/>
      <c r="K9" s="1054" t="s">
        <v>388</v>
      </c>
      <c r="L9" s="1054"/>
      <c r="M9" s="1027"/>
      <c r="N9" s="1027"/>
      <c r="O9" s="1027"/>
      <c r="P9" s="1027"/>
      <c r="Q9" s="1027"/>
      <c r="R9" s="1027"/>
      <c r="S9" s="1027"/>
      <c r="T9" s="1027"/>
      <c r="U9" s="1027"/>
    </row>
    <row r="10" spans="1:21" ht="19.5" customHeight="1"/>
    <row r="11" spans="1:21" ht="33" customHeight="1">
      <c r="B11" s="999" t="s">
        <v>389</v>
      </c>
      <c r="C11" s="1000"/>
      <c r="D11" s="1000"/>
      <c r="E11" s="1000"/>
      <c r="F11" s="1000"/>
      <c r="G11" s="1000"/>
      <c r="H11" s="1000"/>
      <c r="I11" s="1001"/>
      <c r="K11" s="999" t="s">
        <v>390</v>
      </c>
      <c r="L11" s="1000"/>
      <c r="M11" s="1000"/>
      <c r="N11" s="1000"/>
      <c r="O11" s="1000"/>
      <c r="P11" s="1000"/>
      <c r="Q11" s="1000"/>
      <c r="R11" s="1000"/>
      <c r="S11" s="1000"/>
      <c r="T11" s="1000"/>
      <c r="U11" s="1001"/>
    </row>
    <row r="12" spans="1:21" ht="33" customHeight="1">
      <c r="B12" s="995" t="s">
        <v>391</v>
      </c>
      <c r="C12" s="995"/>
      <c r="D12" s="995"/>
      <c r="E12" s="995"/>
      <c r="F12" s="995"/>
      <c r="G12" s="995"/>
      <c r="H12" s="300"/>
      <c r="I12" s="1043" t="b">
        <f>IF(H12="○",90,IF(H13="○",80,IF(H14="○",65,IF(H15="○",55,IF(H16="○",40,IF(H17="○",30,IF(H18="○",20,IF(H19="○",5))))))))</f>
        <v>0</v>
      </c>
      <c r="K12" s="1045" t="s">
        <v>392</v>
      </c>
      <c r="L12" s="1046"/>
      <c r="M12" s="1046"/>
      <c r="N12" s="1046"/>
      <c r="O12" s="1046"/>
      <c r="P12" s="1046"/>
      <c r="Q12" s="1046"/>
      <c r="R12" s="1046"/>
      <c r="S12" s="1046"/>
      <c r="T12" s="1047"/>
      <c r="U12" s="1048">
        <f>IF(T32&gt;=5,15,IF(AND(T32&gt;=3,T32&lt;=4),5,IF(AND(T32&gt;=2,T32&lt;=0),0,0)))</f>
        <v>0</v>
      </c>
    </row>
    <row r="13" spans="1:21" ht="33" customHeight="1">
      <c r="B13" s="995" t="s">
        <v>393</v>
      </c>
      <c r="C13" s="995"/>
      <c r="D13" s="995"/>
      <c r="E13" s="995"/>
      <c r="F13" s="995"/>
      <c r="G13" s="995"/>
      <c r="H13" s="300" t="s">
        <v>119</v>
      </c>
      <c r="I13" s="1044"/>
      <c r="K13" s="1040" t="s">
        <v>394</v>
      </c>
      <c r="L13" s="1041"/>
      <c r="M13" s="1041"/>
      <c r="N13" s="1041"/>
      <c r="O13" s="1041"/>
      <c r="P13" s="1041"/>
      <c r="Q13" s="1041"/>
      <c r="R13" s="1041"/>
      <c r="S13" s="1042"/>
      <c r="T13" s="304"/>
      <c r="U13" s="1049"/>
    </row>
    <row r="14" spans="1:21" ht="33" customHeight="1">
      <c r="B14" s="995" t="s">
        <v>395</v>
      </c>
      <c r="C14" s="995"/>
      <c r="D14" s="995"/>
      <c r="E14" s="995"/>
      <c r="F14" s="995"/>
      <c r="G14" s="995"/>
      <c r="H14" s="300"/>
      <c r="I14" s="1044"/>
      <c r="K14" s="1018" t="s">
        <v>396</v>
      </c>
      <c r="L14" s="1019"/>
      <c r="M14" s="1019"/>
      <c r="N14" s="1019"/>
      <c r="O14" s="1019"/>
      <c r="P14" s="1019"/>
      <c r="Q14" s="1019"/>
      <c r="R14" s="1019"/>
      <c r="S14" s="1019"/>
      <c r="T14" s="1020"/>
      <c r="U14" s="1049"/>
    </row>
    <row r="15" spans="1:21" ht="33" customHeight="1">
      <c r="B15" s="995" t="s">
        <v>397</v>
      </c>
      <c r="C15" s="995"/>
      <c r="D15" s="995"/>
      <c r="E15" s="995"/>
      <c r="F15" s="995"/>
      <c r="G15" s="995"/>
      <c r="H15" s="300" t="s">
        <v>119</v>
      </c>
      <c r="I15" s="1044"/>
      <c r="K15" s="1051" t="s">
        <v>398</v>
      </c>
      <c r="L15" s="1052"/>
      <c r="M15" s="1052"/>
      <c r="N15" s="1052"/>
      <c r="O15" s="1052"/>
      <c r="P15" s="1052"/>
      <c r="Q15" s="1052"/>
      <c r="R15" s="1052"/>
      <c r="S15" s="1053"/>
      <c r="T15" s="306"/>
      <c r="U15" s="1049"/>
    </row>
    <row r="16" spans="1:21" ht="33" customHeight="1">
      <c r="B16" s="995" t="s">
        <v>399</v>
      </c>
      <c r="C16" s="995"/>
      <c r="D16" s="995"/>
      <c r="E16" s="995"/>
      <c r="F16" s="995"/>
      <c r="G16" s="995"/>
      <c r="H16" s="300"/>
      <c r="I16" s="1044"/>
      <c r="K16" s="1018" t="s">
        <v>400</v>
      </c>
      <c r="L16" s="1019"/>
      <c r="M16" s="1019"/>
      <c r="N16" s="1019"/>
      <c r="O16" s="1019"/>
      <c r="P16" s="1019"/>
      <c r="Q16" s="1019"/>
      <c r="R16" s="1019"/>
      <c r="S16" s="1019"/>
      <c r="T16" s="1020"/>
      <c r="U16" s="1049"/>
    </row>
    <row r="17" spans="2:21" ht="33" customHeight="1">
      <c r="B17" s="995" t="s">
        <v>401</v>
      </c>
      <c r="C17" s="995"/>
      <c r="D17" s="995"/>
      <c r="E17" s="995"/>
      <c r="F17" s="995"/>
      <c r="G17" s="995"/>
      <c r="H17" s="300"/>
      <c r="I17" s="1044"/>
      <c r="K17" s="1040" t="s">
        <v>402</v>
      </c>
      <c r="L17" s="1041"/>
      <c r="M17" s="1041"/>
      <c r="N17" s="1041"/>
      <c r="O17" s="1041"/>
      <c r="P17" s="1041"/>
      <c r="Q17" s="1041"/>
      <c r="R17" s="1041"/>
      <c r="S17" s="1042"/>
      <c r="T17" s="304"/>
      <c r="U17" s="1049"/>
    </row>
    <row r="18" spans="2:21" ht="33" customHeight="1">
      <c r="B18" s="995" t="s">
        <v>403</v>
      </c>
      <c r="C18" s="995"/>
      <c r="D18" s="995"/>
      <c r="E18" s="995"/>
      <c r="F18" s="995"/>
      <c r="G18" s="995"/>
      <c r="H18" s="300"/>
      <c r="I18" s="1044"/>
      <c r="K18" s="1037" t="s">
        <v>404</v>
      </c>
      <c r="L18" s="1038"/>
      <c r="M18" s="1038"/>
      <c r="N18" s="1038"/>
      <c r="O18" s="1038"/>
      <c r="P18" s="1038"/>
      <c r="Q18" s="1038"/>
      <c r="R18" s="1038"/>
      <c r="S18" s="1038"/>
      <c r="T18" s="1039"/>
      <c r="U18" s="1049"/>
    </row>
    <row r="19" spans="2:21" ht="33" customHeight="1">
      <c r="B19" s="995" t="s">
        <v>405</v>
      </c>
      <c r="C19" s="995"/>
      <c r="D19" s="995"/>
      <c r="E19" s="995"/>
      <c r="F19" s="995"/>
      <c r="G19" s="995"/>
      <c r="H19" s="300"/>
      <c r="I19" s="307" t="s">
        <v>406</v>
      </c>
      <c r="K19" s="1040" t="s">
        <v>398</v>
      </c>
      <c r="L19" s="1041"/>
      <c r="M19" s="1041"/>
      <c r="N19" s="1041"/>
      <c r="O19" s="1041"/>
      <c r="P19" s="1041"/>
      <c r="Q19" s="1041"/>
      <c r="R19" s="1041"/>
      <c r="S19" s="1042"/>
      <c r="T19" s="304"/>
      <c r="U19" s="1049"/>
    </row>
    <row r="20" spans="2:21" ht="35.25" customHeight="1">
      <c r="B20" s="1031" t="s">
        <v>407</v>
      </c>
      <c r="C20" s="1031"/>
      <c r="D20" s="1031"/>
      <c r="E20" s="1031"/>
      <c r="F20" s="1031"/>
      <c r="G20" s="1031"/>
      <c r="H20" s="1031"/>
      <c r="I20" s="1031"/>
      <c r="K20" s="1037" t="s">
        <v>408</v>
      </c>
      <c r="L20" s="1038"/>
      <c r="M20" s="1038"/>
      <c r="N20" s="1038"/>
      <c r="O20" s="1038"/>
      <c r="P20" s="1038"/>
      <c r="Q20" s="1038"/>
      <c r="R20" s="1038"/>
      <c r="S20" s="1038"/>
      <c r="T20" s="1039"/>
      <c r="U20" s="1049"/>
    </row>
    <row r="21" spans="2:21" ht="33" customHeight="1">
      <c r="B21" s="999" t="s">
        <v>409</v>
      </c>
      <c r="C21" s="1000"/>
      <c r="D21" s="1000"/>
      <c r="E21" s="1000"/>
      <c r="F21" s="1000"/>
      <c r="G21" s="1000"/>
      <c r="H21" s="1000"/>
      <c r="I21" s="1001"/>
      <c r="K21" s="1002" t="s">
        <v>410</v>
      </c>
      <c r="L21" s="1003"/>
      <c r="M21" s="1003"/>
      <c r="N21" s="1003"/>
      <c r="O21" s="1003"/>
      <c r="P21" s="1003"/>
      <c r="Q21" s="1003"/>
      <c r="R21" s="1003"/>
      <c r="S21" s="1004"/>
      <c r="T21" s="1033"/>
      <c r="U21" s="1049"/>
    </row>
    <row r="22" spans="2:21" ht="24" customHeight="1">
      <c r="B22" s="1026" t="s">
        <v>411</v>
      </c>
      <c r="C22" s="1026"/>
      <c r="D22" s="1026"/>
      <c r="E22" s="1026"/>
      <c r="F22" s="1026"/>
      <c r="G22" s="1026"/>
      <c r="H22" s="1032" t="s">
        <v>119</v>
      </c>
      <c r="I22" s="1033" t="b">
        <f>IF(H22="○",60,IF(H24="○",50,IF(H26="○",40,IF(H28="○",20,IF(H30="○",-10,IF(H32="○",-20))))))</f>
        <v>0</v>
      </c>
      <c r="K22" s="1008"/>
      <c r="L22" s="1009"/>
      <c r="M22" s="1009"/>
      <c r="N22" s="1009"/>
      <c r="O22" s="1009"/>
      <c r="P22" s="1009"/>
      <c r="Q22" s="1009"/>
      <c r="R22" s="1009"/>
      <c r="S22" s="1010"/>
      <c r="T22" s="1034"/>
      <c r="U22" s="1049"/>
    </row>
    <row r="23" spans="2:21" ht="35.25" customHeight="1">
      <c r="B23" s="1026"/>
      <c r="C23" s="1026"/>
      <c r="D23" s="1026"/>
      <c r="E23" s="1026"/>
      <c r="F23" s="1026"/>
      <c r="G23" s="1026"/>
      <c r="H23" s="1032"/>
      <c r="I23" s="1035"/>
      <c r="K23" s="1037" t="s">
        <v>412</v>
      </c>
      <c r="L23" s="1038"/>
      <c r="M23" s="1038"/>
      <c r="N23" s="1038"/>
      <c r="O23" s="1038"/>
      <c r="P23" s="1038"/>
      <c r="Q23" s="1038"/>
      <c r="R23" s="1038"/>
      <c r="S23" s="1038"/>
      <c r="T23" s="1039"/>
      <c r="U23" s="1049"/>
    </row>
    <row r="24" spans="2:21" ht="35.25" customHeight="1">
      <c r="B24" s="1026" t="s">
        <v>413</v>
      </c>
      <c r="C24" s="1026"/>
      <c r="D24" s="1026"/>
      <c r="E24" s="1026"/>
      <c r="F24" s="1026"/>
      <c r="G24" s="1026"/>
      <c r="H24" s="1032" t="s">
        <v>119</v>
      </c>
      <c r="I24" s="1035"/>
      <c r="K24" s="1002" t="s">
        <v>414</v>
      </c>
      <c r="L24" s="1003"/>
      <c r="M24" s="1003"/>
      <c r="N24" s="1003"/>
      <c r="O24" s="1003"/>
      <c r="P24" s="1003"/>
      <c r="Q24" s="1003"/>
      <c r="R24" s="1003"/>
      <c r="S24" s="1004"/>
      <c r="T24" s="1033"/>
      <c r="U24" s="1049"/>
    </row>
    <row r="25" spans="2:21" ht="24" customHeight="1">
      <c r="B25" s="1026"/>
      <c r="C25" s="1026"/>
      <c r="D25" s="1026"/>
      <c r="E25" s="1026"/>
      <c r="F25" s="1026"/>
      <c r="G25" s="1026"/>
      <c r="H25" s="1032"/>
      <c r="I25" s="1035"/>
      <c r="K25" s="1008"/>
      <c r="L25" s="1009"/>
      <c r="M25" s="1009"/>
      <c r="N25" s="1009"/>
      <c r="O25" s="1009"/>
      <c r="P25" s="1009"/>
      <c r="Q25" s="1009"/>
      <c r="R25" s="1009"/>
      <c r="S25" s="1010"/>
      <c r="T25" s="1034"/>
      <c r="U25" s="1049"/>
    </row>
    <row r="26" spans="2:21" ht="35.25" customHeight="1">
      <c r="B26" s="1026" t="s">
        <v>415</v>
      </c>
      <c r="C26" s="1026"/>
      <c r="D26" s="1026"/>
      <c r="E26" s="1026"/>
      <c r="F26" s="1026"/>
      <c r="G26" s="1026"/>
      <c r="H26" s="1032" t="s">
        <v>119</v>
      </c>
      <c r="I26" s="1035"/>
      <c r="K26" s="1037" t="s">
        <v>416</v>
      </c>
      <c r="L26" s="1038"/>
      <c r="M26" s="1038"/>
      <c r="N26" s="1038"/>
      <c r="O26" s="1038"/>
      <c r="P26" s="1038"/>
      <c r="Q26" s="1038"/>
      <c r="R26" s="1038"/>
      <c r="S26" s="1038"/>
      <c r="T26" s="1039"/>
      <c r="U26" s="1049"/>
    </row>
    <row r="27" spans="2:21" ht="25.5" customHeight="1">
      <c r="B27" s="1026"/>
      <c r="C27" s="1026"/>
      <c r="D27" s="1026"/>
      <c r="E27" s="1026"/>
      <c r="F27" s="1026"/>
      <c r="G27" s="1026"/>
      <c r="H27" s="1032"/>
      <c r="I27" s="1035"/>
      <c r="K27" s="1002" t="s">
        <v>417</v>
      </c>
      <c r="L27" s="1003"/>
      <c r="M27" s="1003"/>
      <c r="N27" s="1003"/>
      <c r="O27" s="1003"/>
      <c r="P27" s="1003"/>
      <c r="Q27" s="1003"/>
      <c r="R27" s="1003"/>
      <c r="S27" s="1004"/>
      <c r="T27" s="1033"/>
      <c r="U27" s="1049"/>
    </row>
    <row r="28" spans="2:21" ht="25.5" customHeight="1">
      <c r="B28" s="1026" t="s">
        <v>418</v>
      </c>
      <c r="C28" s="1026"/>
      <c r="D28" s="1026"/>
      <c r="E28" s="1026"/>
      <c r="F28" s="1026"/>
      <c r="G28" s="1026"/>
      <c r="H28" s="1032"/>
      <c r="I28" s="1035"/>
      <c r="K28" s="1008"/>
      <c r="L28" s="1009"/>
      <c r="M28" s="1009"/>
      <c r="N28" s="1009"/>
      <c r="O28" s="1009"/>
      <c r="P28" s="1009"/>
      <c r="Q28" s="1009"/>
      <c r="R28" s="1009"/>
      <c r="S28" s="1010"/>
      <c r="T28" s="1034"/>
      <c r="U28" s="1049"/>
    </row>
    <row r="29" spans="2:21" ht="35.25" customHeight="1">
      <c r="B29" s="1026"/>
      <c r="C29" s="1026"/>
      <c r="D29" s="1026"/>
      <c r="E29" s="1026"/>
      <c r="F29" s="1026"/>
      <c r="G29" s="1026"/>
      <c r="H29" s="1032"/>
      <c r="I29" s="1035"/>
      <c r="K29" s="992" t="s">
        <v>419</v>
      </c>
      <c r="L29" s="993"/>
      <c r="M29" s="993"/>
      <c r="N29" s="993"/>
      <c r="O29" s="993"/>
      <c r="P29" s="993"/>
      <c r="Q29" s="993"/>
      <c r="R29" s="993"/>
      <c r="S29" s="993"/>
      <c r="T29" s="994"/>
      <c r="U29" s="1049"/>
    </row>
    <row r="30" spans="2:21" ht="31.5" customHeight="1">
      <c r="B30" s="1026" t="s">
        <v>420</v>
      </c>
      <c r="C30" s="1026"/>
      <c r="D30" s="1026"/>
      <c r="E30" s="1026"/>
      <c r="F30" s="1026"/>
      <c r="G30" s="1026"/>
      <c r="H30" s="1032"/>
      <c r="I30" s="1035"/>
      <c r="K30" s="1005" t="s">
        <v>421</v>
      </c>
      <c r="L30" s="1006"/>
      <c r="M30" s="1006"/>
      <c r="N30" s="1006"/>
      <c r="O30" s="1006"/>
      <c r="P30" s="1006"/>
      <c r="Q30" s="1006"/>
      <c r="R30" s="1006"/>
      <c r="S30" s="1007"/>
      <c r="T30" s="1012"/>
      <c r="U30" s="1049"/>
    </row>
    <row r="31" spans="2:21" ht="31.5" customHeight="1">
      <c r="B31" s="1026"/>
      <c r="C31" s="1026"/>
      <c r="D31" s="1026"/>
      <c r="E31" s="1026"/>
      <c r="F31" s="1026"/>
      <c r="G31" s="1026"/>
      <c r="H31" s="1032"/>
      <c r="I31" s="1035"/>
      <c r="K31" s="1008"/>
      <c r="L31" s="1009"/>
      <c r="M31" s="1009"/>
      <c r="N31" s="1009"/>
      <c r="O31" s="1009"/>
      <c r="P31" s="1009"/>
      <c r="Q31" s="1009"/>
      <c r="R31" s="1009"/>
      <c r="S31" s="1010"/>
      <c r="T31" s="1013"/>
      <c r="U31" s="1050"/>
    </row>
    <row r="32" spans="2:21" ht="29.25" customHeight="1">
      <c r="B32" s="1026" t="s">
        <v>422</v>
      </c>
      <c r="C32" s="1026"/>
      <c r="D32" s="1026"/>
      <c r="E32" s="1026"/>
      <c r="F32" s="1026"/>
      <c r="G32" s="1026"/>
      <c r="H32" s="1027" t="s">
        <v>119</v>
      </c>
      <c r="I32" s="1036"/>
      <c r="K32" s="1028" t="s">
        <v>423</v>
      </c>
      <c r="L32" s="1029"/>
      <c r="M32" s="1029"/>
      <c r="N32" s="1029"/>
      <c r="O32" s="1029"/>
      <c r="P32" s="1029"/>
      <c r="Q32" s="1029"/>
      <c r="R32" s="1029"/>
      <c r="S32" s="1030"/>
      <c r="T32" s="312">
        <f>((COUNTIF(T13,"○")+COUNTIF(T15,"○")+COUNTIF(T17,"○")+COUNTIF(T19,"○"))+COUNTIF(T21,"○")+COUNTIF(T24,"○")+COUNTIF(T27,"○")+COUNTIF(T30,"○"))*1</f>
        <v>0</v>
      </c>
      <c r="U32" s="307" t="s">
        <v>406</v>
      </c>
    </row>
    <row r="33" spans="2:21" ht="25.5" customHeight="1">
      <c r="B33" s="1026"/>
      <c r="C33" s="1026"/>
      <c r="D33" s="1026"/>
      <c r="E33" s="1026"/>
      <c r="F33" s="1026"/>
      <c r="G33" s="1026"/>
      <c r="H33" s="1027"/>
      <c r="I33" s="313" t="s">
        <v>406</v>
      </c>
      <c r="K33" s="314" t="s">
        <v>424</v>
      </c>
      <c r="O33" s="315"/>
      <c r="P33" s="315"/>
      <c r="Q33" s="315"/>
      <c r="R33" s="315" t="s">
        <v>425</v>
      </c>
      <c r="S33" s="315"/>
      <c r="T33" s="315"/>
      <c r="U33" s="315"/>
    </row>
    <row r="34" spans="2:21" ht="31.5" customHeight="1">
      <c r="B34" s="1031" t="s">
        <v>426</v>
      </c>
      <c r="C34" s="1031"/>
      <c r="D34" s="1031"/>
      <c r="E34" s="1031"/>
      <c r="F34" s="1031"/>
      <c r="G34" s="1031"/>
      <c r="H34" s="1031"/>
      <c r="I34" s="1031"/>
      <c r="K34" s="999" t="s">
        <v>427</v>
      </c>
      <c r="L34" s="1000"/>
      <c r="M34" s="1000"/>
      <c r="N34" s="1000"/>
      <c r="O34" s="1000"/>
      <c r="P34" s="1000"/>
      <c r="Q34" s="1000"/>
      <c r="R34" s="1000"/>
      <c r="S34" s="1000"/>
      <c r="T34" s="1000"/>
      <c r="U34" s="1001"/>
    </row>
    <row r="35" spans="2:21" ht="33" customHeight="1">
      <c r="B35" s="1016" t="s">
        <v>428</v>
      </c>
      <c r="C35" s="1016"/>
      <c r="D35" s="1016"/>
      <c r="E35" s="1016"/>
      <c r="F35" s="1016"/>
      <c r="G35" s="1016"/>
      <c r="H35" s="1017"/>
      <c r="I35" s="1016"/>
      <c r="K35" s="1002" t="s">
        <v>429</v>
      </c>
      <c r="L35" s="1003"/>
      <c r="M35" s="1003"/>
      <c r="N35" s="1003"/>
      <c r="O35" s="1003"/>
      <c r="P35" s="1003"/>
      <c r="Q35" s="1003"/>
      <c r="R35" s="1003"/>
      <c r="S35" s="1004"/>
      <c r="T35" s="1011"/>
      <c r="U35" s="1014">
        <f>IF(T35="○",10,0)</f>
        <v>0</v>
      </c>
    </row>
    <row r="36" spans="2:21" ht="35.25" customHeight="1">
      <c r="B36" s="1018" t="s">
        <v>430</v>
      </c>
      <c r="C36" s="1019"/>
      <c r="D36" s="1019"/>
      <c r="E36" s="1019"/>
      <c r="F36" s="1019"/>
      <c r="G36" s="1019"/>
      <c r="H36" s="1020"/>
      <c r="I36" s="1021">
        <f>IF(H52&gt;=5,15,IF(AND(H52&gt;=3,H52&lt;=4),5,IF(AND(H52&gt;=2,H52&lt;=0),0,0)))</f>
        <v>0</v>
      </c>
      <c r="K36" s="1005"/>
      <c r="L36" s="1006"/>
      <c r="M36" s="1006"/>
      <c r="N36" s="1006"/>
      <c r="O36" s="1006"/>
      <c r="P36" s="1006"/>
      <c r="Q36" s="1006"/>
      <c r="R36" s="1006"/>
      <c r="S36" s="1007"/>
      <c r="T36" s="1012"/>
      <c r="U36" s="1015"/>
    </row>
    <row r="37" spans="2:21" ht="33" customHeight="1">
      <c r="B37" s="1024" t="s">
        <v>431</v>
      </c>
      <c r="C37" s="1024"/>
      <c r="D37" s="1024"/>
      <c r="E37" s="1024"/>
      <c r="F37" s="1024"/>
      <c r="G37" s="1024"/>
      <c r="H37" s="304" t="s">
        <v>119</v>
      </c>
      <c r="I37" s="1022"/>
      <c r="K37" s="1008"/>
      <c r="L37" s="1009"/>
      <c r="M37" s="1009"/>
      <c r="N37" s="1009"/>
      <c r="O37" s="1009"/>
      <c r="P37" s="1009"/>
      <c r="Q37" s="1009"/>
      <c r="R37" s="1009"/>
      <c r="S37" s="1010"/>
      <c r="T37" s="1013"/>
      <c r="U37" s="307" t="s">
        <v>406</v>
      </c>
    </row>
    <row r="38" spans="2:21" ht="35.25" customHeight="1">
      <c r="B38" s="992" t="s">
        <v>432</v>
      </c>
      <c r="C38" s="993"/>
      <c r="D38" s="993"/>
      <c r="E38" s="993"/>
      <c r="F38" s="993"/>
      <c r="G38" s="993"/>
      <c r="H38" s="994"/>
      <c r="I38" s="1022"/>
      <c r="K38" s="314"/>
      <c r="Q38" s="316"/>
      <c r="R38" s="316"/>
      <c r="S38" s="316"/>
      <c r="T38" s="316"/>
      <c r="U38" s="316" t="s">
        <v>433</v>
      </c>
    </row>
    <row r="39" spans="2:21" ht="35.25" customHeight="1">
      <c r="B39" s="995" t="s">
        <v>431</v>
      </c>
      <c r="C39" s="995"/>
      <c r="D39" s="995"/>
      <c r="E39" s="995"/>
      <c r="F39" s="995"/>
      <c r="G39" s="995"/>
      <c r="H39" s="304" t="s">
        <v>119</v>
      </c>
      <c r="I39" s="1022"/>
      <c r="K39" s="999" t="s">
        <v>434</v>
      </c>
      <c r="L39" s="1000"/>
      <c r="M39" s="1000"/>
      <c r="N39" s="1000"/>
      <c r="O39" s="1000"/>
      <c r="P39" s="1000"/>
      <c r="Q39" s="1000"/>
      <c r="R39" s="1000"/>
      <c r="S39" s="1000"/>
      <c r="T39" s="1000"/>
      <c r="U39" s="1001"/>
    </row>
    <row r="40" spans="2:21" ht="35.25" customHeight="1">
      <c r="B40" s="309" t="s">
        <v>435</v>
      </c>
      <c r="C40" s="310"/>
      <c r="D40" s="310"/>
      <c r="E40" s="310"/>
      <c r="F40" s="310"/>
      <c r="G40" s="310"/>
      <c r="H40" s="311"/>
      <c r="I40" s="1022"/>
      <c r="K40" s="1002" t="s">
        <v>436</v>
      </c>
      <c r="L40" s="1003"/>
      <c r="M40" s="1003"/>
      <c r="N40" s="1003"/>
      <c r="O40" s="1003"/>
      <c r="P40" s="1003"/>
      <c r="Q40" s="1003"/>
      <c r="R40" s="1003"/>
      <c r="S40" s="1004"/>
      <c r="T40" s="1011" t="s">
        <v>119</v>
      </c>
      <c r="U40" s="1014">
        <f>IF(T40="○",0,-50)</f>
        <v>-50</v>
      </c>
    </row>
    <row r="41" spans="2:21" ht="35.25" customHeight="1">
      <c r="B41" s="1025" t="s">
        <v>431</v>
      </c>
      <c r="C41" s="1025"/>
      <c r="D41" s="1025"/>
      <c r="E41" s="1025"/>
      <c r="F41" s="1025"/>
      <c r="G41" s="1025"/>
      <c r="H41" s="308"/>
      <c r="I41" s="1022"/>
      <c r="K41" s="1005"/>
      <c r="L41" s="1006"/>
      <c r="M41" s="1006"/>
      <c r="N41" s="1006"/>
      <c r="O41" s="1006"/>
      <c r="P41" s="1006"/>
      <c r="Q41" s="1006"/>
      <c r="R41" s="1006"/>
      <c r="S41" s="1007"/>
      <c r="T41" s="1012"/>
      <c r="U41" s="1015"/>
    </row>
    <row r="42" spans="2:21" ht="35.25" customHeight="1">
      <c r="B42" s="1018" t="s">
        <v>437</v>
      </c>
      <c r="C42" s="1019"/>
      <c r="D42" s="1019"/>
      <c r="E42" s="1019"/>
      <c r="F42" s="1019"/>
      <c r="G42" s="1019"/>
      <c r="H42" s="1020"/>
      <c r="I42" s="1022"/>
      <c r="K42" s="1008"/>
      <c r="L42" s="1009"/>
      <c r="M42" s="1009"/>
      <c r="N42" s="1009"/>
      <c r="O42" s="1009"/>
      <c r="P42" s="1009"/>
      <c r="Q42" s="1009"/>
      <c r="R42" s="1009"/>
      <c r="S42" s="1010"/>
      <c r="T42" s="1013"/>
      <c r="U42" s="307" t="s">
        <v>406</v>
      </c>
    </row>
    <row r="43" spans="2:21" ht="35.25" customHeight="1">
      <c r="B43" s="995" t="s">
        <v>431</v>
      </c>
      <c r="C43" s="995"/>
      <c r="D43" s="995"/>
      <c r="E43" s="995"/>
      <c r="F43" s="995"/>
      <c r="G43" s="995"/>
      <c r="H43" s="317"/>
      <c r="I43" s="1022"/>
      <c r="K43" s="318"/>
      <c r="Q43" s="316"/>
      <c r="R43" s="316"/>
      <c r="S43" s="316"/>
      <c r="T43" s="316"/>
      <c r="U43" s="319" t="s">
        <v>438</v>
      </c>
    </row>
    <row r="44" spans="2:21" ht="35.25" customHeight="1">
      <c r="B44" s="309" t="s">
        <v>439</v>
      </c>
      <c r="C44" s="310"/>
      <c r="D44" s="310"/>
      <c r="E44" s="310"/>
      <c r="F44" s="310"/>
      <c r="G44" s="310"/>
      <c r="H44" s="305"/>
      <c r="I44" s="1022"/>
      <c r="K44" s="999" t="s">
        <v>440</v>
      </c>
      <c r="L44" s="1000"/>
      <c r="M44" s="1000"/>
      <c r="N44" s="1000"/>
      <c r="O44" s="1000"/>
      <c r="P44" s="1000"/>
      <c r="Q44" s="1000"/>
      <c r="R44" s="1000"/>
      <c r="S44" s="1000"/>
      <c r="T44" s="1000"/>
      <c r="U44" s="1001"/>
    </row>
    <row r="45" spans="2:21" ht="35.25" customHeight="1">
      <c r="B45" s="995" t="s">
        <v>431</v>
      </c>
      <c r="C45" s="995"/>
      <c r="D45" s="995"/>
      <c r="E45" s="995"/>
      <c r="F45" s="995"/>
      <c r="G45" s="995"/>
      <c r="H45" s="304"/>
      <c r="I45" s="1022"/>
      <c r="K45" s="1002" t="s">
        <v>441</v>
      </c>
      <c r="L45" s="1003"/>
      <c r="M45" s="1003"/>
      <c r="N45" s="1003"/>
      <c r="O45" s="1003"/>
      <c r="P45" s="1003"/>
      <c r="Q45" s="1003"/>
      <c r="R45" s="1003"/>
      <c r="S45" s="1004"/>
      <c r="T45" s="1011" t="s">
        <v>119</v>
      </c>
      <c r="U45" s="1014">
        <f>IF(T45="○",10,0)</f>
        <v>0</v>
      </c>
    </row>
    <row r="46" spans="2:21" ht="35.25" customHeight="1">
      <c r="B46" s="309" t="s">
        <v>442</v>
      </c>
      <c r="C46" s="310"/>
      <c r="D46" s="310"/>
      <c r="E46" s="310"/>
      <c r="F46" s="310"/>
      <c r="G46" s="310"/>
      <c r="H46" s="311"/>
      <c r="I46" s="1022"/>
      <c r="K46" s="1005"/>
      <c r="L46" s="1006"/>
      <c r="M46" s="1006"/>
      <c r="N46" s="1006"/>
      <c r="O46" s="1006"/>
      <c r="P46" s="1006"/>
      <c r="Q46" s="1006"/>
      <c r="R46" s="1006"/>
      <c r="S46" s="1007"/>
      <c r="T46" s="1012"/>
      <c r="U46" s="1015"/>
    </row>
    <row r="47" spans="2:21" ht="35.25" customHeight="1">
      <c r="B47" s="995" t="s">
        <v>431</v>
      </c>
      <c r="C47" s="995"/>
      <c r="D47" s="995"/>
      <c r="E47" s="995"/>
      <c r="F47" s="995"/>
      <c r="G47" s="995"/>
      <c r="H47" s="304"/>
      <c r="I47" s="1022"/>
      <c r="K47" s="1008"/>
      <c r="L47" s="1009"/>
      <c r="M47" s="1009"/>
      <c r="N47" s="1009"/>
      <c r="O47" s="1009"/>
      <c r="P47" s="1009"/>
      <c r="Q47" s="1009"/>
      <c r="R47" s="1009"/>
      <c r="S47" s="1010"/>
      <c r="T47" s="1013"/>
      <c r="U47" s="307" t="s">
        <v>406</v>
      </c>
    </row>
    <row r="48" spans="2:21" ht="35.25" customHeight="1">
      <c r="B48" s="992" t="s">
        <v>443</v>
      </c>
      <c r="C48" s="993"/>
      <c r="D48" s="993"/>
      <c r="E48" s="993"/>
      <c r="F48" s="993"/>
      <c r="G48" s="993"/>
      <c r="H48" s="994"/>
      <c r="I48" s="1022"/>
      <c r="K48" s="314"/>
      <c r="Q48" s="316"/>
      <c r="R48" s="316"/>
      <c r="S48" s="316"/>
      <c r="T48" s="316"/>
      <c r="U48" s="316" t="s">
        <v>433</v>
      </c>
    </row>
    <row r="49" spans="2:22" ht="35.25" customHeight="1">
      <c r="B49" s="995" t="s">
        <v>431</v>
      </c>
      <c r="C49" s="995"/>
      <c r="D49" s="995"/>
      <c r="E49" s="995"/>
      <c r="F49" s="995"/>
      <c r="G49" s="995"/>
      <c r="H49" s="304"/>
      <c r="I49" s="1022"/>
      <c r="K49" s="314"/>
      <c r="Q49" s="320"/>
      <c r="R49" s="320"/>
      <c r="S49" s="320"/>
      <c r="T49" s="320"/>
      <c r="U49" s="320"/>
    </row>
    <row r="50" spans="2:22" ht="35.25" customHeight="1">
      <c r="B50" s="992" t="s">
        <v>444</v>
      </c>
      <c r="C50" s="993"/>
      <c r="D50" s="993"/>
      <c r="E50" s="993"/>
      <c r="F50" s="993"/>
      <c r="G50" s="993"/>
      <c r="H50" s="994"/>
      <c r="I50" s="1022"/>
      <c r="K50" s="314"/>
      <c r="Q50" s="320"/>
      <c r="R50" s="320"/>
      <c r="S50" s="320"/>
      <c r="T50" s="320"/>
      <c r="U50" s="320"/>
    </row>
    <row r="51" spans="2:22" ht="35.25" customHeight="1">
      <c r="B51" s="995" t="s">
        <v>431</v>
      </c>
      <c r="C51" s="995"/>
      <c r="D51" s="995"/>
      <c r="E51" s="995"/>
      <c r="F51" s="995"/>
      <c r="G51" s="995"/>
      <c r="H51" s="304" t="s">
        <v>119</v>
      </c>
      <c r="I51" s="1023"/>
    </row>
    <row r="52" spans="2:22" ht="29.25" customHeight="1">
      <c r="B52" s="996" t="s">
        <v>445</v>
      </c>
      <c r="C52" s="996"/>
      <c r="D52" s="996"/>
      <c r="E52" s="996"/>
      <c r="F52" s="996"/>
      <c r="G52" s="996"/>
      <c r="H52" s="312">
        <f>((COUNTIF(H37,"○")+COUNTIF(H39,"○")+COUNTIF(H41,"○")+COUNTIF(H43,"○"))+COUNTIF(H45,"○")+COUNTIF(H47,"○")+COUNTIF(H49,"○")+COUNTIF(H51,"○"))*1</f>
        <v>0</v>
      </c>
      <c r="I52" s="321" t="s">
        <v>406</v>
      </c>
    </row>
    <row r="53" spans="2:22" ht="35.25" customHeight="1">
      <c r="B53" s="314" t="s">
        <v>446</v>
      </c>
      <c r="I53" s="316" t="s">
        <v>447</v>
      </c>
    </row>
    <row r="54" spans="2:22" ht="27.75" customHeight="1">
      <c r="B54" s="997" t="s">
        <v>448</v>
      </c>
      <c r="C54" s="998"/>
      <c r="D54" s="322" t="s">
        <v>449</v>
      </c>
      <c r="E54" s="324"/>
      <c r="F54" s="324"/>
      <c r="G54" s="324"/>
      <c r="H54" s="324"/>
      <c r="I54" s="324"/>
      <c r="J54" s="324"/>
      <c r="K54" s="324"/>
      <c r="L54" s="323"/>
      <c r="M54" s="325"/>
    </row>
    <row r="55" spans="2:22" ht="35.25" customHeight="1" thickBot="1">
      <c r="B55" s="326" t="s">
        <v>450</v>
      </c>
      <c r="C55" s="327"/>
      <c r="D55" s="328" t="s">
        <v>451</v>
      </c>
      <c r="E55" s="328" t="s">
        <v>452</v>
      </c>
      <c r="F55" s="328" t="s">
        <v>453</v>
      </c>
      <c r="G55" s="328" t="s">
        <v>454</v>
      </c>
      <c r="H55" s="328" t="s">
        <v>455</v>
      </c>
      <c r="I55" s="329" t="s">
        <v>456</v>
      </c>
      <c r="J55" s="328"/>
      <c r="K55" s="328" t="s">
        <v>457</v>
      </c>
      <c r="L55" s="330" t="s">
        <v>458</v>
      </c>
      <c r="M55" s="301"/>
    </row>
    <row r="56" spans="2:22" ht="35.25" customHeight="1" thickTop="1">
      <c r="B56" s="331" t="s">
        <v>459</v>
      </c>
      <c r="C56" s="332"/>
      <c r="D56" s="333" t="s">
        <v>460</v>
      </c>
      <c r="E56" s="334" t="s">
        <v>461</v>
      </c>
      <c r="F56" s="334" t="s">
        <v>452</v>
      </c>
      <c r="G56" s="334" t="s">
        <v>454</v>
      </c>
      <c r="H56" s="334" t="s">
        <v>462</v>
      </c>
      <c r="I56" s="334" t="s">
        <v>463</v>
      </c>
      <c r="J56" s="334"/>
      <c r="K56" s="334"/>
      <c r="L56" s="335"/>
      <c r="O56" s="336" t="s">
        <v>464</v>
      </c>
      <c r="P56" s="337"/>
      <c r="Q56" s="337"/>
      <c r="R56" s="337"/>
      <c r="S56" s="337"/>
      <c r="T56" s="337"/>
      <c r="U56" s="338"/>
    </row>
    <row r="57" spans="2:22" ht="35.25" customHeight="1">
      <c r="B57" s="331" t="s">
        <v>465</v>
      </c>
      <c r="C57" s="332"/>
      <c r="D57" s="334" t="s">
        <v>466</v>
      </c>
      <c r="E57" s="334" t="s">
        <v>451</v>
      </c>
      <c r="F57" s="334" t="s">
        <v>467</v>
      </c>
      <c r="G57" s="334"/>
      <c r="H57" s="334"/>
      <c r="I57" s="334"/>
      <c r="J57" s="334"/>
      <c r="K57" s="334"/>
      <c r="L57" s="339"/>
      <c r="M57" s="340"/>
      <c r="N57" s="340"/>
      <c r="O57" s="978">
        <f>I12+I22+I36+U12+U35+U40+U45</f>
        <v>-50</v>
      </c>
      <c r="P57" s="979"/>
      <c r="Q57" s="979"/>
      <c r="R57" s="341"/>
      <c r="S57" s="984" t="s">
        <v>468</v>
      </c>
      <c r="T57" s="984"/>
      <c r="U57" s="985"/>
      <c r="V57" s="342"/>
    </row>
    <row r="58" spans="2:22" ht="35.25" customHeight="1">
      <c r="B58" s="331" t="s">
        <v>469</v>
      </c>
      <c r="C58" s="332"/>
      <c r="D58" s="334" t="s">
        <v>466</v>
      </c>
      <c r="E58" s="334" t="s">
        <v>451</v>
      </c>
      <c r="F58" s="334" t="s">
        <v>467</v>
      </c>
      <c r="G58" s="334"/>
      <c r="H58" s="334"/>
      <c r="I58" s="334"/>
      <c r="J58" s="334"/>
      <c r="K58" s="334"/>
      <c r="L58" s="343"/>
      <c r="M58" s="340"/>
      <c r="N58" s="340"/>
      <c r="O58" s="980"/>
      <c r="P58" s="981"/>
      <c r="Q58" s="981"/>
      <c r="R58" s="342"/>
      <c r="S58" s="986"/>
      <c r="T58" s="986"/>
      <c r="U58" s="987"/>
      <c r="V58" s="342"/>
    </row>
    <row r="59" spans="2:22" ht="35.25" customHeight="1" thickBot="1">
      <c r="B59" s="331" t="s">
        <v>470</v>
      </c>
      <c r="C59" s="332"/>
      <c r="D59" s="333" t="s">
        <v>466</v>
      </c>
      <c r="E59" s="334" t="s">
        <v>471</v>
      </c>
      <c r="F59" s="334"/>
      <c r="G59" s="334"/>
      <c r="H59" s="344"/>
      <c r="I59" s="334"/>
      <c r="J59" s="334"/>
      <c r="K59" s="334"/>
      <c r="L59" s="343"/>
      <c r="M59" s="340"/>
      <c r="N59" s="340"/>
      <c r="O59" s="982"/>
      <c r="P59" s="983"/>
      <c r="Q59" s="983"/>
      <c r="R59" s="345" t="s">
        <v>406</v>
      </c>
      <c r="S59" s="988"/>
      <c r="T59" s="988"/>
      <c r="U59" s="989"/>
      <c r="V59" s="342"/>
    </row>
    <row r="60" spans="2:22" ht="35.25" customHeight="1" thickTop="1">
      <c r="B60" s="331" t="s">
        <v>472</v>
      </c>
      <c r="C60" s="332"/>
      <c r="D60" s="346" t="s">
        <v>466</v>
      </c>
      <c r="E60" s="347" t="s">
        <v>473</v>
      </c>
      <c r="F60" s="348"/>
      <c r="G60" s="348"/>
      <c r="H60" s="348"/>
      <c r="I60" s="348"/>
      <c r="J60" s="348"/>
      <c r="K60" s="348"/>
      <c r="L60" s="343"/>
      <c r="M60" s="340"/>
      <c r="N60" s="340"/>
      <c r="O60" s="340"/>
      <c r="P60" s="340"/>
      <c r="Q60" s="340"/>
      <c r="R60" s="340"/>
      <c r="S60" s="342"/>
      <c r="T60" s="342"/>
      <c r="U60" s="342"/>
      <c r="V60" s="342"/>
    </row>
    <row r="61" spans="2:22" ht="42.75" customHeight="1">
      <c r="B61" s="990" t="s">
        <v>474</v>
      </c>
      <c r="C61" s="991"/>
      <c r="D61" s="302" t="s">
        <v>466</v>
      </c>
      <c r="E61" s="302" t="s">
        <v>471</v>
      </c>
      <c r="F61" s="302"/>
      <c r="G61" s="302"/>
      <c r="H61" s="302"/>
      <c r="I61" s="302"/>
      <c r="J61" s="302"/>
      <c r="K61" s="302"/>
      <c r="L61" s="349"/>
      <c r="M61" s="340"/>
      <c r="N61" s="340"/>
      <c r="O61" s="340"/>
      <c r="P61" s="340"/>
      <c r="Q61" s="340"/>
      <c r="R61" s="340"/>
      <c r="S61" s="342"/>
      <c r="T61" s="342"/>
      <c r="U61" s="342"/>
      <c r="V61" s="342"/>
    </row>
    <row r="62" spans="2:22" ht="19.5" customHeight="1">
      <c r="O62" s="340"/>
      <c r="P62" s="340"/>
      <c r="Q62" s="340"/>
      <c r="R62" s="340"/>
      <c r="S62" s="342"/>
      <c r="T62" s="342"/>
      <c r="U62" s="342"/>
    </row>
    <row r="63" spans="2:22" ht="41.25" customHeight="1">
      <c r="O63" s="340"/>
      <c r="P63" s="340"/>
      <c r="Q63" s="340"/>
      <c r="R63" s="340"/>
      <c r="S63" s="342"/>
      <c r="T63" s="342"/>
      <c r="U63" s="342"/>
    </row>
    <row r="64" spans="2:22" ht="19.5" customHeight="1"/>
    <row r="65" s="299" customFormat="1" ht="19.5" customHeight="1"/>
    <row r="66" s="299" customFormat="1" ht="19.5" customHeight="1"/>
    <row r="67" s="299" customFormat="1" ht="19.5" customHeight="1"/>
    <row r="68" s="299" customFormat="1" ht="19.5" customHeight="1"/>
    <row r="69" s="299" customFormat="1" ht="19.5" customHeight="1"/>
    <row r="70" s="299" customFormat="1" ht="19.5" customHeight="1"/>
    <row r="71" s="299" customFormat="1" ht="19.5" customHeight="1"/>
    <row r="72" s="299" customFormat="1" ht="19.5" customHeight="1"/>
    <row r="73" s="299" customFormat="1" ht="19.5" customHeight="1"/>
    <row r="74" s="299" customFormat="1" ht="19.5" customHeight="1"/>
    <row r="75" s="299" customFormat="1" ht="19.5" customHeight="1"/>
    <row r="76" s="299" customFormat="1" ht="19.5" customHeight="1"/>
    <row r="77" s="299" customFormat="1" ht="19.5" customHeight="1"/>
    <row r="78" s="299" customFormat="1" ht="19.5" customHeight="1"/>
    <row r="79" s="299" customFormat="1" ht="19.5" customHeight="1"/>
    <row r="80" s="299" customFormat="1" ht="19.5" customHeight="1"/>
    <row r="81" s="299" customFormat="1" ht="19.5" customHeight="1"/>
    <row r="82" s="299" customFormat="1" ht="19.5" customHeight="1"/>
    <row r="83" s="299" customFormat="1" ht="19.5" customHeight="1"/>
    <row r="84" s="299" customFormat="1" ht="19.5" customHeight="1"/>
    <row r="85" s="299" customFormat="1" ht="19.5" customHeight="1"/>
    <row r="86" s="299" customFormat="1" ht="19.5" customHeight="1"/>
    <row r="87" s="299" customFormat="1" ht="19.5" customHeight="1"/>
    <row r="88" s="299" customFormat="1" ht="19.5" customHeight="1"/>
    <row r="89" s="299" customFormat="1" ht="19.5" customHeight="1"/>
    <row r="90" s="299" customFormat="1" ht="19.5" customHeight="1"/>
    <row r="91" s="299" customFormat="1" ht="19.5" customHeight="1"/>
    <row r="92" s="299" customFormat="1" ht="19.5" customHeight="1"/>
    <row r="93" s="299" customFormat="1" ht="19.5" customHeight="1"/>
    <row r="94" s="299" customFormat="1" ht="19.5" customHeight="1"/>
    <row r="95" s="299" customFormat="1" ht="19.5" customHeight="1"/>
    <row r="96" s="299" customFormat="1" ht="19.5" customHeight="1"/>
    <row r="97" s="299" customFormat="1" ht="19.5" customHeight="1"/>
    <row r="98" s="299" customFormat="1" ht="19.5" customHeight="1"/>
    <row r="99" s="299" customFormat="1" ht="19.5" customHeight="1"/>
    <row r="100" s="299" customFormat="1" ht="19.5" customHeight="1"/>
    <row r="101" s="299" customFormat="1" ht="19.5" customHeight="1"/>
    <row r="102" s="299" customFormat="1" ht="19.5" customHeight="1"/>
    <row r="103" s="299" customFormat="1" ht="19.5" customHeight="1"/>
    <row r="104" s="299" customFormat="1" ht="19.5" customHeight="1"/>
    <row r="105" s="299" customFormat="1" ht="19.5" customHeight="1"/>
    <row r="106" s="299" customFormat="1" ht="19.5" customHeight="1"/>
    <row r="107" s="299" customFormat="1" ht="19.5" customHeight="1"/>
    <row r="108" s="299" customFormat="1" ht="19.5" customHeight="1"/>
    <row r="109" s="299" customFormat="1" ht="19.5" customHeight="1"/>
    <row r="110" s="299" customFormat="1" ht="19.5" customHeight="1"/>
    <row r="111" s="299" customFormat="1" ht="19.5" customHeight="1"/>
    <row r="112" s="299" customFormat="1" ht="19.5" customHeight="1"/>
    <row r="113" s="299" customFormat="1" ht="19.5" customHeight="1"/>
    <row r="114" s="299" customFormat="1" ht="19.5" customHeight="1"/>
    <row r="115" s="299" customFormat="1" ht="19.5" customHeight="1"/>
    <row r="116" s="299" customFormat="1" ht="19.5" customHeight="1"/>
    <row r="117" s="299" customFormat="1" ht="19.5" customHeight="1"/>
    <row r="118" s="299" customFormat="1" ht="19.5" customHeight="1"/>
    <row r="119" s="299" customFormat="1" ht="19.5" customHeight="1"/>
    <row r="120" s="299" customFormat="1" ht="19.5" customHeight="1"/>
    <row r="121" s="299" customFormat="1" ht="19.5" customHeight="1"/>
    <row r="122" s="299" customFormat="1" ht="19.5" customHeight="1"/>
    <row r="123" s="299" customFormat="1" ht="19.5" customHeight="1"/>
    <row r="124" s="299" customFormat="1" ht="19.5" customHeight="1"/>
    <row r="125" s="299" customFormat="1" ht="19.5" customHeight="1"/>
    <row r="126" s="299" customFormat="1" ht="19.5" customHeight="1"/>
    <row r="127" s="299" customFormat="1" ht="19.5" customHeight="1"/>
    <row r="128" s="299" customFormat="1" ht="19.5" customHeight="1"/>
    <row r="129" s="299" customFormat="1" ht="19.5" customHeight="1"/>
    <row r="130" s="299" customFormat="1" ht="19.5" customHeight="1"/>
    <row r="131" s="299" customFormat="1" ht="19.5" customHeight="1"/>
    <row r="132" s="299" customFormat="1" ht="19.5" customHeight="1"/>
    <row r="133" s="299" customFormat="1" ht="19.5" customHeight="1"/>
    <row r="134" s="299" customFormat="1" ht="19.5" customHeight="1"/>
    <row r="135" s="299" customFormat="1" ht="19.5" customHeight="1"/>
    <row r="136" s="299" customFormat="1" ht="19.5" customHeight="1"/>
    <row r="137" s="299" customFormat="1" ht="19.5" customHeight="1"/>
    <row r="138" s="299" customFormat="1" ht="19.5" customHeight="1"/>
    <row r="139" s="299" customFormat="1"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4"/>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BD88BB1A-16AB-4DFE-B056-26682450ADFB}">
      <formula1>"　,○"</formula1>
    </dataValidation>
  </dataValidations>
  <pageMargins left="0.23622047244094491" right="0.23622047244094491" top="0.74803149606299213" bottom="0.74803149606299213" header="0.31496062992125984" footer="0.31496062992125984"/>
  <pageSetup paperSize="9" scale="36"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17739-82A8-497B-836E-8C6FF3FAD6D9}">
  <sheetPr>
    <pageSetUpPr fitToPage="1"/>
  </sheetPr>
  <dimension ref="A1:KI308"/>
  <sheetViews>
    <sheetView view="pageBreakPreview" zoomScaleNormal="100" zoomScaleSheetLayoutView="100" workbookViewId="0"/>
  </sheetViews>
  <sheetFormatPr defaultColWidth="9" defaultRowHeight="12"/>
  <cols>
    <col min="1" max="1" width="2.33203125" style="258" customWidth="1"/>
    <col min="2" max="44" width="2.83203125" style="258" customWidth="1"/>
    <col min="45" max="124" width="2.33203125" style="257" customWidth="1"/>
    <col min="125" max="295" width="9" style="257"/>
    <col min="296" max="16384" width="9" style="258"/>
  </cols>
  <sheetData>
    <row r="1" spans="1:45" s="257" customFormat="1">
      <c r="A1" s="257" t="s">
        <v>594</v>
      </c>
      <c r="AO1" s="1078" t="s">
        <v>475</v>
      </c>
      <c r="AP1" s="1079"/>
      <c r="AQ1" s="1079"/>
      <c r="AR1" s="1079"/>
      <c r="AS1" s="1080"/>
    </row>
    <row r="2" spans="1:45" s="257" customFormat="1" ht="3" customHeight="1"/>
    <row r="3" spans="1:45" ht="16.5">
      <c r="B3" s="1081" t="s">
        <v>476</v>
      </c>
      <c r="C3" s="1081"/>
      <c r="D3" s="1081"/>
      <c r="E3" s="1081"/>
      <c r="F3" s="1081"/>
      <c r="G3" s="1081"/>
      <c r="H3" s="1081"/>
      <c r="I3" s="1081"/>
      <c r="J3" s="1081"/>
      <c r="K3" s="1081"/>
      <c r="L3" s="1081"/>
      <c r="M3" s="1081"/>
      <c r="N3" s="1081"/>
      <c r="O3" s="1081"/>
      <c r="P3" s="1081"/>
      <c r="Q3" s="1081"/>
      <c r="R3" s="1081"/>
      <c r="S3" s="1081"/>
      <c r="T3" s="1081"/>
      <c r="U3" s="1081"/>
      <c r="V3" s="1081"/>
      <c r="W3" s="1081"/>
      <c r="X3" s="1081"/>
      <c r="Y3" s="1081"/>
      <c r="Z3" s="1081"/>
      <c r="AA3" s="1081"/>
      <c r="AB3" s="1081"/>
      <c r="AC3" s="1081"/>
      <c r="AD3" s="1081"/>
      <c r="AE3" s="1081"/>
      <c r="AF3" s="1081"/>
      <c r="AG3" s="1081"/>
      <c r="AH3" s="1081"/>
      <c r="AI3" s="1081"/>
      <c r="AJ3" s="1081"/>
      <c r="AK3" s="1081"/>
      <c r="AL3" s="1081"/>
      <c r="AM3" s="1081"/>
      <c r="AN3" s="1081"/>
      <c r="AO3" s="1081"/>
      <c r="AP3" s="1081"/>
      <c r="AQ3" s="1081"/>
      <c r="AR3" s="1081"/>
    </row>
    <row r="4" spans="1:45" s="257" customFormat="1">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row>
    <row r="5" spans="1:45" ht="12" customHeight="1">
      <c r="B5" s="1082" t="s">
        <v>389</v>
      </c>
      <c r="C5" s="1083"/>
      <c r="D5" s="1083"/>
      <c r="E5" s="1083"/>
      <c r="F5" s="1083"/>
      <c r="G5" s="1083"/>
      <c r="H5" s="1083"/>
      <c r="I5" s="1083"/>
      <c r="J5" s="1083"/>
      <c r="K5" s="1083"/>
      <c r="L5" s="1083"/>
      <c r="M5" s="1083"/>
      <c r="N5" s="1083"/>
      <c r="O5" s="1083"/>
      <c r="P5" s="1083"/>
      <c r="Q5" s="1083"/>
      <c r="R5" s="1083"/>
      <c r="S5" s="1083"/>
      <c r="T5" s="1083"/>
      <c r="U5" s="1083"/>
      <c r="V5" s="1083"/>
      <c r="W5" s="1083"/>
      <c r="X5" s="1083"/>
      <c r="Y5" s="1083"/>
      <c r="Z5" s="1083"/>
      <c r="AA5" s="1083"/>
      <c r="AB5" s="1083"/>
      <c r="AC5" s="1083"/>
      <c r="AD5" s="1083"/>
      <c r="AE5" s="1083"/>
      <c r="AF5" s="1083"/>
      <c r="AG5" s="1083"/>
      <c r="AH5" s="1083"/>
      <c r="AI5" s="1083"/>
      <c r="AJ5" s="1083"/>
      <c r="AK5" s="1083"/>
      <c r="AL5" s="1083"/>
      <c r="AM5" s="1083"/>
      <c r="AN5" s="1083"/>
      <c r="AO5" s="1083"/>
      <c r="AP5" s="1083"/>
      <c r="AQ5" s="1083"/>
      <c r="AR5" s="1084"/>
    </row>
    <row r="6" spans="1:45" s="257" customFormat="1" ht="5.25" customHeight="1">
      <c r="B6" s="260"/>
      <c r="AR6" s="261"/>
    </row>
    <row r="7" spans="1:45" s="257" customFormat="1" ht="13.5" customHeight="1">
      <c r="B7" s="260"/>
      <c r="C7" s="257" t="s">
        <v>477</v>
      </c>
      <c r="AR7" s="261"/>
    </row>
    <row r="8" spans="1:45" s="257" customFormat="1" ht="11.25" customHeight="1">
      <c r="B8" s="260"/>
      <c r="C8" s="1085" t="s">
        <v>478</v>
      </c>
      <c r="D8" s="1085"/>
      <c r="E8" s="1085"/>
      <c r="F8" s="1085"/>
      <c r="G8" s="1085"/>
      <c r="H8" s="1085"/>
      <c r="I8" s="1085"/>
      <c r="J8" s="1070"/>
      <c r="K8" s="1070"/>
      <c r="L8" s="1070"/>
      <c r="M8" s="1070"/>
      <c r="N8" s="1070"/>
      <c r="O8" s="1070"/>
      <c r="P8" s="1070"/>
      <c r="S8" s="1088" t="s">
        <v>479</v>
      </c>
      <c r="T8" s="1088"/>
      <c r="U8" s="1088"/>
      <c r="V8" s="1088"/>
      <c r="W8" s="1088"/>
      <c r="X8" s="1088"/>
      <c r="Y8" s="1070"/>
      <c r="Z8" s="1070"/>
      <c r="AA8" s="1070"/>
      <c r="AB8" s="1070"/>
      <c r="AC8" s="1070"/>
      <c r="AD8" s="1070"/>
      <c r="AE8" s="262"/>
      <c r="AF8" s="263"/>
      <c r="AG8" s="1065" t="s">
        <v>480</v>
      </c>
      <c r="AH8" s="1065"/>
      <c r="AI8" s="1065"/>
      <c r="AJ8" s="1066"/>
      <c r="AK8" s="1091"/>
      <c r="AL8" s="1091"/>
      <c r="AM8" s="1091"/>
      <c r="AN8" s="1091"/>
      <c r="AO8" s="1091"/>
      <c r="AP8" s="1091"/>
      <c r="AR8" s="261"/>
    </row>
    <row r="9" spans="1:45" s="257" customFormat="1" ht="11.25" customHeight="1">
      <c r="B9" s="260"/>
      <c r="C9" s="1086"/>
      <c r="D9" s="1086"/>
      <c r="E9" s="1086"/>
      <c r="F9" s="1086"/>
      <c r="G9" s="1086"/>
      <c r="H9" s="1086"/>
      <c r="I9" s="1086"/>
      <c r="J9" s="1070"/>
      <c r="K9" s="1070"/>
      <c r="L9" s="1070"/>
      <c r="M9" s="1070"/>
      <c r="N9" s="1070"/>
      <c r="O9" s="1070"/>
      <c r="P9" s="1070"/>
      <c r="R9" s="262"/>
      <c r="S9" s="1088"/>
      <c r="T9" s="1088"/>
      <c r="U9" s="1088"/>
      <c r="V9" s="1088"/>
      <c r="W9" s="1088"/>
      <c r="X9" s="1088"/>
      <c r="Y9" s="1070"/>
      <c r="Z9" s="1070"/>
      <c r="AA9" s="1070"/>
      <c r="AB9" s="1070"/>
      <c r="AC9" s="1070"/>
      <c r="AD9" s="1070"/>
      <c r="AE9" s="262"/>
      <c r="AF9" s="263"/>
      <c r="AG9" s="1089"/>
      <c r="AH9" s="1089"/>
      <c r="AI9" s="1089"/>
      <c r="AJ9" s="1090"/>
      <c r="AK9" s="1091"/>
      <c r="AL9" s="1091"/>
      <c r="AM9" s="1091"/>
      <c r="AN9" s="1091"/>
      <c r="AO9" s="1091"/>
      <c r="AP9" s="1091"/>
      <c r="AR9" s="261"/>
    </row>
    <row r="10" spans="1:45" s="257" customFormat="1" ht="11.25" customHeight="1">
      <c r="B10" s="260"/>
      <c r="C10" s="1087"/>
      <c r="D10" s="1087"/>
      <c r="E10" s="1087"/>
      <c r="F10" s="1087"/>
      <c r="G10" s="1087"/>
      <c r="H10" s="1087"/>
      <c r="I10" s="1087"/>
      <c r="J10" s="1070"/>
      <c r="K10" s="1070"/>
      <c r="L10" s="1070"/>
      <c r="M10" s="1070"/>
      <c r="N10" s="1070"/>
      <c r="O10" s="1070"/>
      <c r="P10" s="1070"/>
      <c r="Q10" s="257" t="s">
        <v>481</v>
      </c>
      <c r="R10" s="262"/>
      <c r="S10" s="1088"/>
      <c r="T10" s="1088"/>
      <c r="U10" s="1088"/>
      <c r="V10" s="1088"/>
      <c r="W10" s="1088"/>
      <c r="X10" s="1088"/>
      <c r="Y10" s="1070"/>
      <c r="Z10" s="1070"/>
      <c r="AA10" s="1070"/>
      <c r="AB10" s="1070"/>
      <c r="AC10" s="1070"/>
      <c r="AD10" s="1070"/>
      <c r="AE10" s="257" t="s">
        <v>482</v>
      </c>
      <c r="AF10" s="263"/>
      <c r="AG10" s="1068"/>
      <c r="AH10" s="1068"/>
      <c r="AI10" s="1068"/>
      <c r="AJ10" s="1069"/>
      <c r="AK10" s="1091"/>
      <c r="AL10" s="1091"/>
      <c r="AM10" s="1091"/>
      <c r="AN10" s="1091"/>
      <c r="AO10" s="1091"/>
      <c r="AP10" s="1091"/>
      <c r="AQ10" s="257" t="s">
        <v>481</v>
      </c>
      <c r="AR10" s="261"/>
    </row>
    <row r="11" spans="1:45" s="257" customFormat="1" ht="6" customHeight="1">
      <c r="B11" s="260"/>
      <c r="AR11" s="261"/>
    </row>
    <row r="12" spans="1:45" ht="13.5" customHeight="1">
      <c r="B12" s="1060" t="s">
        <v>483</v>
      </c>
      <c r="C12" s="1061"/>
      <c r="D12" s="1061"/>
      <c r="E12" s="1061"/>
      <c r="F12" s="1061"/>
      <c r="G12" s="1061"/>
      <c r="H12" s="1061"/>
      <c r="I12" s="1061"/>
      <c r="J12" s="1061"/>
      <c r="K12" s="1061"/>
      <c r="L12" s="1061"/>
      <c r="M12" s="1061"/>
      <c r="N12" s="1061"/>
      <c r="O12" s="1061"/>
      <c r="P12" s="1061"/>
      <c r="Q12" s="1061"/>
      <c r="R12" s="1061"/>
      <c r="S12" s="1061"/>
      <c r="T12" s="1061"/>
      <c r="U12" s="1061"/>
      <c r="V12" s="1061"/>
      <c r="W12" s="1061"/>
      <c r="X12" s="1061"/>
      <c r="Y12" s="1061"/>
      <c r="Z12" s="1061"/>
      <c r="AA12" s="1061"/>
      <c r="AB12" s="1061"/>
      <c r="AC12" s="1061"/>
      <c r="AD12" s="1061"/>
      <c r="AE12" s="1061"/>
      <c r="AF12" s="1061"/>
      <c r="AG12" s="1061"/>
      <c r="AH12" s="1061"/>
      <c r="AI12" s="1061"/>
      <c r="AJ12" s="1061"/>
      <c r="AK12" s="1061"/>
      <c r="AL12" s="1061"/>
      <c r="AM12" s="1061"/>
      <c r="AN12" s="1061"/>
      <c r="AO12" s="1061"/>
      <c r="AP12" s="1061"/>
      <c r="AQ12" s="1061"/>
      <c r="AR12" s="1062"/>
    </row>
    <row r="13" spans="1:45" s="257" customFormat="1" ht="17.25" customHeight="1">
      <c r="B13" s="260" t="s">
        <v>484</v>
      </c>
      <c r="C13" s="257" t="s">
        <v>485</v>
      </c>
      <c r="AR13" s="261"/>
    </row>
    <row r="14" spans="1:45" s="257" customFormat="1" ht="13.5" customHeight="1">
      <c r="B14" s="260"/>
      <c r="C14" s="257" t="s">
        <v>486</v>
      </c>
      <c r="AR14" s="261"/>
    </row>
    <row r="15" spans="1:45" s="257" customFormat="1" ht="13.5" customHeight="1">
      <c r="B15" s="260"/>
      <c r="C15" s="1064" t="s">
        <v>487</v>
      </c>
      <c r="D15" s="1065"/>
      <c r="E15" s="1065"/>
      <c r="F15" s="1065"/>
      <c r="G15" s="1066"/>
      <c r="H15" s="1070"/>
      <c r="I15" s="1070"/>
      <c r="J15" s="1070"/>
      <c r="K15" s="1070"/>
      <c r="L15" s="1070"/>
      <c r="M15" s="1070"/>
      <c r="N15" s="1070"/>
      <c r="O15" s="1070"/>
      <c r="P15" s="1070"/>
      <c r="S15" s="1064" t="s">
        <v>488</v>
      </c>
      <c r="T15" s="1065"/>
      <c r="U15" s="1065"/>
      <c r="V15" s="1065"/>
      <c r="W15" s="1066"/>
      <c r="X15" s="1071"/>
      <c r="Y15" s="1072"/>
      <c r="Z15" s="1072"/>
      <c r="AA15" s="1072"/>
      <c r="AB15" s="1072"/>
      <c r="AC15" s="1072"/>
      <c r="AD15" s="1073"/>
      <c r="AG15" s="1077" t="s">
        <v>489</v>
      </c>
      <c r="AH15" s="1077"/>
      <c r="AI15" s="1063"/>
      <c r="AJ15" s="1063"/>
      <c r="AK15" s="1063"/>
      <c r="AL15" s="1063"/>
      <c r="AM15" s="1063"/>
      <c r="AN15" s="1063"/>
      <c r="AO15" s="1063"/>
      <c r="AP15" s="1063"/>
      <c r="AR15" s="261"/>
    </row>
    <row r="16" spans="1:45" s="257" customFormat="1" ht="13.5" customHeight="1">
      <c r="B16" s="260"/>
      <c r="C16" s="1067"/>
      <c r="D16" s="1068"/>
      <c r="E16" s="1068"/>
      <c r="F16" s="1068"/>
      <c r="G16" s="1069"/>
      <c r="H16" s="1070"/>
      <c r="I16" s="1070"/>
      <c r="J16" s="1070"/>
      <c r="K16" s="1070"/>
      <c r="L16" s="1070"/>
      <c r="M16" s="1070"/>
      <c r="N16" s="1070"/>
      <c r="O16" s="1070"/>
      <c r="P16" s="1070"/>
      <c r="Q16" s="264" t="s">
        <v>490</v>
      </c>
      <c r="S16" s="1067"/>
      <c r="T16" s="1068"/>
      <c r="U16" s="1068"/>
      <c r="V16" s="1068"/>
      <c r="W16" s="1069"/>
      <c r="X16" s="1074"/>
      <c r="Y16" s="1075"/>
      <c r="Z16" s="1075"/>
      <c r="AA16" s="1075"/>
      <c r="AB16" s="1075"/>
      <c r="AC16" s="1075"/>
      <c r="AD16" s="1076"/>
      <c r="AE16" s="257" t="s">
        <v>490</v>
      </c>
      <c r="AG16" s="1077"/>
      <c r="AH16" s="1077"/>
      <c r="AI16" s="1063"/>
      <c r="AJ16" s="1063"/>
      <c r="AK16" s="1063"/>
      <c r="AL16" s="1063"/>
      <c r="AM16" s="1063"/>
      <c r="AN16" s="1063"/>
      <c r="AO16" s="1063"/>
      <c r="AP16" s="1063"/>
      <c r="AQ16" s="257" t="s">
        <v>490</v>
      </c>
      <c r="AR16" s="261"/>
    </row>
    <row r="17" spans="2:44" s="257" customFormat="1" ht="4.5" customHeight="1">
      <c r="B17" s="260"/>
      <c r="I17" s="265"/>
      <c r="S17" s="265"/>
      <c r="T17" s="265"/>
      <c r="U17" s="265"/>
      <c r="V17" s="265"/>
      <c r="AR17" s="261"/>
    </row>
    <row r="18" spans="2:44" s="257" customFormat="1" ht="13.5" customHeight="1">
      <c r="B18" s="260"/>
      <c r="C18" s="257" t="s">
        <v>491</v>
      </c>
      <c r="AR18" s="261"/>
    </row>
    <row r="19" spans="2:44" s="257" customFormat="1" ht="13.5" customHeight="1">
      <c r="B19" s="260"/>
      <c r="C19" s="1064" t="s">
        <v>487</v>
      </c>
      <c r="D19" s="1065"/>
      <c r="E19" s="1065"/>
      <c r="F19" s="1065"/>
      <c r="G19" s="1066"/>
      <c r="H19" s="1070"/>
      <c r="I19" s="1070"/>
      <c r="J19" s="1070"/>
      <c r="K19" s="1070"/>
      <c r="L19" s="1070"/>
      <c r="M19" s="1070"/>
      <c r="N19" s="1070"/>
      <c r="O19" s="1070"/>
      <c r="P19" s="1070"/>
      <c r="S19" s="1064" t="s">
        <v>488</v>
      </c>
      <c r="T19" s="1065"/>
      <c r="U19" s="1065"/>
      <c r="V19" s="1065"/>
      <c r="W19" s="1066"/>
      <c r="X19" s="1071"/>
      <c r="Y19" s="1072"/>
      <c r="Z19" s="1072"/>
      <c r="AA19" s="1072"/>
      <c r="AB19" s="1072"/>
      <c r="AC19" s="1072"/>
      <c r="AD19" s="1073"/>
      <c r="AG19" s="1077" t="s">
        <v>489</v>
      </c>
      <c r="AH19" s="1077"/>
      <c r="AI19" s="1063"/>
      <c r="AJ19" s="1063"/>
      <c r="AK19" s="1063"/>
      <c r="AL19" s="1063"/>
      <c r="AM19" s="1063"/>
      <c r="AN19" s="1063"/>
      <c r="AO19" s="1063"/>
      <c r="AP19" s="1063"/>
      <c r="AR19" s="261"/>
    </row>
    <row r="20" spans="2:44" s="257" customFormat="1" ht="13.5" customHeight="1">
      <c r="B20" s="260"/>
      <c r="C20" s="1067"/>
      <c r="D20" s="1068"/>
      <c r="E20" s="1068"/>
      <c r="F20" s="1068"/>
      <c r="G20" s="1069"/>
      <c r="H20" s="1070"/>
      <c r="I20" s="1070"/>
      <c r="J20" s="1070"/>
      <c r="K20" s="1070"/>
      <c r="L20" s="1070"/>
      <c r="M20" s="1070"/>
      <c r="N20" s="1070"/>
      <c r="O20" s="1070"/>
      <c r="P20" s="1070"/>
      <c r="Q20" s="264" t="s">
        <v>490</v>
      </c>
      <c r="S20" s="1067"/>
      <c r="T20" s="1068"/>
      <c r="U20" s="1068"/>
      <c r="V20" s="1068"/>
      <c r="W20" s="1069"/>
      <c r="X20" s="1074"/>
      <c r="Y20" s="1075"/>
      <c r="Z20" s="1075"/>
      <c r="AA20" s="1075"/>
      <c r="AB20" s="1075"/>
      <c r="AC20" s="1075"/>
      <c r="AD20" s="1076"/>
      <c r="AE20" s="257" t="s">
        <v>490</v>
      </c>
      <c r="AG20" s="1077"/>
      <c r="AH20" s="1077"/>
      <c r="AI20" s="1063"/>
      <c r="AJ20" s="1063"/>
      <c r="AK20" s="1063"/>
      <c r="AL20" s="1063"/>
      <c r="AM20" s="1063"/>
      <c r="AN20" s="1063"/>
      <c r="AO20" s="1063"/>
      <c r="AP20" s="1063"/>
      <c r="AQ20" s="257" t="s">
        <v>490</v>
      </c>
      <c r="AR20" s="261"/>
    </row>
    <row r="21" spans="2:44" s="257" customFormat="1" ht="13.5" customHeight="1">
      <c r="B21" s="260"/>
      <c r="C21" s="257" t="s">
        <v>492</v>
      </c>
      <c r="S21" s="265"/>
      <c r="T21" s="265"/>
      <c r="U21" s="265"/>
      <c r="V21" s="265"/>
      <c r="AR21" s="261"/>
    </row>
    <row r="22" spans="2:44" s="257" customFormat="1" ht="13.5" customHeight="1">
      <c r="B22" s="260"/>
      <c r="C22" s="1064" t="s">
        <v>487</v>
      </c>
      <c r="D22" s="1065"/>
      <c r="E22" s="1065"/>
      <c r="F22" s="1065"/>
      <c r="G22" s="1066"/>
      <c r="H22" s="1070"/>
      <c r="I22" s="1070"/>
      <c r="J22" s="1070"/>
      <c r="K22" s="1070"/>
      <c r="L22" s="1070"/>
      <c r="M22" s="1070"/>
      <c r="N22" s="1070"/>
      <c r="O22" s="1070"/>
      <c r="P22" s="1070"/>
      <c r="R22" s="263"/>
      <c r="S22" s="1064" t="s">
        <v>488</v>
      </c>
      <c r="T22" s="1065"/>
      <c r="U22" s="1065"/>
      <c r="V22" s="1065"/>
      <c r="W22" s="1066"/>
      <c r="X22" s="1071"/>
      <c r="Y22" s="1072"/>
      <c r="Z22" s="1072"/>
      <c r="AA22" s="1072"/>
      <c r="AB22" s="1072"/>
      <c r="AC22" s="1072"/>
      <c r="AD22" s="1073"/>
      <c r="AE22" s="266"/>
      <c r="AF22" s="266"/>
      <c r="AG22" s="1077" t="s">
        <v>489</v>
      </c>
      <c r="AH22" s="1077"/>
      <c r="AI22" s="1063"/>
      <c r="AJ22" s="1063"/>
      <c r="AK22" s="1063"/>
      <c r="AL22" s="1063"/>
      <c r="AM22" s="1063"/>
      <c r="AN22" s="1063"/>
      <c r="AO22" s="1063"/>
      <c r="AP22" s="1063"/>
      <c r="AR22" s="261"/>
    </row>
    <row r="23" spans="2:44" s="257" customFormat="1" ht="13.5" customHeight="1">
      <c r="B23" s="260"/>
      <c r="C23" s="1067"/>
      <c r="D23" s="1068"/>
      <c r="E23" s="1068"/>
      <c r="F23" s="1068"/>
      <c r="G23" s="1069"/>
      <c r="H23" s="1070"/>
      <c r="I23" s="1070"/>
      <c r="J23" s="1070"/>
      <c r="K23" s="1070"/>
      <c r="L23" s="1070"/>
      <c r="M23" s="1070"/>
      <c r="N23" s="1070"/>
      <c r="O23" s="1070"/>
      <c r="P23" s="1070"/>
      <c r="Q23" s="264" t="s">
        <v>490</v>
      </c>
      <c r="R23" s="263"/>
      <c r="S23" s="1067"/>
      <c r="T23" s="1068"/>
      <c r="U23" s="1068"/>
      <c r="V23" s="1068"/>
      <c r="W23" s="1069"/>
      <c r="X23" s="1074"/>
      <c r="Y23" s="1075"/>
      <c r="Z23" s="1075"/>
      <c r="AA23" s="1075"/>
      <c r="AB23" s="1075"/>
      <c r="AC23" s="1075"/>
      <c r="AD23" s="1076"/>
      <c r="AE23" s="257" t="s">
        <v>490</v>
      </c>
      <c r="AF23" s="266"/>
      <c r="AG23" s="1077"/>
      <c r="AH23" s="1077"/>
      <c r="AI23" s="1063"/>
      <c r="AJ23" s="1063"/>
      <c r="AK23" s="1063"/>
      <c r="AL23" s="1063"/>
      <c r="AM23" s="1063"/>
      <c r="AN23" s="1063"/>
      <c r="AO23" s="1063"/>
      <c r="AP23" s="1063"/>
      <c r="AQ23" s="257" t="s">
        <v>490</v>
      </c>
      <c r="AR23" s="261"/>
    </row>
    <row r="24" spans="2:44" s="257" customFormat="1" ht="6" customHeight="1">
      <c r="B24" s="267"/>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c r="AR24" s="268"/>
    </row>
    <row r="25" spans="2:44" ht="13.5" customHeight="1">
      <c r="B25" s="1060" t="s">
        <v>493</v>
      </c>
      <c r="C25" s="1061"/>
      <c r="D25" s="1061"/>
      <c r="E25" s="1061"/>
      <c r="F25" s="1061"/>
      <c r="G25" s="1061"/>
      <c r="H25" s="1061"/>
      <c r="I25" s="1061"/>
      <c r="J25" s="1061"/>
      <c r="K25" s="1061"/>
      <c r="L25" s="1061"/>
      <c r="M25" s="1061"/>
      <c r="N25" s="1061"/>
      <c r="O25" s="1061"/>
      <c r="P25" s="1061"/>
      <c r="Q25" s="1061"/>
      <c r="R25" s="1061"/>
      <c r="S25" s="1061"/>
      <c r="T25" s="1061"/>
      <c r="U25" s="1061"/>
      <c r="V25" s="1061"/>
      <c r="W25" s="1061"/>
      <c r="X25" s="1061"/>
      <c r="Y25" s="1061"/>
      <c r="Z25" s="1061"/>
      <c r="AA25" s="1061"/>
      <c r="AB25" s="1061"/>
      <c r="AC25" s="1061"/>
      <c r="AD25" s="1061"/>
      <c r="AE25" s="1061"/>
      <c r="AF25" s="1061"/>
      <c r="AG25" s="1061"/>
      <c r="AH25" s="1061"/>
      <c r="AI25" s="1061"/>
      <c r="AJ25" s="1061"/>
      <c r="AK25" s="1061"/>
      <c r="AL25" s="1061"/>
      <c r="AM25" s="1061"/>
      <c r="AN25" s="1061"/>
      <c r="AO25" s="1061"/>
      <c r="AP25" s="1061"/>
      <c r="AQ25" s="1061"/>
      <c r="AR25" s="1062"/>
    </row>
    <row r="26" spans="2:44" s="257" customFormat="1" ht="6.75" customHeight="1">
      <c r="B26" s="269"/>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270"/>
      <c r="AP26" s="270"/>
      <c r="AQ26" s="270"/>
      <c r="AR26" s="271"/>
    </row>
    <row r="27" spans="2:44" s="257" customFormat="1" ht="13.5" customHeight="1">
      <c r="B27" s="260"/>
      <c r="C27" s="257" t="s">
        <v>597</v>
      </c>
      <c r="AR27" s="261"/>
    </row>
    <row r="28" spans="2:44" s="257" customFormat="1" ht="10.5" customHeight="1">
      <c r="B28" s="260"/>
      <c r="AR28" s="261"/>
    </row>
    <row r="29" spans="2:44" s="257" customFormat="1" ht="13.5" customHeight="1">
      <c r="B29" s="260"/>
      <c r="C29" s="1059" t="s">
        <v>430</v>
      </c>
      <c r="D29" s="1059"/>
      <c r="E29" s="1059"/>
      <c r="F29" s="1059"/>
      <c r="G29" s="1059"/>
      <c r="H29" s="1059"/>
      <c r="I29" s="1059"/>
      <c r="J29" s="1059"/>
      <c r="K29" s="1059"/>
      <c r="L29" s="1059"/>
      <c r="M29" s="1059"/>
      <c r="N29" s="1059"/>
      <c r="O29" s="1059"/>
      <c r="Q29" s="1059" t="s">
        <v>432</v>
      </c>
      <c r="R29" s="1059"/>
      <c r="S29" s="1059"/>
      <c r="T29" s="1059"/>
      <c r="U29" s="1059"/>
      <c r="V29" s="1059"/>
      <c r="W29" s="1059"/>
      <c r="X29" s="1059"/>
      <c r="Y29" s="1059"/>
      <c r="Z29" s="1059"/>
      <c r="AA29" s="1059"/>
      <c r="AB29" s="1059"/>
      <c r="AC29" s="1059"/>
      <c r="AE29" s="1059" t="s">
        <v>494</v>
      </c>
      <c r="AF29" s="1059"/>
      <c r="AG29" s="1059"/>
      <c r="AH29" s="1059"/>
      <c r="AI29" s="1059"/>
      <c r="AJ29" s="1059"/>
      <c r="AK29" s="1059"/>
      <c r="AL29" s="1059"/>
      <c r="AM29" s="1059"/>
      <c r="AN29" s="1059"/>
      <c r="AO29" s="1059"/>
      <c r="AP29" s="1059"/>
      <c r="AQ29" s="1059"/>
      <c r="AR29" s="261"/>
    </row>
    <row r="30" spans="2:44" s="257" customFormat="1" ht="13.5" customHeight="1">
      <c r="B30" s="260"/>
      <c r="C30" s="272" t="s">
        <v>495</v>
      </c>
      <c r="D30" s="273"/>
      <c r="E30" s="273"/>
      <c r="F30" s="273"/>
      <c r="G30" s="273"/>
      <c r="H30" s="273"/>
      <c r="I30" s="273"/>
      <c r="J30" s="273"/>
      <c r="K30" s="273"/>
      <c r="L30" s="273"/>
      <c r="M30" s="273"/>
      <c r="N30" s="273"/>
      <c r="O30" s="274"/>
      <c r="Q30" s="275" t="s">
        <v>496</v>
      </c>
      <c r="R30" s="273"/>
      <c r="S30" s="273"/>
      <c r="T30" s="273"/>
      <c r="U30" s="273"/>
      <c r="V30" s="273"/>
      <c r="W30" s="273"/>
      <c r="X30" s="273"/>
      <c r="Y30" s="273"/>
      <c r="Z30" s="273"/>
      <c r="AA30" s="273"/>
      <c r="AB30" s="273"/>
      <c r="AC30" s="274"/>
      <c r="AE30" s="272" t="s">
        <v>497</v>
      </c>
      <c r="AF30" s="273"/>
      <c r="AG30" s="273"/>
      <c r="AH30" s="273"/>
      <c r="AI30" s="273"/>
      <c r="AJ30" s="273"/>
      <c r="AK30" s="273"/>
      <c r="AL30" s="273"/>
      <c r="AM30" s="273"/>
      <c r="AN30" s="273"/>
      <c r="AO30" s="273"/>
      <c r="AP30" s="273"/>
      <c r="AQ30" s="274"/>
      <c r="AR30" s="261"/>
    </row>
    <row r="31" spans="2:44" s="257" customFormat="1" ht="13.5" customHeight="1">
      <c r="B31" s="260"/>
      <c r="C31" s="276" t="s">
        <v>498</v>
      </c>
      <c r="D31" s="277"/>
      <c r="E31" s="277"/>
      <c r="F31" s="277"/>
      <c r="G31" s="277"/>
      <c r="H31" s="277"/>
      <c r="I31" s="277"/>
      <c r="J31" s="277"/>
      <c r="K31" s="277"/>
      <c r="L31" s="277"/>
      <c r="M31" s="277"/>
      <c r="N31" s="277"/>
      <c r="O31" s="278"/>
      <c r="Q31" s="279" t="s">
        <v>499</v>
      </c>
      <c r="R31" s="277"/>
      <c r="S31" s="277"/>
      <c r="T31" s="277"/>
      <c r="U31" s="277"/>
      <c r="V31" s="277"/>
      <c r="W31" s="277"/>
      <c r="X31" s="277"/>
      <c r="Y31" s="277"/>
      <c r="Z31" s="277"/>
      <c r="AA31" s="277"/>
      <c r="AB31" s="277"/>
      <c r="AC31" s="278"/>
      <c r="AE31" s="276" t="s">
        <v>500</v>
      </c>
      <c r="AF31" s="277"/>
      <c r="AG31" s="277"/>
      <c r="AH31" s="277"/>
      <c r="AI31" s="277"/>
      <c r="AJ31" s="277"/>
      <c r="AK31" s="277"/>
      <c r="AL31" s="277"/>
      <c r="AM31" s="277"/>
      <c r="AN31" s="277"/>
      <c r="AO31" s="277"/>
      <c r="AP31" s="277"/>
      <c r="AQ31" s="278"/>
      <c r="AR31" s="261"/>
    </row>
    <row r="32" spans="2:44" s="257" customFormat="1" ht="13.5" customHeight="1">
      <c r="B32" s="260"/>
      <c r="C32" s="280"/>
      <c r="D32" s="281"/>
      <c r="E32" s="281"/>
      <c r="F32" s="281"/>
      <c r="G32" s="281"/>
      <c r="H32" s="281"/>
      <c r="I32" s="281"/>
      <c r="J32" s="281"/>
      <c r="K32" s="281"/>
      <c r="L32" s="281"/>
      <c r="M32" s="281"/>
      <c r="N32" s="281"/>
      <c r="O32" s="282"/>
      <c r="Q32" s="280"/>
      <c r="R32" s="281"/>
      <c r="S32" s="281"/>
      <c r="T32" s="281"/>
      <c r="U32" s="281"/>
      <c r="V32" s="281"/>
      <c r="W32" s="281"/>
      <c r="X32" s="281"/>
      <c r="Y32" s="281"/>
      <c r="Z32" s="281"/>
      <c r="AA32" s="281"/>
      <c r="AB32" s="281"/>
      <c r="AC32" s="282"/>
      <c r="AE32" s="280"/>
      <c r="AF32" s="281"/>
      <c r="AG32" s="283"/>
      <c r="AH32" s="283"/>
      <c r="AI32" s="283"/>
      <c r="AJ32" s="281"/>
      <c r="AK32" s="283"/>
      <c r="AL32" s="283"/>
      <c r="AM32" s="283"/>
      <c r="AN32" s="283"/>
      <c r="AO32" s="283"/>
      <c r="AP32" s="283"/>
      <c r="AQ32" s="284"/>
      <c r="AR32" s="261"/>
    </row>
    <row r="33" spans="2:44" s="257" customFormat="1" ht="13.5" customHeight="1">
      <c r="B33" s="260"/>
      <c r="AR33" s="261"/>
    </row>
    <row r="34" spans="2:44" s="257" customFormat="1" ht="13.5" customHeight="1">
      <c r="B34" s="260"/>
      <c r="C34" s="1059" t="s">
        <v>501</v>
      </c>
      <c r="D34" s="1059"/>
      <c r="E34" s="1059"/>
      <c r="F34" s="1059"/>
      <c r="G34" s="1059"/>
      <c r="H34" s="1059"/>
      <c r="I34" s="1059"/>
      <c r="J34" s="1059"/>
      <c r="K34" s="1059"/>
      <c r="L34" s="1059"/>
      <c r="M34" s="1059"/>
      <c r="N34" s="1059"/>
      <c r="O34" s="1059"/>
      <c r="Q34" s="1059" t="s">
        <v>439</v>
      </c>
      <c r="R34" s="1059"/>
      <c r="S34" s="1059"/>
      <c r="T34" s="1059"/>
      <c r="U34" s="1059"/>
      <c r="V34" s="1059"/>
      <c r="W34" s="1059"/>
      <c r="X34" s="1059"/>
      <c r="Y34" s="1059"/>
      <c r="Z34" s="1059"/>
      <c r="AA34" s="1059"/>
      <c r="AB34" s="1059"/>
      <c r="AC34" s="1059"/>
      <c r="AE34" s="1059" t="s">
        <v>502</v>
      </c>
      <c r="AF34" s="1059"/>
      <c r="AG34" s="1059"/>
      <c r="AH34" s="1059"/>
      <c r="AI34" s="1059"/>
      <c r="AJ34" s="1059"/>
      <c r="AK34" s="1059"/>
      <c r="AL34" s="1059"/>
      <c r="AM34" s="1059"/>
      <c r="AN34" s="1059"/>
      <c r="AO34" s="1059"/>
      <c r="AP34" s="1059"/>
      <c r="AQ34" s="1059"/>
      <c r="AR34" s="261"/>
    </row>
    <row r="35" spans="2:44" s="257" customFormat="1" ht="13.5" customHeight="1">
      <c r="B35" s="260"/>
      <c r="C35" s="285" t="s">
        <v>503</v>
      </c>
      <c r="D35" s="273"/>
      <c r="E35" s="273"/>
      <c r="F35" s="273"/>
      <c r="G35" s="273"/>
      <c r="H35" s="273"/>
      <c r="I35" s="273"/>
      <c r="J35" s="273"/>
      <c r="K35" s="273"/>
      <c r="L35" s="273"/>
      <c r="M35" s="273"/>
      <c r="N35" s="273"/>
      <c r="O35" s="274"/>
      <c r="Q35" s="272" t="s">
        <v>504</v>
      </c>
      <c r="R35" s="273"/>
      <c r="S35" s="273"/>
      <c r="T35" s="273"/>
      <c r="U35" s="273"/>
      <c r="V35" s="273"/>
      <c r="W35" s="273"/>
      <c r="X35" s="273"/>
      <c r="Y35" s="273"/>
      <c r="Z35" s="273"/>
      <c r="AA35" s="273"/>
      <c r="AB35" s="273"/>
      <c r="AC35" s="274"/>
      <c r="AE35" s="272" t="s">
        <v>505</v>
      </c>
      <c r="AF35" s="273"/>
      <c r="AG35" s="273"/>
      <c r="AH35" s="273"/>
      <c r="AI35" s="273"/>
      <c r="AJ35" s="273"/>
      <c r="AK35" s="273"/>
      <c r="AL35" s="273"/>
      <c r="AM35" s="273"/>
      <c r="AN35" s="273"/>
      <c r="AO35" s="273"/>
      <c r="AP35" s="273"/>
      <c r="AQ35" s="274"/>
      <c r="AR35" s="261"/>
    </row>
    <row r="36" spans="2:44" s="257" customFormat="1" ht="13.5" customHeight="1">
      <c r="B36" s="260"/>
      <c r="C36" s="286" t="s">
        <v>506</v>
      </c>
      <c r="D36" s="277"/>
      <c r="E36" s="277"/>
      <c r="F36" s="277"/>
      <c r="G36" s="277"/>
      <c r="H36" s="277"/>
      <c r="I36" s="277"/>
      <c r="J36" s="277"/>
      <c r="K36" s="277"/>
      <c r="L36" s="277"/>
      <c r="M36" s="277"/>
      <c r="N36" s="277"/>
      <c r="O36" s="278"/>
      <c r="Q36" s="276" t="s">
        <v>506</v>
      </c>
      <c r="R36" s="277"/>
      <c r="S36" s="277"/>
      <c r="T36" s="277"/>
      <c r="U36" s="277"/>
      <c r="V36" s="277"/>
      <c r="W36" s="277"/>
      <c r="X36" s="277"/>
      <c r="Y36" s="277"/>
      <c r="Z36" s="277"/>
      <c r="AA36" s="277"/>
      <c r="AB36" s="277"/>
      <c r="AC36" s="278"/>
      <c r="AE36" s="276" t="s">
        <v>506</v>
      </c>
      <c r="AF36" s="277"/>
      <c r="AG36" s="277"/>
      <c r="AH36" s="277"/>
      <c r="AI36" s="277"/>
      <c r="AJ36" s="277"/>
      <c r="AK36" s="277"/>
      <c r="AL36" s="277"/>
      <c r="AM36" s="277"/>
      <c r="AN36" s="277"/>
      <c r="AO36" s="277"/>
      <c r="AP36" s="277"/>
      <c r="AQ36" s="278"/>
      <c r="AR36" s="261"/>
    </row>
    <row r="37" spans="2:44" s="257" customFormat="1" ht="13.5" customHeight="1">
      <c r="B37" s="260"/>
      <c r="C37" s="280"/>
      <c r="D37" s="281"/>
      <c r="E37" s="283"/>
      <c r="F37" s="283"/>
      <c r="G37" s="283"/>
      <c r="H37" s="283"/>
      <c r="I37" s="283"/>
      <c r="J37" s="283"/>
      <c r="K37" s="283"/>
      <c r="L37" s="283"/>
      <c r="M37" s="283"/>
      <c r="N37" s="283"/>
      <c r="O37" s="284"/>
      <c r="Q37" s="280"/>
      <c r="R37" s="281"/>
      <c r="S37" s="281"/>
      <c r="T37" s="281"/>
      <c r="U37" s="281"/>
      <c r="V37" s="281"/>
      <c r="W37" s="281"/>
      <c r="X37" s="281"/>
      <c r="Y37" s="281"/>
      <c r="Z37" s="281"/>
      <c r="AA37" s="281"/>
      <c r="AB37" s="281"/>
      <c r="AC37" s="282"/>
      <c r="AE37" s="280"/>
      <c r="AF37" s="281"/>
      <c r="AG37" s="281"/>
      <c r="AH37" s="281"/>
      <c r="AI37" s="281"/>
      <c r="AJ37" s="281"/>
      <c r="AK37" s="281"/>
      <c r="AL37" s="281"/>
      <c r="AM37" s="281"/>
      <c r="AN37" s="281"/>
      <c r="AO37" s="281"/>
      <c r="AP37" s="281"/>
      <c r="AQ37" s="282"/>
      <c r="AR37" s="261"/>
    </row>
    <row r="38" spans="2:44" s="257" customFormat="1" ht="13.5" customHeight="1">
      <c r="B38" s="260"/>
      <c r="AR38" s="261"/>
    </row>
    <row r="39" spans="2:44" s="257" customFormat="1" ht="13.5" customHeight="1">
      <c r="B39" s="260"/>
      <c r="C39" s="1059" t="s">
        <v>443</v>
      </c>
      <c r="D39" s="1059"/>
      <c r="E39" s="1059"/>
      <c r="F39" s="1059"/>
      <c r="G39" s="1059"/>
      <c r="H39" s="1059"/>
      <c r="I39" s="1059"/>
      <c r="J39" s="1059"/>
      <c r="K39" s="1059"/>
      <c r="L39" s="1059"/>
      <c r="M39" s="1059"/>
      <c r="N39" s="1059"/>
      <c r="O39" s="1059"/>
      <c r="Q39" s="1059" t="s">
        <v>444</v>
      </c>
      <c r="R39" s="1059"/>
      <c r="S39" s="1059"/>
      <c r="T39" s="1059"/>
      <c r="U39" s="1059"/>
      <c r="V39" s="1059"/>
      <c r="W39" s="1059"/>
      <c r="X39" s="1059"/>
      <c r="Y39" s="1059"/>
      <c r="Z39" s="1059"/>
      <c r="AA39" s="1059"/>
      <c r="AB39" s="1059"/>
      <c r="AC39" s="1059"/>
      <c r="AR39" s="261"/>
    </row>
    <row r="40" spans="2:44" s="257" customFormat="1" ht="13.5" customHeight="1">
      <c r="B40" s="260"/>
      <c r="C40" s="287" t="s">
        <v>507</v>
      </c>
      <c r="D40" s="273"/>
      <c r="E40" s="273"/>
      <c r="F40" s="273"/>
      <c r="G40" s="273"/>
      <c r="H40" s="273"/>
      <c r="I40" s="273"/>
      <c r="J40" s="273"/>
      <c r="K40" s="273"/>
      <c r="L40" s="273"/>
      <c r="M40" s="273"/>
      <c r="N40" s="273"/>
      <c r="O40" s="274"/>
      <c r="Q40" s="272" t="s">
        <v>508</v>
      </c>
      <c r="R40" s="273"/>
      <c r="S40" s="273"/>
      <c r="T40" s="273"/>
      <c r="U40" s="273"/>
      <c r="V40" s="273"/>
      <c r="W40" s="273"/>
      <c r="X40" s="273"/>
      <c r="Y40" s="273"/>
      <c r="Z40" s="273"/>
      <c r="AA40" s="273"/>
      <c r="AB40" s="273"/>
      <c r="AC40" s="274"/>
      <c r="AR40" s="261"/>
    </row>
    <row r="41" spans="2:44" s="257" customFormat="1" ht="13.5" customHeight="1">
      <c r="B41" s="260"/>
      <c r="C41" s="276" t="s">
        <v>509</v>
      </c>
      <c r="D41" s="277"/>
      <c r="E41" s="277"/>
      <c r="F41" s="277"/>
      <c r="G41" s="277"/>
      <c r="H41" s="277"/>
      <c r="I41" s="277"/>
      <c r="J41" s="277"/>
      <c r="K41" s="277"/>
      <c r="L41" s="277"/>
      <c r="M41" s="277"/>
      <c r="N41" s="277"/>
      <c r="O41" s="278"/>
      <c r="Q41" s="276" t="s">
        <v>506</v>
      </c>
      <c r="R41" s="277"/>
      <c r="S41" s="277"/>
      <c r="T41" s="277"/>
      <c r="U41" s="277"/>
      <c r="V41" s="277"/>
      <c r="W41" s="277"/>
      <c r="X41" s="277"/>
      <c r="Y41" s="277"/>
      <c r="Z41" s="277"/>
      <c r="AA41" s="277"/>
      <c r="AB41" s="277"/>
      <c r="AC41" s="278"/>
      <c r="AR41" s="261"/>
    </row>
    <row r="42" spans="2:44" s="257" customFormat="1" ht="13.5" customHeight="1">
      <c r="B42" s="260"/>
      <c r="C42" s="280"/>
      <c r="D42" s="281"/>
      <c r="E42" s="281"/>
      <c r="F42" s="281"/>
      <c r="G42" s="281"/>
      <c r="H42" s="281"/>
      <c r="I42" s="281"/>
      <c r="J42" s="281"/>
      <c r="K42" s="281"/>
      <c r="L42" s="281"/>
      <c r="M42" s="281"/>
      <c r="N42" s="281"/>
      <c r="O42" s="282"/>
      <c r="Q42" s="280"/>
      <c r="R42" s="281"/>
      <c r="S42" s="281"/>
      <c r="T42" s="281"/>
      <c r="U42" s="281"/>
      <c r="V42" s="281"/>
      <c r="W42" s="281"/>
      <c r="X42" s="281"/>
      <c r="Y42" s="281"/>
      <c r="Z42" s="281"/>
      <c r="AA42" s="281"/>
      <c r="AB42" s="281"/>
      <c r="AC42" s="282"/>
      <c r="AE42" s="288"/>
      <c r="AR42" s="261"/>
    </row>
    <row r="43" spans="2:44" s="257" customFormat="1" ht="13.5" customHeight="1">
      <c r="B43" s="267"/>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68"/>
    </row>
    <row r="44" spans="2:44" ht="13.5" customHeight="1">
      <c r="B44" s="1060" t="s">
        <v>510</v>
      </c>
      <c r="C44" s="1061"/>
      <c r="D44" s="1061"/>
      <c r="E44" s="1061"/>
      <c r="F44" s="1061"/>
      <c r="G44" s="1061"/>
      <c r="H44" s="1061"/>
      <c r="I44" s="1061"/>
      <c r="J44" s="1061"/>
      <c r="K44" s="1061"/>
      <c r="L44" s="1061"/>
      <c r="M44" s="1061"/>
      <c r="N44" s="1061"/>
      <c r="O44" s="1061"/>
      <c r="P44" s="1061"/>
      <c r="Q44" s="1061"/>
      <c r="R44" s="1061"/>
      <c r="S44" s="1061"/>
      <c r="T44" s="1061"/>
      <c r="U44" s="1061"/>
      <c r="V44" s="1061"/>
      <c r="W44" s="1061"/>
      <c r="X44" s="1061"/>
      <c r="Y44" s="1061"/>
      <c r="Z44" s="1061"/>
      <c r="AA44" s="1061"/>
      <c r="AB44" s="1061"/>
      <c r="AC44" s="1061"/>
      <c r="AD44" s="1061"/>
      <c r="AE44" s="1061"/>
      <c r="AF44" s="1061"/>
      <c r="AG44" s="1061"/>
      <c r="AH44" s="1061"/>
      <c r="AI44" s="1061"/>
      <c r="AJ44" s="1061"/>
      <c r="AK44" s="1061"/>
      <c r="AL44" s="1061"/>
      <c r="AM44" s="1061"/>
      <c r="AN44" s="1061"/>
      <c r="AO44" s="1061"/>
      <c r="AP44" s="1061"/>
      <c r="AQ44" s="1061"/>
      <c r="AR44" s="1062"/>
    </row>
    <row r="45" spans="2:44" s="257" customFormat="1" ht="6.75" customHeight="1">
      <c r="B45" s="269"/>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71"/>
    </row>
    <row r="46" spans="2:44" s="257" customFormat="1" ht="13.5" customHeight="1">
      <c r="B46" s="260"/>
      <c r="C46" s="257" t="s">
        <v>598</v>
      </c>
      <c r="AR46" s="261"/>
    </row>
    <row r="47" spans="2:44" s="257" customFormat="1" ht="13.5" customHeight="1">
      <c r="B47" s="260"/>
      <c r="AR47" s="261"/>
    </row>
    <row r="48" spans="2:44" s="257" customFormat="1" ht="13.5" customHeight="1">
      <c r="B48" s="260"/>
      <c r="C48" s="1059" t="s">
        <v>511</v>
      </c>
      <c r="D48" s="1059"/>
      <c r="E48" s="1059"/>
      <c r="F48" s="1059"/>
      <c r="G48" s="1059"/>
      <c r="H48" s="1059"/>
      <c r="I48" s="1059"/>
      <c r="J48" s="1059"/>
      <c r="K48" s="1059"/>
      <c r="L48" s="1059"/>
      <c r="M48" s="1059"/>
      <c r="N48" s="1059"/>
      <c r="O48" s="1059"/>
      <c r="Q48" s="1059" t="s">
        <v>512</v>
      </c>
      <c r="R48" s="1059"/>
      <c r="S48" s="1059"/>
      <c r="T48" s="1059"/>
      <c r="U48" s="1059"/>
      <c r="V48" s="1059"/>
      <c r="W48" s="1059"/>
      <c r="X48" s="1059"/>
      <c r="Y48" s="1059"/>
      <c r="Z48" s="1059"/>
      <c r="AA48" s="1059"/>
      <c r="AB48" s="1059"/>
      <c r="AC48" s="1059"/>
      <c r="AE48" s="1059" t="s">
        <v>513</v>
      </c>
      <c r="AF48" s="1059"/>
      <c r="AG48" s="1059"/>
      <c r="AH48" s="1059"/>
      <c r="AI48" s="1059"/>
      <c r="AJ48" s="1059"/>
      <c r="AK48" s="1059"/>
      <c r="AL48" s="1059"/>
      <c r="AM48" s="1059"/>
      <c r="AN48" s="1059"/>
      <c r="AO48" s="1059"/>
      <c r="AP48" s="1059"/>
      <c r="AQ48" s="1059"/>
      <c r="AR48" s="261"/>
    </row>
    <row r="49" spans="2:44" s="257" customFormat="1" ht="13.5" customHeight="1">
      <c r="B49" s="260"/>
      <c r="C49" s="289" t="s">
        <v>514</v>
      </c>
      <c r="D49" s="290"/>
      <c r="E49" s="290"/>
      <c r="F49" s="290"/>
      <c r="G49" s="290"/>
      <c r="H49" s="290"/>
      <c r="I49" s="290"/>
      <c r="J49" s="290"/>
      <c r="K49" s="290"/>
      <c r="L49" s="290"/>
      <c r="M49" s="290"/>
      <c r="N49" s="290"/>
      <c r="O49" s="291"/>
      <c r="Q49" s="272" t="s">
        <v>515</v>
      </c>
      <c r="R49" s="273"/>
      <c r="S49" s="273"/>
      <c r="T49" s="273"/>
      <c r="U49" s="273"/>
      <c r="V49" s="273"/>
      <c r="W49" s="273"/>
      <c r="X49" s="273"/>
      <c r="Y49" s="273"/>
      <c r="Z49" s="273"/>
      <c r="AA49" s="273"/>
      <c r="AB49" s="273"/>
      <c r="AC49" s="274"/>
      <c r="AE49" s="292" t="s">
        <v>516</v>
      </c>
      <c r="AF49" s="273"/>
      <c r="AG49" s="273"/>
      <c r="AH49" s="273"/>
      <c r="AI49" s="273"/>
      <c r="AJ49" s="273"/>
      <c r="AK49" s="273"/>
      <c r="AL49" s="273"/>
      <c r="AM49" s="273"/>
      <c r="AN49" s="273"/>
      <c r="AO49" s="273"/>
      <c r="AP49" s="273"/>
      <c r="AQ49" s="274"/>
      <c r="AR49" s="261"/>
    </row>
    <row r="50" spans="2:44" s="257" customFormat="1" ht="13.5" customHeight="1">
      <c r="B50" s="260"/>
      <c r="C50" s="276" t="s">
        <v>517</v>
      </c>
      <c r="D50" s="277"/>
      <c r="E50" s="277"/>
      <c r="F50" s="277"/>
      <c r="G50" s="277"/>
      <c r="H50" s="293"/>
      <c r="I50" s="277"/>
      <c r="J50" s="277"/>
      <c r="K50" s="277"/>
      <c r="L50" s="277"/>
      <c r="M50" s="277"/>
      <c r="N50" s="277"/>
      <c r="O50" s="278"/>
      <c r="Q50" s="276" t="s">
        <v>518</v>
      </c>
      <c r="R50" s="277"/>
      <c r="S50" s="277"/>
      <c r="T50" s="277"/>
      <c r="U50" s="277"/>
      <c r="V50" s="277"/>
      <c r="W50" s="277"/>
      <c r="X50" s="277"/>
      <c r="Y50" s="277"/>
      <c r="Z50" s="277"/>
      <c r="AA50" s="277"/>
      <c r="AB50" s="277"/>
      <c r="AC50" s="278"/>
      <c r="AE50" s="294" t="s">
        <v>519</v>
      </c>
      <c r="AF50" s="277"/>
      <c r="AG50" s="277"/>
      <c r="AH50" s="277"/>
      <c r="AI50" s="277"/>
      <c r="AJ50" s="277"/>
      <c r="AK50" s="277"/>
      <c r="AL50" s="277"/>
      <c r="AM50" s="277"/>
      <c r="AN50" s="277"/>
      <c r="AO50" s="277"/>
      <c r="AP50" s="277"/>
      <c r="AQ50" s="278"/>
      <c r="AR50" s="261"/>
    </row>
    <row r="51" spans="2:44" s="257" customFormat="1" ht="13.5" customHeight="1">
      <c r="B51" s="260"/>
      <c r="C51" s="276" t="s">
        <v>520</v>
      </c>
      <c r="D51" s="277"/>
      <c r="E51" s="277"/>
      <c r="F51" s="277"/>
      <c r="G51" s="277"/>
      <c r="H51" s="277"/>
      <c r="I51" s="277"/>
      <c r="J51" s="277"/>
      <c r="K51" s="277"/>
      <c r="L51" s="277"/>
      <c r="M51" s="277"/>
      <c r="N51" s="277"/>
      <c r="O51" s="278"/>
      <c r="Q51" s="295" t="s">
        <v>599</v>
      </c>
      <c r="R51" s="277"/>
      <c r="S51" s="296"/>
      <c r="T51" s="296"/>
      <c r="U51" s="296"/>
      <c r="V51" s="296"/>
      <c r="W51" s="277"/>
      <c r="X51" s="296"/>
      <c r="Y51" s="296"/>
      <c r="Z51" s="296"/>
      <c r="AA51" s="296"/>
      <c r="AB51" s="296"/>
      <c r="AC51" s="297"/>
      <c r="AE51" s="295" t="s">
        <v>600</v>
      </c>
      <c r="AF51" s="277"/>
      <c r="AG51" s="296"/>
      <c r="AH51" s="296"/>
      <c r="AI51" s="296"/>
      <c r="AJ51" s="296"/>
      <c r="AK51" s="277"/>
      <c r="AL51" s="296"/>
      <c r="AM51" s="296"/>
      <c r="AN51" s="296"/>
      <c r="AO51" s="296"/>
      <c r="AP51" s="296"/>
      <c r="AQ51" s="297"/>
      <c r="AR51" s="261"/>
    </row>
    <row r="52" spans="2:44" s="257" customFormat="1" ht="13.5" customHeight="1">
      <c r="B52" s="260"/>
      <c r="C52" s="294"/>
      <c r="D52" s="277"/>
      <c r="E52" s="277"/>
      <c r="F52" s="277"/>
      <c r="G52" s="277"/>
      <c r="H52" s="277"/>
      <c r="I52" s="277" t="s">
        <v>484</v>
      </c>
      <c r="J52" s="277"/>
      <c r="K52" s="277"/>
      <c r="L52" s="277"/>
      <c r="M52" s="277"/>
      <c r="N52" s="277"/>
      <c r="O52" s="278"/>
      <c r="Q52" s="276" t="s">
        <v>521</v>
      </c>
      <c r="R52" s="277"/>
      <c r="S52" s="296"/>
      <c r="T52" s="296"/>
      <c r="U52" s="296"/>
      <c r="V52" s="296"/>
      <c r="W52" s="296"/>
      <c r="X52" s="296" t="s">
        <v>380</v>
      </c>
      <c r="Y52" s="296"/>
      <c r="Z52" s="296" t="s">
        <v>381</v>
      </c>
      <c r="AA52" s="296"/>
      <c r="AB52" s="296"/>
      <c r="AC52" s="297"/>
      <c r="AE52" s="279" t="s">
        <v>522</v>
      </c>
      <c r="AF52" s="277"/>
      <c r="AG52" s="296"/>
      <c r="AH52" s="296"/>
      <c r="AI52" s="296"/>
      <c r="AJ52" s="296"/>
      <c r="AK52" s="296"/>
      <c r="AL52" s="296" t="s">
        <v>380</v>
      </c>
      <c r="AM52" s="296"/>
      <c r="AN52" s="296" t="s">
        <v>381</v>
      </c>
      <c r="AO52" s="296"/>
      <c r="AP52" s="296"/>
      <c r="AQ52" s="297" t="s">
        <v>482</v>
      </c>
      <c r="AR52" s="261"/>
    </row>
    <row r="53" spans="2:44" s="257" customFormat="1" ht="13.5" customHeight="1">
      <c r="B53" s="260"/>
      <c r="C53" s="276" t="s">
        <v>523</v>
      </c>
      <c r="D53" s="277"/>
      <c r="E53" s="277"/>
      <c r="F53" s="277"/>
      <c r="G53" s="277"/>
      <c r="H53" s="277"/>
      <c r="I53" s="277"/>
      <c r="J53" s="277"/>
      <c r="K53" s="277"/>
      <c r="L53" s="277"/>
      <c r="M53" s="277"/>
      <c r="N53" s="277"/>
      <c r="O53" s="278"/>
      <c r="Q53" s="276" t="s">
        <v>601</v>
      </c>
      <c r="R53" s="277"/>
      <c r="S53" s="296"/>
      <c r="T53" s="296"/>
      <c r="U53" s="296"/>
      <c r="V53" s="296"/>
      <c r="W53" s="277"/>
      <c r="X53" s="296"/>
      <c r="Y53" s="296"/>
      <c r="Z53" s="296"/>
      <c r="AA53" s="296"/>
      <c r="AB53" s="296"/>
      <c r="AC53" s="297"/>
      <c r="AE53" s="295" t="s">
        <v>602</v>
      </c>
      <c r="AF53" s="277"/>
      <c r="AG53" s="296"/>
      <c r="AH53" s="296"/>
      <c r="AI53" s="296"/>
      <c r="AJ53" s="296"/>
      <c r="AK53" s="277"/>
      <c r="AL53" s="296"/>
      <c r="AM53" s="296"/>
      <c r="AN53" s="296"/>
      <c r="AO53" s="296"/>
      <c r="AP53" s="296"/>
      <c r="AQ53" s="297"/>
      <c r="AR53" s="261"/>
    </row>
    <row r="54" spans="2:44" s="257" customFormat="1" ht="13.5" customHeight="1">
      <c r="B54" s="260"/>
      <c r="C54" s="279" t="s">
        <v>603</v>
      </c>
      <c r="D54" s="277"/>
      <c r="E54" s="277"/>
      <c r="F54" s="277"/>
      <c r="G54" s="277"/>
      <c r="H54" s="277"/>
      <c r="I54" s="277"/>
      <c r="J54" s="277"/>
      <c r="K54" s="277"/>
      <c r="L54" s="277"/>
      <c r="M54" s="277"/>
      <c r="N54" s="277"/>
      <c r="O54" s="278"/>
      <c r="Q54" s="276" t="s">
        <v>524</v>
      </c>
      <c r="R54" s="277"/>
      <c r="S54" s="296"/>
      <c r="T54" s="296"/>
      <c r="U54" s="296"/>
      <c r="V54" s="296"/>
      <c r="W54" s="296"/>
      <c r="X54" s="296" t="s">
        <v>380</v>
      </c>
      <c r="Y54" s="296"/>
      <c r="Z54" s="296" t="s">
        <v>381</v>
      </c>
      <c r="AA54" s="296"/>
      <c r="AB54" s="296"/>
      <c r="AC54" s="297"/>
      <c r="AE54" s="279" t="s">
        <v>522</v>
      </c>
      <c r="AF54" s="277"/>
      <c r="AG54" s="296"/>
      <c r="AH54" s="296"/>
      <c r="AI54" s="296"/>
      <c r="AJ54" s="296"/>
      <c r="AK54" s="296"/>
      <c r="AL54" s="296" t="s">
        <v>380</v>
      </c>
      <c r="AM54" s="296"/>
      <c r="AN54" s="296" t="s">
        <v>381</v>
      </c>
      <c r="AO54" s="296"/>
      <c r="AP54" s="296"/>
      <c r="AQ54" s="297" t="s">
        <v>482</v>
      </c>
      <c r="AR54" s="261"/>
    </row>
    <row r="55" spans="2:44" s="257" customFormat="1" ht="13.5" customHeight="1">
      <c r="B55" s="260"/>
      <c r="C55" s="280" t="s">
        <v>525</v>
      </c>
      <c r="D55" s="281"/>
      <c r="E55" s="281"/>
      <c r="F55" s="281"/>
      <c r="G55" s="281"/>
      <c r="H55" s="281"/>
      <c r="I55" s="281"/>
      <c r="J55" s="281" t="s">
        <v>380</v>
      </c>
      <c r="K55" s="281"/>
      <c r="L55" s="281" t="s">
        <v>381</v>
      </c>
      <c r="M55" s="281"/>
      <c r="N55" s="281"/>
      <c r="O55" s="282" t="s">
        <v>482</v>
      </c>
      <c r="Q55" s="280" t="s">
        <v>526</v>
      </c>
      <c r="R55" s="281"/>
      <c r="S55" s="283"/>
      <c r="T55" s="283"/>
      <c r="U55" s="283"/>
      <c r="V55" s="283"/>
      <c r="W55" s="277"/>
      <c r="X55" s="283"/>
      <c r="Y55" s="283"/>
      <c r="Z55" s="283"/>
      <c r="AA55" s="283"/>
      <c r="AB55" s="283"/>
      <c r="AC55" s="284"/>
      <c r="AE55" s="280"/>
      <c r="AF55" s="281"/>
      <c r="AG55" s="283"/>
      <c r="AH55" s="283"/>
      <c r="AI55" s="283"/>
      <c r="AJ55" s="283"/>
      <c r="AK55" s="283"/>
      <c r="AL55" s="283"/>
      <c r="AM55" s="283"/>
      <c r="AN55" s="283"/>
      <c r="AO55" s="283"/>
      <c r="AP55" s="283"/>
      <c r="AQ55" s="284"/>
      <c r="AR55" s="261"/>
    </row>
    <row r="56" spans="2:44" s="257" customFormat="1" ht="13.5" customHeight="1">
      <c r="B56" s="260"/>
      <c r="AR56" s="261"/>
    </row>
    <row r="57" spans="2:44" s="257" customFormat="1" ht="13.5" customHeight="1">
      <c r="B57" s="260"/>
      <c r="C57" s="1059" t="s">
        <v>404</v>
      </c>
      <c r="D57" s="1059"/>
      <c r="E57" s="1059"/>
      <c r="F57" s="1059"/>
      <c r="G57" s="1059"/>
      <c r="H57" s="1059"/>
      <c r="I57" s="1059"/>
      <c r="J57" s="1059"/>
      <c r="K57" s="1059"/>
      <c r="L57" s="1059"/>
      <c r="M57" s="1059"/>
      <c r="N57" s="1059"/>
      <c r="O57" s="1059"/>
      <c r="Q57" s="1059" t="s">
        <v>408</v>
      </c>
      <c r="R57" s="1059"/>
      <c r="S57" s="1059"/>
      <c r="T57" s="1059"/>
      <c r="U57" s="1059"/>
      <c r="V57" s="1059"/>
      <c r="W57" s="1059"/>
      <c r="X57" s="1059"/>
      <c r="Y57" s="1059"/>
      <c r="Z57" s="1059"/>
      <c r="AA57" s="1059"/>
      <c r="AB57" s="1059"/>
      <c r="AC57" s="1059"/>
      <c r="AE57" s="1059" t="s">
        <v>412</v>
      </c>
      <c r="AF57" s="1059"/>
      <c r="AG57" s="1059"/>
      <c r="AH57" s="1059"/>
      <c r="AI57" s="1059"/>
      <c r="AJ57" s="1059"/>
      <c r="AK57" s="1059"/>
      <c r="AL57" s="1059"/>
      <c r="AM57" s="1059"/>
      <c r="AN57" s="1059"/>
      <c r="AO57" s="1059"/>
      <c r="AP57" s="1059"/>
      <c r="AQ57" s="1059"/>
      <c r="AR57" s="261"/>
    </row>
    <row r="58" spans="2:44" s="257" customFormat="1" ht="13.5" customHeight="1">
      <c r="B58" s="260"/>
      <c r="C58" s="272" t="s">
        <v>527</v>
      </c>
      <c r="D58" s="273"/>
      <c r="E58" s="273"/>
      <c r="F58" s="273"/>
      <c r="G58" s="273"/>
      <c r="H58" s="273"/>
      <c r="I58" s="273"/>
      <c r="J58" s="273"/>
      <c r="K58" s="273"/>
      <c r="L58" s="273"/>
      <c r="M58" s="273"/>
      <c r="N58" s="273"/>
      <c r="O58" s="274"/>
      <c r="Q58" s="272" t="s">
        <v>528</v>
      </c>
      <c r="R58" s="273"/>
      <c r="S58" s="273"/>
      <c r="T58" s="273"/>
      <c r="U58" s="273"/>
      <c r="V58" s="273"/>
      <c r="W58" s="273"/>
      <c r="X58" s="273"/>
      <c r="Y58" s="273"/>
      <c r="Z58" s="273"/>
      <c r="AA58" s="273"/>
      <c r="AB58" s="273"/>
      <c r="AC58" s="274"/>
      <c r="AE58" s="287" t="s">
        <v>529</v>
      </c>
      <c r="AF58" s="273"/>
      <c r="AG58" s="273"/>
      <c r="AH58" s="273"/>
      <c r="AI58" s="273"/>
      <c r="AJ58" s="273"/>
      <c r="AK58" s="273"/>
      <c r="AL58" s="273"/>
      <c r="AM58" s="273"/>
      <c r="AN58" s="273"/>
      <c r="AO58" s="273"/>
      <c r="AP58" s="273"/>
      <c r="AQ58" s="274"/>
      <c r="AR58" s="261"/>
    </row>
    <row r="59" spans="2:44" s="257" customFormat="1" ht="13.5" customHeight="1">
      <c r="B59" s="260"/>
      <c r="C59" s="276" t="s">
        <v>530</v>
      </c>
      <c r="D59" s="277"/>
      <c r="E59" s="277"/>
      <c r="F59" s="277"/>
      <c r="G59" s="277"/>
      <c r="H59" s="277"/>
      <c r="I59" s="277"/>
      <c r="J59" s="277"/>
      <c r="K59" s="277"/>
      <c r="L59" s="277"/>
      <c r="M59" s="277"/>
      <c r="N59" s="277" t="s">
        <v>484</v>
      </c>
      <c r="O59" s="278" t="s">
        <v>484</v>
      </c>
      <c r="Q59" s="276" t="s">
        <v>531</v>
      </c>
      <c r="R59" s="277"/>
      <c r="S59" s="277"/>
      <c r="T59" s="277"/>
      <c r="U59" s="277"/>
      <c r="V59" s="277"/>
      <c r="W59" s="277"/>
      <c r="X59" s="277"/>
      <c r="Y59" s="277"/>
      <c r="Z59" s="277"/>
      <c r="AA59" s="277"/>
      <c r="AB59" s="277"/>
      <c r="AC59" s="278"/>
      <c r="AE59" s="279" t="s">
        <v>532</v>
      </c>
      <c r="AF59" s="277"/>
      <c r="AG59" s="277"/>
      <c r="AH59" s="277"/>
      <c r="AI59" s="277"/>
      <c r="AJ59" s="277"/>
      <c r="AK59" s="277"/>
      <c r="AL59" s="277"/>
      <c r="AM59" s="277"/>
      <c r="AN59" s="277"/>
      <c r="AO59" s="277"/>
      <c r="AP59" s="277"/>
      <c r="AQ59" s="278"/>
      <c r="AR59" s="261"/>
    </row>
    <row r="60" spans="2:44" s="257" customFormat="1" ht="13.5" customHeight="1">
      <c r="B60" s="260"/>
      <c r="C60" s="295" t="s">
        <v>604</v>
      </c>
      <c r="D60" s="277"/>
      <c r="E60" s="277"/>
      <c r="F60" s="277"/>
      <c r="G60" s="277"/>
      <c r="H60" s="277"/>
      <c r="I60" s="277"/>
      <c r="J60" s="277"/>
      <c r="K60" s="277"/>
      <c r="L60" s="277"/>
      <c r="M60" s="277"/>
      <c r="N60" s="277"/>
      <c r="O60" s="278"/>
      <c r="Q60" s="276" t="s">
        <v>533</v>
      </c>
      <c r="R60" s="277"/>
      <c r="S60" s="277"/>
      <c r="T60" s="277"/>
      <c r="U60" s="277"/>
      <c r="V60" s="277"/>
      <c r="W60" s="277"/>
      <c r="X60" s="277"/>
      <c r="Y60" s="277" t="s">
        <v>103</v>
      </c>
      <c r="Z60" s="277"/>
      <c r="AA60" s="277" t="s">
        <v>380</v>
      </c>
      <c r="AB60" s="277"/>
      <c r="AC60" s="278" t="s">
        <v>381</v>
      </c>
      <c r="AE60" s="276" t="s">
        <v>534</v>
      </c>
      <c r="AF60" s="277"/>
      <c r="AG60" s="277"/>
      <c r="AH60" s="277"/>
      <c r="AI60" s="277"/>
      <c r="AJ60" s="277"/>
      <c r="AK60" s="277"/>
      <c r="AL60" s="277"/>
      <c r="AM60" s="277"/>
      <c r="AN60" s="277"/>
      <c r="AO60" s="277"/>
      <c r="AP60" s="277"/>
      <c r="AQ60" s="278"/>
      <c r="AR60" s="261"/>
    </row>
    <row r="61" spans="2:44" s="257" customFormat="1" ht="13.5" customHeight="1">
      <c r="B61" s="260"/>
      <c r="C61" s="276" t="s">
        <v>535</v>
      </c>
      <c r="D61" s="277"/>
      <c r="E61" s="277"/>
      <c r="F61" s="277"/>
      <c r="G61" s="277"/>
      <c r="H61" s="277"/>
      <c r="I61" s="277"/>
      <c r="J61" s="277"/>
      <c r="K61" s="277"/>
      <c r="L61" s="277"/>
      <c r="M61" s="277"/>
      <c r="N61" s="277"/>
      <c r="O61" s="278"/>
      <c r="Q61" s="276" t="s">
        <v>536</v>
      </c>
      <c r="R61" s="277"/>
      <c r="S61" s="277"/>
      <c r="T61" s="277"/>
      <c r="U61" s="277"/>
      <c r="V61" s="277"/>
      <c r="W61" s="277"/>
      <c r="X61" s="277"/>
      <c r="Y61" s="277"/>
      <c r="Z61" s="277"/>
      <c r="AA61" s="277"/>
      <c r="AB61" s="277"/>
      <c r="AC61" s="278" t="s">
        <v>537</v>
      </c>
      <c r="AE61" s="295" t="s">
        <v>605</v>
      </c>
      <c r="AF61" s="277"/>
      <c r="AG61" s="277"/>
      <c r="AH61" s="277"/>
      <c r="AI61" s="277"/>
      <c r="AJ61" s="277"/>
      <c r="AK61" s="277"/>
      <c r="AL61" s="277"/>
      <c r="AM61" s="277"/>
      <c r="AN61" s="277"/>
      <c r="AO61" s="277"/>
      <c r="AP61" s="277"/>
      <c r="AQ61" s="278"/>
      <c r="AR61" s="261"/>
    </row>
    <row r="62" spans="2:44" s="257" customFormat="1" ht="13.5" customHeight="1">
      <c r="B62" s="260"/>
      <c r="C62" s="276" t="s">
        <v>538</v>
      </c>
      <c r="D62" s="277"/>
      <c r="E62" s="277"/>
      <c r="F62" s="277"/>
      <c r="G62" s="277"/>
      <c r="H62" s="277"/>
      <c r="I62" s="277"/>
      <c r="J62" s="277" t="s">
        <v>380</v>
      </c>
      <c r="K62" s="277"/>
      <c r="L62" s="277" t="s">
        <v>381</v>
      </c>
      <c r="M62" s="277"/>
      <c r="N62" s="277"/>
      <c r="O62" s="278"/>
      <c r="Q62" s="276" t="s">
        <v>539</v>
      </c>
      <c r="R62" s="277"/>
      <c r="S62" s="277"/>
      <c r="T62" s="277"/>
      <c r="U62" s="277"/>
      <c r="V62" s="277"/>
      <c r="W62" s="277"/>
      <c r="X62" s="277"/>
      <c r="Y62" s="277"/>
      <c r="Z62" s="277"/>
      <c r="AA62" s="277"/>
      <c r="AB62" s="277"/>
      <c r="AC62" s="278" t="s">
        <v>537</v>
      </c>
      <c r="AE62" s="276" t="s">
        <v>540</v>
      </c>
      <c r="AF62" s="277"/>
      <c r="AG62" s="277"/>
      <c r="AH62" s="277"/>
      <c r="AI62" s="277"/>
      <c r="AJ62" s="277"/>
      <c r="AK62" s="277"/>
      <c r="AL62" s="277"/>
      <c r="AM62" s="277"/>
      <c r="AN62" s="277"/>
      <c r="AO62" s="277"/>
      <c r="AP62" s="277"/>
      <c r="AQ62" s="278"/>
      <c r="AR62" s="261"/>
    </row>
    <row r="63" spans="2:44" s="257" customFormat="1" ht="13.5" customHeight="1">
      <c r="B63" s="260"/>
      <c r="C63" s="276" t="s">
        <v>541</v>
      </c>
      <c r="D63" s="277"/>
      <c r="E63" s="277"/>
      <c r="F63" s="277"/>
      <c r="G63" s="277"/>
      <c r="H63" s="277"/>
      <c r="I63" s="277"/>
      <c r="J63" s="277"/>
      <c r="K63" s="277"/>
      <c r="L63" s="277"/>
      <c r="M63" s="277"/>
      <c r="N63" s="277"/>
      <c r="O63" s="278"/>
      <c r="Q63" s="276" t="s">
        <v>542</v>
      </c>
      <c r="R63" s="277"/>
      <c r="S63" s="277"/>
      <c r="T63" s="277"/>
      <c r="U63" s="277"/>
      <c r="V63" s="277"/>
      <c r="W63" s="277"/>
      <c r="X63" s="277"/>
      <c r="Y63" s="277"/>
      <c r="Z63" s="277"/>
      <c r="AA63" s="277"/>
      <c r="AB63" s="277"/>
      <c r="AC63" s="278"/>
      <c r="AE63" s="276" t="s">
        <v>543</v>
      </c>
      <c r="AF63" s="277"/>
      <c r="AG63" s="277"/>
      <c r="AH63" s="277"/>
      <c r="AI63" s="277"/>
      <c r="AJ63" s="277"/>
      <c r="AK63" s="277"/>
      <c r="AL63" s="277"/>
      <c r="AM63" s="277"/>
      <c r="AN63" s="277"/>
      <c r="AO63" s="277"/>
      <c r="AP63" s="277"/>
      <c r="AQ63" s="278"/>
      <c r="AR63" s="261"/>
    </row>
    <row r="64" spans="2:44" s="257" customFormat="1" ht="13.5" customHeight="1">
      <c r="B64" s="260"/>
      <c r="C64" s="280"/>
      <c r="D64" s="281"/>
      <c r="E64" s="281"/>
      <c r="F64" s="281"/>
      <c r="G64" s="281"/>
      <c r="H64" s="281"/>
      <c r="I64" s="281"/>
      <c r="J64" s="281"/>
      <c r="K64" s="281"/>
      <c r="L64" s="281"/>
      <c r="M64" s="281"/>
      <c r="N64" s="281"/>
      <c r="O64" s="282"/>
      <c r="Q64" s="280"/>
      <c r="R64" s="281"/>
      <c r="S64" s="281"/>
      <c r="T64" s="281"/>
      <c r="U64" s="281"/>
      <c r="V64" s="281"/>
      <c r="W64" s="281"/>
      <c r="X64" s="281"/>
      <c r="Y64" s="281"/>
      <c r="Z64" s="281"/>
      <c r="AA64" s="281"/>
      <c r="AB64" s="281"/>
      <c r="AC64" s="282"/>
      <c r="AE64" s="280"/>
      <c r="AF64" s="281"/>
      <c r="AG64" s="281"/>
      <c r="AH64" s="281"/>
      <c r="AI64" s="281"/>
      <c r="AJ64" s="281"/>
      <c r="AK64" s="281"/>
      <c r="AL64" s="281"/>
      <c r="AM64" s="281"/>
      <c r="AN64" s="281"/>
      <c r="AO64" s="281"/>
      <c r="AP64" s="281"/>
      <c r="AQ64" s="282"/>
      <c r="AR64" s="261"/>
    </row>
    <row r="65" spans="2:45" s="257" customFormat="1" ht="13.5" customHeight="1">
      <c r="B65" s="260"/>
      <c r="AR65" s="261"/>
    </row>
    <row r="66" spans="2:45" s="257" customFormat="1" ht="13.5" customHeight="1">
      <c r="B66" s="260"/>
      <c r="C66" s="1059" t="s">
        <v>544</v>
      </c>
      <c r="D66" s="1059"/>
      <c r="E66" s="1059"/>
      <c r="F66" s="1059"/>
      <c r="G66" s="1059"/>
      <c r="H66" s="1059"/>
      <c r="I66" s="1059"/>
      <c r="J66" s="1059"/>
      <c r="K66" s="1059"/>
      <c r="L66" s="1059"/>
      <c r="M66" s="1059"/>
      <c r="N66" s="1059"/>
      <c r="O66" s="1059"/>
      <c r="Q66" s="1058" t="s">
        <v>545</v>
      </c>
      <c r="R66" s="1058"/>
      <c r="S66" s="1058"/>
      <c r="T66" s="1058"/>
      <c r="U66" s="1058"/>
      <c r="V66" s="1058"/>
      <c r="W66" s="1058"/>
      <c r="X66" s="1058"/>
      <c r="Y66" s="1058"/>
      <c r="Z66" s="1058"/>
      <c r="AA66" s="1058"/>
      <c r="AB66" s="1058"/>
      <c r="AC66" s="1058"/>
      <c r="AR66" s="261"/>
    </row>
    <row r="67" spans="2:45" s="257" customFormat="1" ht="13.5" customHeight="1">
      <c r="B67" s="260"/>
      <c r="C67" s="272" t="s">
        <v>546</v>
      </c>
      <c r="D67" s="273"/>
      <c r="E67" s="273"/>
      <c r="F67" s="273"/>
      <c r="G67" s="273"/>
      <c r="H67" s="273"/>
      <c r="I67" s="273"/>
      <c r="J67" s="273"/>
      <c r="K67" s="273"/>
      <c r="L67" s="273"/>
      <c r="M67" s="273"/>
      <c r="N67" s="273"/>
      <c r="O67" s="274"/>
      <c r="Q67" s="272" t="s">
        <v>547</v>
      </c>
      <c r="R67" s="273"/>
      <c r="S67" s="273"/>
      <c r="T67" s="273"/>
      <c r="U67" s="273"/>
      <c r="V67" s="273"/>
      <c r="W67" s="273"/>
      <c r="X67" s="273"/>
      <c r="Y67" s="273"/>
      <c r="Z67" s="273"/>
      <c r="AA67" s="273"/>
      <c r="AB67" s="273"/>
      <c r="AC67" s="274"/>
      <c r="AR67" s="261"/>
    </row>
    <row r="68" spans="2:45" s="257" customFormat="1" ht="13.5" customHeight="1">
      <c r="B68" s="260"/>
      <c r="C68" s="276" t="s">
        <v>548</v>
      </c>
      <c r="D68" s="277"/>
      <c r="E68" s="277"/>
      <c r="F68" s="277"/>
      <c r="G68" s="277"/>
      <c r="H68" s="277"/>
      <c r="I68" s="277"/>
      <c r="J68" s="277"/>
      <c r="K68" s="277"/>
      <c r="L68" s="277"/>
      <c r="M68" s="277"/>
      <c r="N68" s="277"/>
      <c r="O68" s="278"/>
      <c r="Q68" s="276" t="s">
        <v>549</v>
      </c>
      <c r="R68" s="277"/>
      <c r="S68" s="277"/>
      <c r="T68" s="277"/>
      <c r="U68" s="277"/>
      <c r="V68" s="277"/>
      <c r="W68" s="277"/>
      <c r="X68" s="277"/>
      <c r="Y68" s="277"/>
      <c r="Z68" s="277"/>
      <c r="AA68" s="277"/>
      <c r="AB68" s="277"/>
      <c r="AC68" s="278"/>
      <c r="AR68" s="261"/>
    </row>
    <row r="69" spans="2:45" s="257" customFormat="1" ht="13.5" customHeight="1">
      <c r="B69" s="260"/>
      <c r="C69" s="276"/>
      <c r="D69" s="277"/>
      <c r="E69" s="277"/>
      <c r="F69" s="277"/>
      <c r="G69" s="277"/>
      <c r="H69" s="277"/>
      <c r="I69" s="277"/>
      <c r="J69" s="277"/>
      <c r="K69" s="277"/>
      <c r="L69" s="277"/>
      <c r="M69" s="277"/>
      <c r="N69" s="277"/>
      <c r="O69" s="278"/>
      <c r="Q69" s="276"/>
      <c r="R69" s="277"/>
      <c r="S69" s="277"/>
      <c r="T69" s="277"/>
      <c r="U69" s="277"/>
      <c r="V69" s="277"/>
      <c r="W69" s="277"/>
      <c r="X69" s="277"/>
      <c r="Y69" s="277"/>
      <c r="Z69" s="277"/>
      <c r="AA69" s="277"/>
      <c r="AB69" s="277"/>
      <c r="AC69" s="278"/>
      <c r="AR69" s="261"/>
    </row>
    <row r="70" spans="2:45" s="257" customFormat="1" ht="13.5" customHeight="1">
      <c r="B70" s="260"/>
      <c r="C70" s="276" t="s">
        <v>606</v>
      </c>
      <c r="D70" s="277"/>
      <c r="E70" s="277"/>
      <c r="F70" s="277"/>
      <c r="G70" s="277"/>
      <c r="H70" s="277"/>
      <c r="I70" s="277"/>
      <c r="J70" s="277" t="s">
        <v>380</v>
      </c>
      <c r="K70" s="277"/>
      <c r="L70" s="277" t="s">
        <v>381</v>
      </c>
      <c r="M70" s="277"/>
      <c r="N70" s="277"/>
      <c r="O70" s="278" t="s">
        <v>484</v>
      </c>
      <c r="Q70" s="276" t="s">
        <v>607</v>
      </c>
      <c r="R70" s="277"/>
      <c r="S70" s="277"/>
      <c r="T70" s="277"/>
      <c r="U70" s="277"/>
      <c r="V70" s="277"/>
      <c r="W70" s="277"/>
      <c r="X70" s="277" t="s">
        <v>380</v>
      </c>
      <c r="Y70" s="277"/>
      <c r="Z70" s="277" t="s">
        <v>381</v>
      </c>
      <c r="AA70" s="277"/>
      <c r="AB70" s="277"/>
      <c r="AC70" s="278" t="s">
        <v>484</v>
      </c>
      <c r="AR70" s="261"/>
    </row>
    <row r="71" spans="2:45" s="257" customFormat="1" ht="13.5" customHeight="1">
      <c r="B71" s="260"/>
      <c r="C71" s="276" t="s">
        <v>550</v>
      </c>
      <c r="D71" s="277"/>
      <c r="E71" s="277"/>
      <c r="F71" s="277"/>
      <c r="G71" s="277"/>
      <c r="H71" s="277"/>
      <c r="I71" s="277"/>
      <c r="J71" s="277"/>
      <c r="K71" s="277"/>
      <c r="L71" s="277"/>
      <c r="M71" s="277"/>
      <c r="N71" s="277"/>
      <c r="O71" s="278"/>
      <c r="Q71" s="276" t="s">
        <v>551</v>
      </c>
      <c r="R71" s="277"/>
      <c r="S71" s="277"/>
      <c r="T71" s="277"/>
      <c r="U71" s="277"/>
      <c r="V71" s="277"/>
      <c r="W71" s="277"/>
      <c r="X71" s="277"/>
      <c r="Y71" s="277"/>
      <c r="Z71" s="277"/>
      <c r="AA71" s="277"/>
      <c r="AB71" s="277"/>
      <c r="AC71" s="278"/>
      <c r="AR71" s="261"/>
    </row>
    <row r="72" spans="2:45" s="257" customFormat="1" ht="13.5" customHeight="1">
      <c r="B72" s="260"/>
      <c r="C72" s="280"/>
      <c r="D72" s="281"/>
      <c r="E72" s="281"/>
      <c r="F72" s="281"/>
      <c r="G72" s="281"/>
      <c r="H72" s="281"/>
      <c r="I72" s="281"/>
      <c r="J72" s="281"/>
      <c r="K72" s="281"/>
      <c r="L72" s="281"/>
      <c r="M72" s="281"/>
      <c r="N72" s="281"/>
      <c r="O72" s="282"/>
      <c r="Q72" s="280"/>
      <c r="R72" s="281"/>
      <c r="S72" s="281"/>
      <c r="T72" s="281"/>
      <c r="U72" s="281"/>
      <c r="V72" s="281"/>
      <c r="W72" s="281"/>
      <c r="X72" s="281"/>
      <c r="Y72" s="281"/>
      <c r="Z72" s="281"/>
      <c r="AA72" s="281"/>
      <c r="AB72" s="281"/>
      <c r="AC72" s="282"/>
      <c r="AE72" s="288"/>
      <c r="AF72" s="288"/>
      <c r="AR72" s="261"/>
    </row>
    <row r="73" spans="2:45" s="257" customFormat="1" ht="13.5" customHeight="1">
      <c r="B73" s="260"/>
      <c r="C73" s="259"/>
      <c r="D73" s="259"/>
      <c r="E73" s="259"/>
      <c r="F73" s="259"/>
      <c r="G73" s="259"/>
      <c r="H73" s="259"/>
      <c r="I73" s="259"/>
      <c r="J73" s="259"/>
      <c r="K73" s="259"/>
      <c r="L73" s="259"/>
      <c r="M73" s="259"/>
      <c r="N73" s="259"/>
      <c r="O73" s="259"/>
      <c r="Q73" s="259"/>
      <c r="R73" s="259"/>
      <c r="S73" s="259"/>
      <c r="T73" s="259"/>
      <c r="U73" s="259"/>
      <c r="V73" s="259"/>
      <c r="W73" s="259"/>
      <c r="X73" s="259"/>
      <c r="Y73" s="259"/>
      <c r="Z73" s="259"/>
      <c r="AA73" s="259"/>
      <c r="AB73" s="259"/>
      <c r="AC73" s="259"/>
      <c r="AE73" s="288"/>
      <c r="AF73" s="288"/>
      <c r="AR73" s="261"/>
    </row>
    <row r="74" spans="2:45" s="257" customFormat="1" ht="13.5" customHeight="1">
      <c r="B74" s="1060" t="s">
        <v>552</v>
      </c>
      <c r="C74" s="1061"/>
      <c r="D74" s="1061"/>
      <c r="E74" s="1061"/>
      <c r="F74" s="1061"/>
      <c r="G74" s="1061"/>
      <c r="H74" s="1061"/>
      <c r="I74" s="1061"/>
      <c r="J74" s="1061"/>
      <c r="K74" s="1061"/>
      <c r="L74" s="1061"/>
      <c r="M74" s="1061"/>
      <c r="N74" s="1061"/>
      <c r="O74" s="1061"/>
      <c r="P74" s="1061"/>
      <c r="Q74" s="1061"/>
      <c r="R74" s="1061"/>
      <c r="S74" s="1061"/>
      <c r="T74" s="1061"/>
      <c r="U74" s="1061"/>
      <c r="V74" s="1061"/>
      <c r="W74" s="1061"/>
      <c r="X74" s="1061"/>
      <c r="Y74" s="1061"/>
      <c r="Z74" s="1061"/>
      <c r="AA74" s="1061"/>
      <c r="AB74" s="1061"/>
      <c r="AC74" s="1061"/>
      <c r="AD74" s="1061"/>
      <c r="AE74" s="1061"/>
      <c r="AF74" s="1061"/>
      <c r="AG74" s="1061"/>
      <c r="AH74" s="1061"/>
      <c r="AI74" s="1061"/>
      <c r="AJ74" s="1061"/>
      <c r="AK74" s="1061"/>
      <c r="AL74" s="1061"/>
      <c r="AM74" s="1061"/>
      <c r="AN74" s="1061"/>
      <c r="AO74" s="1061"/>
      <c r="AP74" s="1061"/>
      <c r="AQ74" s="1061"/>
      <c r="AR74" s="1062"/>
    </row>
    <row r="75" spans="2:45" s="257" customFormat="1" ht="13.5" customHeight="1">
      <c r="B75" s="269"/>
      <c r="C75" s="1058"/>
      <c r="D75" s="1058"/>
      <c r="E75" s="1058"/>
      <c r="F75" s="1058"/>
      <c r="G75" s="1058"/>
      <c r="H75" s="1058"/>
      <c r="I75" s="1059"/>
      <c r="J75" s="1059"/>
      <c r="K75" s="1059"/>
      <c r="L75" s="1059"/>
      <c r="M75" s="1059"/>
      <c r="N75" s="1059"/>
      <c r="O75" s="1059"/>
      <c r="P75" s="270"/>
      <c r="Q75" s="270"/>
      <c r="R75" s="270"/>
      <c r="S75" s="270"/>
      <c r="T75" s="270"/>
      <c r="U75" s="270"/>
      <c r="V75" s="270"/>
      <c r="W75" s="270"/>
      <c r="X75" s="270"/>
      <c r="Y75" s="270"/>
      <c r="Z75" s="270"/>
      <c r="AA75" s="1058"/>
      <c r="AB75" s="1058"/>
      <c r="AC75" s="1058"/>
      <c r="AD75" s="1058"/>
      <c r="AE75" s="1058"/>
      <c r="AF75" s="1058"/>
      <c r="AG75" s="1058"/>
      <c r="AH75" s="1058"/>
      <c r="AI75" s="1058"/>
      <c r="AJ75" s="1058"/>
      <c r="AK75" s="1058"/>
      <c r="AL75" s="1058"/>
      <c r="AM75" s="1058"/>
      <c r="AN75" s="270"/>
      <c r="AO75" s="270"/>
      <c r="AP75" s="270"/>
      <c r="AQ75" s="270"/>
      <c r="AR75" s="271"/>
    </row>
    <row r="76" spans="2:45" s="257" customFormat="1" ht="13.5" customHeight="1">
      <c r="B76" s="269"/>
      <c r="C76" s="272" t="s">
        <v>553</v>
      </c>
      <c r="D76" s="273"/>
      <c r="E76" s="273"/>
      <c r="F76" s="273"/>
      <c r="G76" s="273"/>
      <c r="H76" s="273"/>
      <c r="I76" s="273"/>
      <c r="J76" s="273"/>
      <c r="K76" s="273"/>
      <c r="L76" s="273"/>
      <c r="M76" s="273"/>
      <c r="N76" s="273"/>
      <c r="O76" s="273"/>
      <c r="P76" s="273"/>
      <c r="Q76" s="273"/>
      <c r="R76" s="274"/>
      <c r="S76" s="270"/>
      <c r="T76" s="270"/>
      <c r="U76" s="270"/>
      <c r="V76" s="270"/>
      <c r="W76" s="270"/>
      <c r="AR76" s="261"/>
      <c r="AS76" s="271"/>
    </row>
    <row r="77" spans="2:45" s="257" customFormat="1" ht="13.5" customHeight="1">
      <c r="B77" s="269"/>
      <c r="C77" s="276" t="s">
        <v>554</v>
      </c>
      <c r="D77" s="277"/>
      <c r="E77" s="277"/>
      <c r="F77" s="277"/>
      <c r="G77" s="277"/>
      <c r="H77" s="277"/>
      <c r="I77" s="277"/>
      <c r="J77" s="277"/>
      <c r="K77" s="277"/>
      <c r="L77" s="277"/>
      <c r="M77" s="277"/>
      <c r="N77" s="277"/>
      <c r="O77" s="277"/>
      <c r="P77" s="277"/>
      <c r="Q77" s="277"/>
      <c r="R77" s="278"/>
      <c r="S77" s="270"/>
      <c r="T77" s="270"/>
      <c r="U77" s="270"/>
      <c r="V77" s="270"/>
      <c r="W77" s="270"/>
      <c r="AR77" s="261"/>
      <c r="AS77" s="271"/>
    </row>
    <row r="78" spans="2:45" s="257" customFormat="1" ht="13.5" customHeight="1">
      <c r="B78" s="269"/>
      <c r="C78" s="276"/>
      <c r="D78" s="277"/>
      <c r="E78" s="277"/>
      <c r="F78" s="277"/>
      <c r="G78" s="277"/>
      <c r="H78" s="277"/>
      <c r="I78" s="277"/>
      <c r="J78" s="277"/>
      <c r="K78" s="277"/>
      <c r="L78" s="277"/>
      <c r="M78" s="277"/>
      <c r="N78" s="277"/>
      <c r="O78" s="277"/>
      <c r="P78" s="277"/>
      <c r="Q78" s="277"/>
      <c r="R78" s="278"/>
      <c r="S78" s="270"/>
      <c r="T78" s="270"/>
      <c r="U78" s="270"/>
      <c r="V78" s="270"/>
      <c r="W78" s="270"/>
      <c r="AR78" s="261"/>
      <c r="AS78" s="271"/>
    </row>
    <row r="79" spans="2:45" s="257" customFormat="1" ht="13.5" customHeight="1">
      <c r="B79" s="269"/>
      <c r="C79" s="276" t="s">
        <v>555</v>
      </c>
      <c r="D79" s="277"/>
      <c r="E79" s="277"/>
      <c r="F79" s="277"/>
      <c r="G79" s="277"/>
      <c r="H79" s="277"/>
      <c r="I79" s="277"/>
      <c r="J79" s="277" t="s">
        <v>103</v>
      </c>
      <c r="K79" s="277"/>
      <c r="L79" s="277" t="s">
        <v>556</v>
      </c>
      <c r="M79" s="277"/>
      <c r="N79" s="277" t="s">
        <v>557</v>
      </c>
      <c r="O79" s="277"/>
      <c r="P79" s="277"/>
      <c r="Q79" s="277"/>
      <c r="R79" s="278" t="s">
        <v>484</v>
      </c>
      <c r="S79" s="270"/>
      <c r="T79" s="270"/>
      <c r="U79" s="270"/>
      <c r="V79" s="270"/>
      <c r="W79" s="270"/>
      <c r="AR79" s="261"/>
      <c r="AS79" s="271"/>
    </row>
    <row r="80" spans="2:45" s="257" customFormat="1" ht="13.5" customHeight="1">
      <c r="B80" s="269"/>
      <c r="C80" s="280"/>
      <c r="D80" s="281"/>
      <c r="E80" s="281"/>
      <c r="F80" s="281"/>
      <c r="G80" s="281"/>
      <c r="H80" s="281"/>
      <c r="I80" s="281"/>
      <c r="J80" s="281"/>
      <c r="K80" s="281"/>
      <c r="L80" s="281"/>
      <c r="M80" s="281"/>
      <c r="N80" s="281"/>
      <c r="O80" s="281"/>
      <c r="P80" s="281"/>
      <c r="Q80" s="281"/>
      <c r="R80" s="282"/>
      <c r="S80" s="270"/>
      <c r="T80" s="270"/>
      <c r="U80" s="270"/>
      <c r="V80" s="270"/>
      <c r="W80" s="270"/>
      <c r="AR80" s="261"/>
      <c r="AS80" s="271"/>
    </row>
    <row r="81" spans="2:45" s="257" customFormat="1" ht="13.5" customHeight="1">
      <c r="B81" s="269"/>
      <c r="C81" s="270"/>
      <c r="D81" s="270"/>
      <c r="E81" s="270"/>
      <c r="F81" s="270"/>
      <c r="G81" s="270"/>
      <c r="H81" s="270"/>
      <c r="Y81" s="270"/>
      <c r="Z81" s="270"/>
      <c r="AA81" s="270"/>
      <c r="AB81" s="270"/>
      <c r="AC81" s="270"/>
      <c r="AR81" s="261"/>
      <c r="AS81" s="271"/>
    </row>
    <row r="82" spans="2:45" s="257" customFormat="1" ht="13.5" customHeight="1">
      <c r="B82" s="267"/>
      <c r="C82" s="259"/>
      <c r="D82" s="259"/>
      <c r="E82" s="259"/>
      <c r="F82" s="259"/>
      <c r="G82" s="259"/>
      <c r="H82" s="259"/>
      <c r="I82" s="259"/>
      <c r="J82" s="259"/>
      <c r="K82" s="259"/>
      <c r="L82" s="259"/>
      <c r="M82" s="259"/>
      <c r="N82" s="259"/>
      <c r="O82" s="259"/>
      <c r="P82" s="259"/>
      <c r="Q82" s="259"/>
      <c r="R82" s="259"/>
      <c r="S82" s="259"/>
      <c r="T82" s="259"/>
      <c r="U82" s="259"/>
      <c r="V82" s="259"/>
      <c r="W82" s="259"/>
      <c r="X82" s="259"/>
      <c r="Y82" s="259"/>
      <c r="Z82" s="259"/>
      <c r="AA82" s="259"/>
      <c r="AB82" s="259"/>
      <c r="AC82" s="259"/>
      <c r="AD82" s="259"/>
      <c r="AE82" s="259"/>
      <c r="AF82" s="259"/>
      <c r="AG82" s="259"/>
      <c r="AH82" s="259"/>
      <c r="AI82" s="259"/>
      <c r="AJ82" s="259"/>
      <c r="AK82" s="259"/>
      <c r="AL82" s="259"/>
      <c r="AM82" s="259"/>
      <c r="AN82" s="259"/>
      <c r="AO82" s="259"/>
      <c r="AP82" s="259"/>
      <c r="AQ82" s="259"/>
      <c r="AR82" s="268"/>
      <c r="AS82" s="261"/>
    </row>
    <row r="83" spans="2:45" s="257" customFormat="1" ht="13.5" customHeight="1">
      <c r="AR83" s="298" t="s">
        <v>558</v>
      </c>
    </row>
    <row r="84" spans="2:45" s="257" customFormat="1" ht="13.5" customHeight="1"/>
    <row r="85" spans="2:45" s="257" customFormat="1" ht="13.5" customHeight="1"/>
    <row r="86" spans="2:45" s="257" customFormat="1" ht="13.5" customHeight="1"/>
    <row r="87" spans="2:45" s="257" customFormat="1" ht="13.5" customHeight="1"/>
    <row r="88" spans="2:45" s="257" customFormat="1" ht="13.5" customHeight="1"/>
    <row r="89" spans="2:45" s="257" customFormat="1" ht="13.5" customHeight="1"/>
    <row r="90" spans="2:45" s="257" customFormat="1" ht="13.5" customHeight="1"/>
    <row r="91" spans="2:45" s="257" customFormat="1" ht="13.5" customHeight="1"/>
    <row r="92" spans="2:45" s="257" customFormat="1" ht="13.5" customHeight="1"/>
    <row r="93" spans="2:45" s="257" customFormat="1" ht="13.5" customHeight="1"/>
    <row r="94" spans="2:45" s="257" customFormat="1" ht="13.5" customHeight="1"/>
    <row r="95" spans="2:45" s="257" customFormat="1" ht="13.5" customHeight="1"/>
    <row r="96" spans="2:45" s="257" customFormat="1" ht="13.5" customHeight="1"/>
    <row r="97" s="257" customFormat="1" ht="13.5" customHeight="1"/>
    <row r="98" s="257" customFormat="1" ht="13.5" customHeight="1"/>
    <row r="99" s="257" customFormat="1" ht="13.5" customHeight="1"/>
    <row r="100" s="257" customFormat="1" ht="13.5" customHeight="1"/>
    <row r="101" s="257" customFormat="1" ht="13.5" customHeight="1"/>
    <row r="102" s="257" customFormat="1" ht="13.5" customHeight="1"/>
    <row r="103" s="257" customFormat="1" ht="13.5" customHeight="1"/>
    <row r="104" s="257" customFormat="1" ht="13.5" customHeight="1"/>
    <row r="105" s="257" customFormat="1" ht="13.5" customHeight="1"/>
    <row r="106" s="257" customFormat="1" ht="13.5" customHeight="1"/>
    <row r="107" s="257" customFormat="1" ht="13.5" customHeight="1"/>
    <row r="108" s="257" customFormat="1" ht="13.5" customHeight="1"/>
    <row r="109" s="257" customFormat="1" ht="13.5" customHeight="1"/>
    <row r="110" s="257" customFormat="1" ht="13.5" customHeight="1"/>
    <row r="111" s="257" customFormat="1" ht="13.5" customHeight="1"/>
    <row r="112" s="257" customFormat="1" ht="13.5" customHeight="1"/>
    <row r="113" s="257" customFormat="1" ht="13.5" customHeight="1"/>
    <row r="114" s="257" customFormat="1" ht="13.5" customHeight="1"/>
    <row r="115" s="257" customFormat="1" ht="13.5" customHeight="1"/>
    <row r="116" s="257" customFormat="1" ht="13.5" customHeight="1"/>
    <row r="117" s="257" customFormat="1" ht="13.5" customHeight="1"/>
    <row r="118" s="257" customFormat="1" ht="13.5" customHeight="1"/>
    <row r="119" s="257" customFormat="1" ht="13.5" customHeight="1"/>
    <row r="120" s="257" customFormat="1" ht="13.5" customHeight="1"/>
    <row r="121" s="257" customFormat="1" ht="13.5" customHeight="1"/>
    <row r="122" s="257" customFormat="1" ht="13.5" customHeight="1"/>
    <row r="123" s="257" customFormat="1" ht="13.5" customHeight="1"/>
    <row r="124" s="257" customFormat="1" ht="13.5" customHeight="1"/>
    <row r="125" s="257" customFormat="1" ht="13.5" customHeight="1"/>
    <row r="126" s="257" customFormat="1" ht="13.5" customHeight="1"/>
    <row r="127" s="257" customFormat="1" ht="13.5" customHeight="1"/>
    <row r="128" s="257" customFormat="1" ht="13.5" customHeight="1"/>
    <row r="129" s="257" customFormat="1" ht="13.5" customHeight="1"/>
    <row r="130" s="257" customFormat="1" ht="13.5" customHeight="1"/>
    <row r="131" s="257" customFormat="1" ht="13.5" customHeight="1"/>
    <row r="132" s="257" customFormat="1" ht="13.5" customHeight="1"/>
    <row r="133" s="257" customFormat="1" ht="13.5" customHeight="1"/>
    <row r="134" s="257" customFormat="1" ht="13.5" customHeight="1"/>
    <row r="135" s="257" customFormat="1"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4"/>
  <pageMargins left="0.25" right="0.25"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27</xdr:col>
                    <xdr:colOff>139700</xdr:colOff>
                    <xdr:row>29</xdr:row>
                    <xdr:rowOff>76200</xdr:rowOff>
                  </from>
                  <to>
                    <xdr:col>29</xdr:col>
                    <xdr:colOff>95250</xdr:colOff>
                    <xdr:row>31</xdr:row>
                    <xdr:rowOff>25400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13</xdr:col>
                    <xdr:colOff>127000</xdr:colOff>
                    <xdr:row>47</xdr:row>
                    <xdr:rowOff>82550</xdr:rowOff>
                  </from>
                  <to>
                    <xdr:col>15</xdr:col>
                    <xdr:colOff>82550</xdr:colOff>
                    <xdr:row>49</xdr:row>
                    <xdr:rowOff>31750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27</xdr:col>
                    <xdr:colOff>114300</xdr:colOff>
                    <xdr:row>56</xdr:row>
                    <xdr:rowOff>82550</xdr:rowOff>
                  </from>
                  <to>
                    <xdr:col>29</xdr:col>
                    <xdr:colOff>69850</xdr:colOff>
                    <xdr:row>58</xdr:row>
                    <xdr:rowOff>31750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27</xdr:col>
                    <xdr:colOff>114300</xdr:colOff>
                    <xdr:row>57</xdr:row>
                    <xdr:rowOff>82550</xdr:rowOff>
                  </from>
                  <to>
                    <xdr:col>29</xdr:col>
                    <xdr:colOff>69850</xdr:colOff>
                    <xdr:row>59</xdr:row>
                    <xdr:rowOff>31750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42</xdr:col>
                    <xdr:colOff>0</xdr:colOff>
                    <xdr:row>48</xdr:row>
                    <xdr:rowOff>76200</xdr:rowOff>
                  </from>
                  <to>
                    <xdr:col>43</xdr:col>
                    <xdr:colOff>101600</xdr:colOff>
                    <xdr:row>50</xdr:row>
                    <xdr:rowOff>25400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42</xdr:col>
                    <xdr:colOff>0</xdr:colOff>
                    <xdr:row>56</xdr:row>
                    <xdr:rowOff>82550</xdr:rowOff>
                  </from>
                  <to>
                    <xdr:col>43</xdr:col>
                    <xdr:colOff>101600</xdr:colOff>
                    <xdr:row>58</xdr:row>
                    <xdr:rowOff>31750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42</xdr:col>
                    <xdr:colOff>0</xdr:colOff>
                    <xdr:row>58</xdr:row>
                    <xdr:rowOff>88900</xdr:rowOff>
                  </from>
                  <to>
                    <xdr:col>43</xdr:col>
                    <xdr:colOff>101600</xdr:colOff>
                    <xdr:row>60</xdr:row>
                    <xdr:rowOff>38100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14</xdr:col>
                    <xdr:colOff>6350</xdr:colOff>
                    <xdr:row>66</xdr:row>
                    <xdr:rowOff>88900</xdr:rowOff>
                  </from>
                  <to>
                    <xdr:col>15</xdr:col>
                    <xdr:colOff>107950</xdr:colOff>
                    <xdr:row>68</xdr:row>
                    <xdr:rowOff>38100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27</xdr:col>
                    <xdr:colOff>133350</xdr:colOff>
                    <xdr:row>66</xdr:row>
                    <xdr:rowOff>82550</xdr:rowOff>
                  </from>
                  <to>
                    <xdr:col>29</xdr:col>
                    <xdr:colOff>88900</xdr:colOff>
                    <xdr:row>68</xdr:row>
                    <xdr:rowOff>31750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13</xdr:col>
                    <xdr:colOff>114300</xdr:colOff>
                    <xdr:row>39</xdr:row>
                    <xdr:rowOff>88900</xdr:rowOff>
                  </from>
                  <to>
                    <xdr:col>15</xdr:col>
                    <xdr:colOff>69850</xdr:colOff>
                    <xdr:row>41</xdr:row>
                    <xdr:rowOff>38100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17</xdr:col>
                    <xdr:colOff>6350</xdr:colOff>
                    <xdr:row>75</xdr:row>
                    <xdr:rowOff>88900</xdr:rowOff>
                  </from>
                  <to>
                    <xdr:col>18</xdr:col>
                    <xdr:colOff>107950</xdr:colOff>
                    <xdr:row>77</xdr:row>
                    <xdr:rowOff>38100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13</xdr:col>
                    <xdr:colOff>127000</xdr:colOff>
                    <xdr:row>29</xdr:row>
                    <xdr:rowOff>76200</xdr:rowOff>
                  </from>
                  <to>
                    <xdr:col>15</xdr:col>
                    <xdr:colOff>82550</xdr:colOff>
                    <xdr:row>31</xdr:row>
                    <xdr:rowOff>25400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41</xdr:col>
                    <xdr:colOff>76200</xdr:colOff>
                    <xdr:row>29</xdr:row>
                    <xdr:rowOff>88900</xdr:rowOff>
                  </from>
                  <to>
                    <xdr:col>43</xdr:col>
                    <xdr:colOff>31750</xdr:colOff>
                    <xdr:row>31</xdr:row>
                    <xdr:rowOff>38100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13</xdr:col>
                    <xdr:colOff>107950</xdr:colOff>
                    <xdr:row>34</xdr:row>
                    <xdr:rowOff>82550</xdr:rowOff>
                  </from>
                  <to>
                    <xdr:col>15</xdr:col>
                    <xdr:colOff>63500</xdr:colOff>
                    <xdr:row>36</xdr:row>
                    <xdr:rowOff>31750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27</xdr:col>
                    <xdr:colOff>133350</xdr:colOff>
                    <xdr:row>34</xdr:row>
                    <xdr:rowOff>82550</xdr:rowOff>
                  </from>
                  <to>
                    <xdr:col>29</xdr:col>
                    <xdr:colOff>88900</xdr:colOff>
                    <xdr:row>36</xdr:row>
                    <xdr:rowOff>31750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41</xdr:col>
                    <xdr:colOff>133350</xdr:colOff>
                    <xdr:row>34</xdr:row>
                    <xdr:rowOff>82550</xdr:rowOff>
                  </from>
                  <to>
                    <xdr:col>43</xdr:col>
                    <xdr:colOff>88900</xdr:colOff>
                    <xdr:row>36</xdr:row>
                    <xdr:rowOff>31750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28</xdr:col>
                    <xdr:colOff>6350</xdr:colOff>
                    <xdr:row>39</xdr:row>
                    <xdr:rowOff>69850</xdr:rowOff>
                  </from>
                  <to>
                    <xdr:col>29</xdr:col>
                    <xdr:colOff>107950</xdr:colOff>
                    <xdr:row>41</xdr:row>
                    <xdr:rowOff>19050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27</xdr:col>
                    <xdr:colOff>139700</xdr:colOff>
                    <xdr:row>48</xdr:row>
                    <xdr:rowOff>69850</xdr:rowOff>
                  </from>
                  <to>
                    <xdr:col>29</xdr:col>
                    <xdr:colOff>95250</xdr:colOff>
                    <xdr:row>50</xdr:row>
                    <xdr:rowOff>19050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13</xdr:col>
                    <xdr:colOff>127000</xdr:colOff>
                    <xdr:row>49</xdr:row>
                    <xdr:rowOff>76200</xdr:rowOff>
                  </from>
                  <to>
                    <xdr:col>15</xdr:col>
                    <xdr:colOff>82550</xdr:colOff>
                    <xdr:row>51</xdr:row>
                    <xdr:rowOff>25400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13</xdr:col>
                    <xdr:colOff>139700</xdr:colOff>
                    <xdr:row>57</xdr:row>
                    <xdr:rowOff>69850</xdr:rowOff>
                  </from>
                  <to>
                    <xdr:col>15</xdr:col>
                    <xdr:colOff>95250</xdr:colOff>
                    <xdr:row>59</xdr:row>
                    <xdr:rowOff>19050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17</xdr:col>
                    <xdr:colOff>6350</xdr:colOff>
                    <xdr:row>75</xdr:row>
                    <xdr:rowOff>88900</xdr:rowOff>
                  </from>
                  <to>
                    <xdr:col>18</xdr:col>
                    <xdr:colOff>107950</xdr:colOff>
                    <xdr:row>77</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5716A-D6AC-40C1-8539-E1324DA534CC}">
  <sheetPr>
    <pageSetUpPr fitToPage="1"/>
  </sheetPr>
  <dimension ref="A1:S44"/>
  <sheetViews>
    <sheetView zoomScale="70" zoomScaleNormal="70" workbookViewId="0"/>
  </sheetViews>
  <sheetFormatPr defaultColWidth="9" defaultRowHeight="19"/>
  <cols>
    <col min="1" max="1" width="4.08203125" style="244" customWidth="1"/>
    <col min="2" max="19" width="8.25" style="244" customWidth="1"/>
    <col min="20" max="16384" width="9" style="244"/>
  </cols>
  <sheetData>
    <row r="1" spans="1:19">
      <c r="A1" s="244" t="s">
        <v>595</v>
      </c>
    </row>
    <row r="2" spans="1:19">
      <c r="M2" s="245"/>
      <c r="N2" s="245"/>
      <c r="O2" s="245" t="s">
        <v>103</v>
      </c>
      <c r="P2" s="245"/>
      <c r="Q2" s="245" t="s">
        <v>380</v>
      </c>
      <c r="R2" s="245"/>
      <c r="S2" s="245" t="s">
        <v>381</v>
      </c>
    </row>
    <row r="4" spans="1:19" ht="28">
      <c r="B4" s="1103" t="s">
        <v>559</v>
      </c>
      <c r="C4" s="1103"/>
      <c r="D4" s="1103"/>
      <c r="E4" s="1103"/>
      <c r="F4" s="1103"/>
      <c r="G4" s="1103"/>
      <c r="H4" s="1103"/>
      <c r="I4" s="1103"/>
      <c r="J4" s="1103"/>
      <c r="K4" s="1103"/>
      <c r="L4" s="1103"/>
      <c r="M4" s="1103"/>
      <c r="N4" s="1103"/>
      <c r="O4" s="1103"/>
      <c r="P4" s="1103"/>
      <c r="Q4" s="1103"/>
      <c r="R4" s="1103"/>
      <c r="S4" s="1103"/>
    </row>
    <row r="6" spans="1:19" ht="35.25" customHeight="1">
      <c r="B6" s="1096" t="s">
        <v>383</v>
      </c>
      <c r="C6" s="1096"/>
      <c r="D6" s="1097"/>
      <c r="E6" s="1097"/>
      <c r="F6" s="1097"/>
      <c r="G6" s="1097"/>
      <c r="H6" s="1097"/>
      <c r="I6" s="1097"/>
      <c r="J6" s="246"/>
      <c r="K6" s="1096" t="s">
        <v>384</v>
      </c>
      <c r="L6" s="1096"/>
      <c r="M6" s="1097"/>
      <c r="N6" s="1097"/>
      <c r="O6" s="1097"/>
      <c r="P6" s="1097"/>
      <c r="Q6" s="1097"/>
      <c r="R6" s="1097"/>
      <c r="S6" s="1097"/>
    </row>
    <row r="7" spans="1:19" ht="35.25" customHeight="1">
      <c r="B7" s="1096" t="s">
        <v>385</v>
      </c>
      <c r="C7" s="1096"/>
      <c r="D7" s="1097"/>
      <c r="E7" s="1097"/>
      <c r="F7" s="1097"/>
      <c r="G7" s="1097"/>
      <c r="H7" s="1097"/>
      <c r="I7" s="1097"/>
      <c r="J7" s="246"/>
      <c r="K7" s="1096" t="s">
        <v>386</v>
      </c>
      <c r="L7" s="1096"/>
      <c r="M7" s="1097"/>
      <c r="N7" s="1097"/>
      <c r="O7" s="1097"/>
      <c r="P7" s="1097"/>
      <c r="Q7" s="1097"/>
      <c r="R7" s="1097"/>
      <c r="S7" s="1097"/>
    </row>
    <row r="8" spans="1:19" ht="35.25" customHeight="1">
      <c r="B8" s="1096" t="s">
        <v>387</v>
      </c>
      <c r="C8" s="1096"/>
      <c r="D8" s="1097"/>
      <c r="E8" s="1097"/>
      <c r="F8" s="1097"/>
      <c r="G8" s="1097"/>
      <c r="H8" s="1097"/>
      <c r="I8" s="1097"/>
      <c r="J8" s="246"/>
      <c r="K8" s="1096" t="s">
        <v>388</v>
      </c>
      <c r="L8" s="1096"/>
      <c r="M8" s="1097"/>
      <c r="N8" s="1097"/>
      <c r="O8" s="1097"/>
      <c r="P8" s="1097"/>
      <c r="Q8" s="1097"/>
      <c r="R8" s="1097"/>
      <c r="S8" s="1097"/>
    </row>
    <row r="10" spans="1:19" ht="30" customHeight="1">
      <c r="B10" s="1098" t="s">
        <v>560</v>
      </c>
      <c r="C10" s="1099"/>
      <c r="D10" s="1099"/>
      <c r="E10" s="1099"/>
      <c r="F10" s="1099"/>
      <c r="G10" s="1099"/>
      <c r="H10" s="1099"/>
      <c r="I10" s="1099"/>
      <c r="J10" s="1099"/>
      <c r="K10" s="1099"/>
      <c r="L10" s="1099"/>
      <c r="M10" s="1099"/>
      <c r="N10" s="1099"/>
      <c r="O10" s="1099"/>
      <c r="P10" s="1099"/>
      <c r="Q10" s="1099"/>
      <c r="R10" s="1099"/>
      <c r="S10" s="1100"/>
    </row>
    <row r="11" spans="1:19" ht="30" customHeight="1">
      <c r="B11" s="247" t="s">
        <v>561</v>
      </c>
      <c r="K11" s="247" t="s">
        <v>562</v>
      </c>
      <c r="L11" s="248"/>
      <c r="M11" s="248"/>
      <c r="N11" s="248"/>
      <c r="O11" s="248"/>
      <c r="P11" s="248"/>
      <c r="Q11" s="248"/>
      <c r="R11" s="248"/>
      <c r="S11" s="249"/>
    </row>
    <row r="12" spans="1:19" ht="30" customHeight="1">
      <c r="B12" s="250"/>
      <c r="K12" s="250"/>
      <c r="S12" s="251"/>
    </row>
    <row r="13" spans="1:19" ht="30" customHeight="1">
      <c r="B13" s="250"/>
      <c r="C13" s="252" t="s">
        <v>563</v>
      </c>
      <c r="K13" s="250"/>
      <c r="L13" s="252" t="s">
        <v>564</v>
      </c>
      <c r="S13" s="251"/>
    </row>
    <row r="14" spans="1:19" ht="30" customHeight="1">
      <c r="B14" s="250"/>
      <c r="C14" s="252" t="s">
        <v>565</v>
      </c>
      <c r="K14" s="250"/>
      <c r="L14" s="252" t="s">
        <v>566</v>
      </c>
      <c r="S14" s="251"/>
    </row>
    <row r="15" spans="1:19" ht="30" customHeight="1">
      <c r="B15" s="250"/>
      <c r="C15" s="252" t="s">
        <v>567</v>
      </c>
      <c r="K15" s="250"/>
      <c r="L15" s="252" t="s">
        <v>568</v>
      </c>
      <c r="S15" s="251"/>
    </row>
    <row r="16" spans="1:19" ht="30" customHeight="1">
      <c r="B16" s="250"/>
      <c r="C16" s="252" t="s">
        <v>569</v>
      </c>
      <c r="K16" s="250"/>
      <c r="S16" s="251"/>
    </row>
    <row r="17" spans="2:19" ht="30" customHeight="1">
      <c r="B17" s="250"/>
      <c r="K17" s="250"/>
      <c r="S17" s="251"/>
    </row>
    <row r="18" spans="2:19" ht="30" customHeight="1">
      <c r="B18" s="250"/>
      <c r="K18" s="250"/>
      <c r="S18" s="251"/>
    </row>
    <row r="19" spans="2:19" ht="30" customHeight="1">
      <c r="B19" s="253" t="s">
        <v>570</v>
      </c>
      <c r="C19" s="248"/>
      <c r="D19" s="248"/>
      <c r="E19" s="248"/>
      <c r="F19" s="248"/>
      <c r="G19" s="248"/>
      <c r="H19" s="248"/>
      <c r="I19" s="248"/>
      <c r="J19" s="249"/>
      <c r="K19" s="250"/>
      <c r="S19" s="251"/>
    </row>
    <row r="20" spans="2:19" ht="30" customHeight="1">
      <c r="B20" s="250"/>
      <c r="J20" s="251"/>
      <c r="K20" s="250"/>
      <c r="S20" s="251"/>
    </row>
    <row r="21" spans="2:19" ht="30" customHeight="1">
      <c r="B21" s="250"/>
      <c r="C21" s="252" t="s">
        <v>571</v>
      </c>
      <c r="J21" s="251"/>
      <c r="K21" s="250"/>
      <c r="S21" s="251"/>
    </row>
    <row r="22" spans="2:19" ht="30" customHeight="1">
      <c r="B22" s="250"/>
      <c r="C22" s="252" t="s">
        <v>572</v>
      </c>
      <c r="J22" s="251"/>
      <c r="K22" s="250"/>
      <c r="S22" s="251"/>
    </row>
    <row r="23" spans="2:19" ht="30" customHeight="1">
      <c r="B23" s="250"/>
      <c r="C23" s="252" t="s">
        <v>573</v>
      </c>
      <c r="J23" s="251"/>
      <c r="K23" s="250"/>
      <c r="S23" s="251"/>
    </row>
    <row r="24" spans="2:19" ht="30" customHeight="1">
      <c r="B24" s="254"/>
      <c r="C24" s="255"/>
      <c r="D24" s="255"/>
      <c r="E24" s="255"/>
      <c r="F24" s="255"/>
      <c r="G24" s="255"/>
      <c r="H24" s="255"/>
      <c r="I24" s="255"/>
      <c r="J24" s="256"/>
      <c r="K24" s="250"/>
      <c r="S24" s="251"/>
    </row>
    <row r="25" spans="2:19" ht="30" customHeight="1">
      <c r="B25" s="247" t="s">
        <v>574</v>
      </c>
      <c r="K25" s="250"/>
      <c r="S25" s="251"/>
    </row>
    <row r="26" spans="2:19" ht="30" customHeight="1">
      <c r="B26" s="250"/>
      <c r="K26" s="250"/>
      <c r="S26" s="251"/>
    </row>
    <row r="27" spans="2:19" ht="30" customHeight="1">
      <c r="B27" s="250"/>
      <c r="C27" s="252" t="s">
        <v>575</v>
      </c>
      <c r="K27" s="250"/>
      <c r="S27" s="251"/>
    </row>
    <row r="28" spans="2:19" ht="30" customHeight="1">
      <c r="B28" s="250"/>
      <c r="C28" s="252" t="s">
        <v>576</v>
      </c>
      <c r="K28" s="250"/>
      <c r="S28" s="251"/>
    </row>
    <row r="29" spans="2:19" ht="30" customHeight="1">
      <c r="B29" s="250"/>
      <c r="C29" s="252" t="s">
        <v>577</v>
      </c>
      <c r="K29" s="250"/>
      <c r="S29" s="251"/>
    </row>
    <row r="30" spans="2:19" ht="30" customHeight="1">
      <c r="B30" s="250"/>
      <c r="K30" s="250"/>
      <c r="S30" s="251"/>
    </row>
    <row r="31" spans="2:19" ht="30" customHeight="1">
      <c r="B31" s="254"/>
      <c r="C31" s="255"/>
      <c r="D31" s="255"/>
      <c r="E31" s="255"/>
      <c r="F31" s="255"/>
      <c r="G31" s="255"/>
      <c r="H31" s="255"/>
      <c r="I31" s="255"/>
      <c r="J31" s="255"/>
      <c r="K31" s="254"/>
      <c r="L31" s="255"/>
      <c r="M31" s="255"/>
      <c r="N31" s="255"/>
      <c r="O31" s="255"/>
      <c r="P31" s="255"/>
      <c r="Q31" s="255"/>
      <c r="R31" s="255"/>
      <c r="S31" s="256"/>
    </row>
    <row r="32" spans="2:19" ht="30" customHeight="1"/>
    <row r="33" spans="2:19" ht="30" customHeight="1">
      <c r="B33" s="1098" t="s">
        <v>578</v>
      </c>
      <c r="C33" s="1101"/>
      <c r="D33" s="1101"/>
      <c r="E33" s="1101"/>
      <c r="F33" s="1101"/>
      <c r="G33" s="1101"/>
      <c r="H33" s="1101"/>
      <c r="I33" s="1101"/>
      <c r="J33" s="1101"/>
      <c r="K33" s="1101"/>
      <c r="L33" s="1101"/>
      <c r="M33" s="1101"/>
      <c r="N33" s="1101"/>
      <c r="O33" s="1101"/>
      <c r="P33" s="1101"/>
      <c r="Q33" s="1101"/>
      <c r="R33" s="1101"/>
      <c r="S33" s="1102"/>
    </row>
    <row r="34" spans="2:19" ht="30.75" customHeight="1">
      <c r="B34" s="250"/>
      <c r="S34" s="251"/>
    </row>
    <row r="35" spans="2:19" ht="30.75" customHeight="1">
      <c r="B35" s="250"/>
      <c r="S35" s="251"/>
    </row>
    <row r="36" spans="2:19" ht="30.75" customHeight="1">
      <c r="B36" s="250"/>
      <c r="C36" s="252" t="s">
        <v>579</v>
      </c>
      <c r="S36" s="251"/>
    </row>
    <row r="37" spans="2:19" ht="30.75" customHeight="1">
      <c r="B37" s="250"/>
      <c r="C37" s="252" t="s">
        <v>580</v>
      </c>
      <c r="S37" s="251"/>
    </row>
    <row r="38" spans="2:19" ht="30.75" customHeight="1">
      <c r="B38" s="250"/>
      <c r="S38" s="251"/>
    </row>
    <row r="39" spans="2:19" ht="30.75" customHeight="1">
      <c r="B39" s="250"/>
      <c r="S39" s="251"/>
    </row>
    <row r="40" spans="2:19" ht="30.75" customHeight="1">
      <c r="B40" s="250"/>
      <c r="S40" s="251"/>
    </row>
    <row r="41" spans="2:19" ht="30.75" customHeight="1">
      <c r="B41" s="250"/>
      <c r="S41" s="251"/>
    </row>
    <row r="42" spans="2:19" ht="30.75" customHeight="1">
      <c r="B42" s="254"/>
      <c r="C42" s="255"/>
      <c r="D42" s="255"/>
      <c r="E42" s="255"/>
      <c r="F42" s="255"/>
      <c r="G42" s="255"/>
      <c r="H42" s="255"/>
      <c r="I42" s="255"/>
      <c r="J42" s="255"/>
      <c r="K42" s="255"/>
      <c r="L42" s="255"/>
      <c r="M42" s="255"/>
      <c r="N42" s="255"/>
      <c r="O42" s="255"/>
      <c r="P42" s="255"/>
      <c r="Q42" s="255"/>
      <c r="R42" s="255"/>
      <c r="S42" s="256"/>
    </row>
    <row r="43" spans="2:19" ht="30" customHeight="1">
      <c r="B43" s="1092" t="s">
        <v>581</v>
      </c>
      <c r="C43" s="1092"/>
      <c r="D43" s="1092"/>
      <c r="E43" s="1094"/>
      <c r="F43" s="1094"/>
      <c r="G43" s="1094"/>
      <c r="H43" s="1094"/>
      <c r="I43" s="1094"/>
      <c r="J43" s="1094"/>
      <c r="K43" s="1094"/>
      <c r="L43" s="1094"/>
      <c r="M43" s="1092" t="s">
        <v>582</v>
      </c>
      <c r="N43" s="1092"/>
      <c r="O43" s="1092"/>
      <c r="P43" s="1094"/>
      <c r="Q43" s="1094"/>
      <c r="R43" s="1094"/>
      <c r="S43" s="1094"/>
    </row>
    <row r="44" spans="2:19" ht="30" customHeight="1">
      <c r="B44" s="1093"/>
      <c r="C44" s="1093"/>
      <c r="D44" s="1093"/>
      <c r="E44" s="1095"/>
      <c r="F44" s="1095"/>
      <c r="G44" s="1095"/>
      <c r="H44" s="1095"/>
      <c r="I44" s="1095"/>
      <c r="J44" s="1095"/>
      <c r="K44" s="1095"/>
      <c r="L44" s="1095"/>
      <c r="M44" s="1093"/>
      <c r="N44" s="1093"/>
      <c r="O44" s="1093"/>
      <c r="P44" s="1095"/>
      <c r="Q44" s="1095"/>
      <c r="R44" s="1095"/>
      <c r="S44" s="1095"/>
    </row>
  </sheetData>
  <mergeCells count="19">
    <mergeCell ref="B7:C7"/>
    <mergeCell ref="D7:I7"/>
    <mergeCell ref="K7:L7"/>
    <mergeCell ref="M7:S7"/>
    <mergeCell ref="B4:S4"/>
    <mergeCell ref="B6:C6"/>
    <mergeCell ref="D6:I6"/>
    <mergeCell ref="K6:L6"/>
    <mergeCell ref="M6:S6"/>
    <mergeCell ref="B43:D44"/>
    <mergeCell ref="E43:L44"/>
    <mergeCell ref="M43:O44"/>
    <mergeCell ref="P43:S44"/>
    <mergeCell ref="B8:C8"/>
    <mergeCell ref="D8:I8"/>
    <mergeCell ref="K8:L8"/>
    <mergeCell ref="M8:S8"/>
    <mergeCell ref="B10:S10"/>
    <mergeCell ref="B33:S33"/>
  </mergeCells>
  <phoneticPr fontId="4"/>
  <pageMargins left="0.25" right="0.25" top="0.75" bottom="0.75" header="0.3" footer="0.3"/>
  <pageSetup paperSize="9" scale="5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C129A-608F-427D-B568-E3DC6E786843}">
  <sheetPr>
    <pageSetUpPr fitToPage="1"/>
  </sheetPr>
  <dimension ref="A1:S46"/>
  <sheetViews>
    <sheetView zoomScale="70" zoomScaleNormal="70" workbookViewId="0"/>
  </sheetViews>
  <sheetFormatPr defaultColWidth="9" defaultRowHeight="19"/>
  <cols>
    <col min="1" max="1" width="4.08203125" style="231" customWidth="1"/>
    <col min="2" max="19" width="8.25" style="231" customWidth="1"/>
    <col min="20" max="16384" width="9" style="231"/>
  </cols>
  <sheetData>
    <row r="1" spans="1:19">
      <c r="A1" s="231" t="s">
        <v>596</v>
      </c>
    </row>
    <row r="2" spans="1:19">
      <c r="M2" s="232"/>
      <c r="N2" s="232"/>
      <c r="O2" s="232" t="s">
        <v>103</v>
      </c>
      <c r="P2" s="232"/>
      <c r="Q2" s="232" t="s">
        <v>380</v>
      </c>
      <c r="R2" s="232"/>
      <c r="S2" s="232" t="s">
        <v>381</v>
      </c>
    </row>
    <row r="3" spans="1:19" ht="15" customHeight="1"/>
    <row r="4" spans="1:19" ht="33" customHeight="1">
      <c r="B4" s="1126" t="s">
        <v>583</v>
      </c>
      <c r="C4" s="1126"/>
      <c r="D4" s="1126"/>
      <c r="E4" s="1126"/>
      <c r="F4" s="1126"/>
      <c r="G4" s="1126"/>
      <c r="H4" s="1126"/>
      <c r="I4" s="1126"/>
      <c r="J4" s="1126"/>
      <c r="K4" s="1126"/>
      <c r="L4" s="1126"/>
      <c r="M4" s="1126"/>
      <c r="N4" s="1126"/>
      <c r="O4" s="1126"/>
      <c r="P4" s="1126"/>
      <c r="Q4" s="1126"/>
      <c r="R4" s="1126"/>
      <c r="S4" s="1126"/>
    </row>
    <row r="5" spans="1:19" ht="15" customHeight="1"/>
    <row r="6" spans="1:19" ht="33" customHeight="1">
      <c r="B6" s="1122" t="s">
        <v>383</v>
      </c>
      <c r="C6" s="1122"/>
      <c r="D6" s="1123"/>
      <c r="E6" s="1123"/>
      <c r="F6" s="1123"/>
      <c r="G6" s="1123"/>
      <c r="H6" s="1123"/>
      <c r="I6" s="1123"/>
      <c r="J6" s="233"/>
      <c r="K6" s="1122" t="s">
        <v>384</v>
      </c>
      <c r="L6" s="1122"/>
      <c r="M6" s="1123"/>
      <c r="N6" s="1123"/>
      <c r="O6" s="1123"/>
      <c r="P6" s="1123"/>
      <c r="Q6" s="1123"/>
      <c r="R6" s="1123"/>
      <c r="S6" s="1123"/>
    </row>
    <row r="7" spans="1:19" ht="33" customHeight="1">
      <c r="B7" s="1122" t="s">
        <v>385</v>
      </c>
      <c r="C7" s="1122"/>
      <c r="D7" s="1123"/>
      <c r="E7" s="1123"/>
      <c r="F7" s="1123"/>
      <c r="G7" s="1123"/>
      <c r="H7" s="1123"/>
      <c r="I7" s="1123"/>
      <c r="J7" s="233"/>
      <c r="K7" s="1122" t="s">
        <v>386</v>
      </c>
      <c r="L7" s="1122"/>
      <c r="M7" s="1123"/>
      <c r="N7" s="1123"/>
      <c r="O7" s="1123"/>
      <c r="P7" s="1123"/>
      <c r="Q7" s="1123"/>
      <c r="R7" s="1123"/>
      <c r="S7" s="1123"/>
    </row>
    <row r="8" spans="1:19" ht="33" customHeight="1">
      <c r="B8" s="1122" t="s">
        <v>387</v>
      </c>
      <c r="C8" s="1122"/>
      <c r="D8" s="1123"/>
      <c r="E8" s="1123"/>
      <c r="F8" s="1123"/>
      <c r="G8" s="1123"/>
      <c r="H8" s="1123"/>
      <c r="I8" s="1123"/>
      <c r="J8" s="233"/>
      <c r="K8" s="1122" t="s">
        <v>388</v>
      </c>
      <c r="L8" s="1122"/>
      <c r="M8" s="1123"/>
      <c r="N8" s="1123"/>
      <c r="O8" s="1123"/>
      <c r="P8" s="1123"/>
      <c r="Q8" s="1123"/>
      <c r="R8" s="1123"/>
      <c r="S8" s="1123"/>
    </row>
    <row r="9" spans="1:19" ht="16.5" customHeight="1"/>
    <row r="10" spans="1:19" ht="30" customHeight="1">
      <c r="B10" s="1116" t="s">
        <v>584</v>
      </c>
      <c r="C10" s="1124"/>
      <c r="D10" s="1124"/>
      <c r="E10" s="1124"/>
      <c r="F10" s="1124"/>
      <c r="G10" s="1124"/>
      <c r="H10" s="1124"/>
      <c r="I10" s="1124"/>
      <c r="J10" s="1124"/>
      <c r="K10" s="1124"/>
      <c r="L10" s="1124"/>
      <c r="M10" s="1124"/>
      <c r="N10" s="1124"/>
      <c r="O10" s="1124"/>
      <c r="P10" s="1124"/>
      <c r="Q10" s="1124"/>
      <c r="R10" s="1124"/>
      <c r="S10" s="1125"/>
    </row>
    <row r="11" spans="1:19" ht="30" customHeight="1">
      <c r="B11" s="234" t="s">
        <v>561</v>
      </c>
      <c r="K11" s="234" t="s">
        <v>562</v>
      </c>
      <c r="L11" s="235"/>
      <c r="M11" s="235"/>
      <c r="N11" s="235"/>
      <c r="O11" s="235"/>
      <c r="P11" s="235"/>
      <c r="Q11" s="235"/>
      <c r="R11" s="235"/>
      <c r="S11" s="236"/>
    </row>
    <row r="12" spans="1:19" ht="30" customHeight="1">
      <c r="B12" s="237"/>
      <c r="K12" s="237"/>
      <c r="S12" s="238"/>
    </row>
    <row r="13" spans="1:19" ht="30" customHeight="1">
      <c r="B13" s="237"/>
      <c r="C13" s="239" t="s">
        <v>563</v>
      </c>
      <c r="K13" s="237"/>
      <c r="L13" s="239" t="s">
        <v>564</v>
      </c>
      <c r="S13" s="238"/>
    </row>
    <row r="14" spans="1:19" ht="30" customHeight="1">
      <c r="B14" s="237"/>
      <c r="C14" s="239" t="s">
        <v>565</v>
      </c>
      <c r="K14" s="237"/>
      <c r="L14" s="239" t="s">
        <v>566</v>
      </c>
      <c r="S14" s="238"/>
    </row>
    <row r="15" spans="1:19" ht="30" customHeight="1">
      <c r="B15" s="237"/>
      <c r="C15" s="239" t="s">
        <v>585</v>
      </c>
      <c r="K15" s="237"/>
      <c r="L15" s="239" t="s">
        <v>568</v>
      </c>
      <c r="S15" s="238"/>
    </row>
    <row r="16" spans="1:19" ht="30" customHeight="1">
      <c r="B16" s="237"/>
      <c r="C16" s="239" t="s">
        <v>569</v>
      </c>
      <c r="K16" s="237"/>
      <c r="S16" s="238"/>
    </row>
    <row r="17" spans="2:19" ht="30" customHeight="1">
      <c r="B17" s="237"/>
      <c r="K17" s="237"/>
      <c r="S17" s="238"/>
    </row>
    <row r="18" spans="2:19" ht="30" customHeight="1">
      <c r="B18" s="240" t="s">
        <v>570</v>
      </c>
      <c r="C18" s="235"/>
      <c r="D18" s="235"/>
      <c r="E18" s="235"/>
      <c r="F18" s="235"/>
      <c r="G18" s="235"/>
      <c r="H18" s="235"/>
      <c r="I18" s="235"/>
      <c r="J18" s="236"/>
      <c r="K18" s="237"/>
      <c r="S18" s="238"/>
    </row>
    <row r="19" spans="2:19" ht="30" customHeight="1">
      <c r="B19" s="237"/>
      <c r="J19" s="238"/>
      <c r="K19" s="237"/>
      <c r="S19" s="238"/>
    </row>
    <row r="20" spans="2:19" ht="30" customHeight="1">
      <c r="B20" s="237"/>
      <c r="C20" s="239" t="s">
        <v>586</v>
      </c>
      <c r="J20" s="238"/>
      <c r="K20" s="237"/>
      <c r="S20" s="238"/>
    </row>
    <row r="21" spans="2:19" ht="30" customHeight="1">
      <c r="B21" s="237"/>
      <c r="C21" s="239" t="s">
        <v>587</v>
      </c>
      <c r="J21" s="238"/>
      <c r="K21" s="237"/>
      <c r="S21" s="238"/>
    </row>
    <row r="22" spans="2:19" ht="30" customHeight="1">
      <c r="B22" s="241"/>
      <c r="C22" s="242"/>
      <c r="D22" s="242"/>
      <c r="E22" s="242"/>
      <c r="F22" s="242"/>
      <c r="G22" s="242"/>
      <c r="H22" s="242"/>
      <c r="I22" s="242"/>
      <c r="J22" s="243"/>
      <c r="K22" s="237"/>
      <c r="S22" s="238"/>
    </row>
    <row r="23" spans="2:19" ht="30" customHeight="1">
      <c r="B23" s="234" t="s">
        <v>574</v>
      </c>
      <c r="K23" s="237"/>
      <c r="S23" s="238"/>
    </row>
    <row r="24" spans="2:19" ht="30" customHeight="1">
      <c r="B24" s="237"/>
      <c r="K24" s="237"/>
      <c r="S24" s="238"/>
    </row>
    <row r="25" spans="2:19" ht="30" customHeight="1">
      <c r="B25" s="237"/>
      <c r="C25" s="239" t="s">
        <v>575</v>
      </c>
      <c r="K25" s="237"/>
      <c r="S25" s="238"/>
    </row>
    <row r="26" spans="2:19" ht="30" customHeight="1">
      <c r="B26" s="237"/>
      <c r="C26" s="239" t="s">
        <v>576</v>
      </c>
      <c r="K26" s="237"/>
      <c r="S26" s="238"/>
    </row>
    <row r="27" spans="2:19" ht="30" customHeight="1">
      <c r="B27" s="237"/>
      <c r="C27" s="239" t="s">
        <v>577</v>
      </c>
      <c r="K27" s="237"/>
      <c r="S27" s="238"/>
    </row>
    <row r="28" spans="2:19" ht="30" customHeight="1">
      <c r="B28" s="241"/>
      <c r="C28" s="242"/>
      <c r="D28" s="242"/>
      <c r="E28" s="242"/>
      <c r="F28" s="242"/>
      <c r="G28" s="242"/>
      <c r="H28" s="242"/>
      <c r="I28" s="242"/>
      <c r="J28" s="242"/>
      <c r="K28" s="241"/>
      <c r="L28" s="242"/>
      <c r="M28" s="242"/>
      <c r="N28" s="242"/>
      <c r="O28" s="242"/>
      <c r="P28" s="242"/>
      <c r="Q28" s="242"/>
      <c r="R28" s="242"/>
      <c r="S28" s="243"/>
    </row>
    <row r="29" spans="2:19" ht="15" customHeight="1"/>
    <row r="30" spans="2:19" ht="30" customHeight="1">
      <c r="B30" s="1116" t="s">
        <v>588</v>
      </c>
      <c r="C30" s="1117"/>
      <c r="D30" s="1117"/>
      <c r="E30" s="1117"/>
      <c r="F30" s="1117"/>
      <c r="G30" s="1117"/>
      <c r="H30" s="1117"/>
      <c r="I30" s="1117"/>
      <c r="J30" s="1117"/>
      <c r="K30" s="1117"/>
      <c r="L30" s="1117"/>
      <c r="M30" s="1117"/>
      <c r="N30" s="1117"/>
      <c r="O30" s="1117"/>
      <c r="P30" s="1117"/>
      <c r="Q30" s="1117"/>
      <c r="R30" s="1117"/>
      <c r="S30" s="1118"/>
    </row>
    <row r="31" spans="2:19" ht="30.75" customHeight="1">
      <c r="B31" s="237"/>
      <c r="S31" s="238"/>
    </row>
    <row r="32" spans="2:19" ht="30.75" customHeight="1">
      <c r="B32" s="237"/>
      <c r="C32" s="239" t="s">
        <v>579</v>
      </c>
      <c r="S32" s="238"/>
    </row>
    <row r="33" spans="2:19" ht="30.75" customHeight="1">
      <c r="B33" s="237"/>
      <c r="C33" s="239" t="s">
        <v>580</v>
      </c>
      <c r="S33" s="238"/>
    </row>
    <row r="34" spans="2:19" ht="30.75" customHeight="1">
      <c r="B34" s="237"/>
      <c r="S34" s="238"/>
    </row>
    <row r="35" spans="2:19" ht="30.75" customHeight="1">
      <c r="B35" s="241"/>
      <c r="C35" s="242"/>
      <c r="D35" s="242"/>
      <c r="E35" s="242"/>
      <c r="F35" s="242"/>
      <c r="G35" s="242"/>
      <c r="H35" s="242"/>
      <c r="I35" s="242"/>
      <c r="J35" s="242"/>
      <c r="K35" s="242"/>
      <c r="L35" s="242"/>
      <c r="M35" s="242"/>
      <c r="N35" s="242"/>
      <c r="O35" s="242"/>
      <c r="P35" s="242"/>
      <c r="Q35" s="242"/>
      <c r="R35" s="242"/>
      <c r="S35" s="243"/>
    </row>
    <row r="36" spans="2:19" ht="20.25" customHeight="1">
      <c r="B36" s="1104" t="s">
        <v>589</v>
      </c>
      <c r="C36" s="1105"/>
      <c r="D36" s="1105"/>
      <c r="E36" s="1106"/>
      <c r="F36" s="1110"/>
      <c r="G36" s="1111"/>
      <c r="H36" s="1111"/>
      <c r="I36" s="1111"/>
      <c r="J36" s="1111"/>
      <c r="K36" s="1111"/>
      <c r="L36" s="1111"/>
      <c r="M36" s="1111"/>
      <c r="N36" s="1111"/>
      <c r="O36" s="1111"/>
      <c r="P36" s="1111"/>
      <c r="Q36" s="1111"/>
      <c r="R36" s="1111"/>
      <c r="S36" s="1112"/>
    </row>
    <row r="37" spans="2:19" ht="20.25" customHeight="1">
      <c r="B37" s="1107"/>
      <c r="C37" s="1108"/>
      <c r="D37" s="1108"/>
      <c r="E37" s="1109"/>
      <c r="F37" s="1113"/>
      <c r="G37" s="1114"/>
      <c r="H37" s="1114"/>
      <c r="I37" s="1114"/>
      <c r="J37" s="1114"/>
      <c r="K37" s="1114"/>
      <c r="L37" s="1114"/>
      <c r="M37" s="1114"/>
      <c r="N37" s="1114"/>
      <c r="O37" s="1114"/>
      <c r="P37" s="1114"/>
      <c r="Q37" s="1114"/>
      <c r="R37" s="1114"/>
      <c r="S37" s="1115"/>
    </row>
    <row r="38" spans="2:19" ht="15.75" customHeight="1"/>
    <row r="39" spans="2:19" ht="23.5">
      <c r="B39" s="1116" t="s">
        <v>590</v>
      </c>
      <c r="C39" s="1117"/>
      <c r="D39" s="1117"/>
      <c r="E39" s="1117"/>
      <c r="F39" s="1117"/>
      <c r="G39" s="1117"/>
      <c r="H39" s="1117"/>
      <c r="I39" s="1117"/>
      <c r="J39" s="1117"/>
      <c r="K39" s="1117"/>
      <c r="L39" s="1117"/>
      <c r="M39" s="1117"/>
      <c r="N39" s="1117"/>
      <c r="O39" s="1117"/>
      <c r="P39" s="1117"/>
      <c r="Q39" s="1117"/>
      <c r="R39" s="1117"/>
      <c r="S39" s="1118"/>
    </row>
    <row r="40" spans="2:19">
      <c r="B40" s="237"/>
      <c r="S40" s="238"/>
    </row>
    <row r="41" spans="2:19" ht="75" customHeight="1">
      <c r="B41" s="1119" t="s">
        <v>591</v>
      </c>
      <c r="C41" s="1120"/>
      <c r="D41" s="1120"/>
      <c r="E41" s="1120"/>
      <c r="F41" s="1120"/>
      <c r="G41" s="1120"/>
      <c r="H41" s="1120"/>
      <c r="I41" s="1120"/>
      <c r="J41" s="1120"/>
      <c r="K41" s="1120"/>
      <c r="L41" s="1120"/>
      <c r="M41" s="1120"/>
      <c r="N41" s="1120"/>
      <c r="O41" s="1120"/>
      <c r="P41" s="1120"/>
      <c r="Q41" s="1120"/>
      <c r="R41" s="1120"/>
      <c r="S41" s="1121"/>
    </row>
    <row r="42" spans="2:19">
      <c r="B42" s="237"/>
      <c r="C42" s="239"/>
      <c r="S42" s="238"/>
    </row>
    <row r="43" spans="2:19">
      <c r="B43" s="237"/>
      <c r="S43" s="238"/>
    </row>
    <row r="44" spans="2:19">
      <c r="B44" s="241"/>
      <c r="C44" s="242"/>
      <c r="D44" s="242"/>
      <c r="E44" s="242"/>
      <c r="F44" s="242"/>
      <c r="G44" s="242"/>
      <c r="H44" s="242"/>
      <c r="I44" s="242"/>
      <c r="J44" s="242"/>
      <c r="K44" s="242"/>
      <c r="L44" s="242"/>
      <c r="M44" s="242"/>
      <c r="N44" s="242"/>
      <c r="O44" s="242"/>
      <c r="P44" s="242"/>
      <c r="Q44" s="242"/>
      <c r="R44" s="242"/>
      <c r="S44" s="243"/>
    </row>
    <row r="45" spans="2:19" ht="20.25" customHeight="1"/>
    <row r="46" spans="2:19" ht="20.25" customHeight="1"/>
  </sheetData>
  <mergeCells count="19">
    <mergeCell ref="B7:C7"/>
    <mergeCell ref="D7:I7"/>
    <mergeCell ref="K7:L7"/>
    <mergeCell ref="M7:S7"/>
    <mergeCell ref="B4:S4"/>
    <mergeCell ref="B6:C6"/>
    <mergeCell ref="D6:I6"/>
    <mergeCell ref="K6:L6"/>
    <mergeCell ref="M6:S6"/>
    <mergeCell ref="B36:E37"/>
    <mergeCell ref="F36:S37"/>
    <mergeCell ref="B39:S39"/>
    <mergeCell ref="B41:S41"/>
    <mergeCell ref="B8:C8"/>
    <mergeCell ref="D8:I8"/>
    <mergeCell ref="K8:L8"/>
    <mergeCell ref="M8:S8"/>
    <mergeCell ref="B10:S10"/>
    <mergeCell ref="B30:S30"/>
  </mergeCells>
  <phoneticPr fontId="4"/>
  <pageMargins left="0.25" right="0.25" top="0.75" bottom="0.75" header="0.3" footer="0.3"/>
  <pageSetup paperSize="9" scale="5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56A47-CF57-46B2-B2EA-BF170783C149}">
  <dimension ref="A1:AC61"/>
  <sheetViews>
    <sheetView view="pageBreakPreview" zoomScaleNormal="100" zoomScaleSheetLayoutView="100" workbookViewId="0">
      <selection activeCell="B2" sqref="B2:C2"/>
    </sheetView>
  </sheetViews>
  <sheetFormatPr defaultColWidth="3.33203125" defaultRowHeight="17.25" customHeight="1"/>
  <cols>
    <col min="1" max="1" width="1.58203125" style="121" customWidth="1"/>
    <col min="2" max="6" width="4.83203125" style="121" customWidth="1"/>
    <col min="7" max="7" width="5.25" style="121" customWidth="1"/>
    <col min="8" max="11" width="3.33203125" style="121" customWidth="1"/>
    <col min="12" max="12" width="2" style="121" customWidth="1"/>
    <col min="13" max="13" width="3.83203125" style="121" customWidth="1"/>
    <col min="14" max="16" width="4.83203125" style="121" customWidth="1"/>
    <col min="17" max="28" width="3.33203125" style="121" customWidth="1"/>
    <col min="29" max="29" width="2" style="121" customWidth="1"/>
    <col min="30" max="16384" width="3.33203125" style="121"/>
  </cols>
  <sheetData>
    <row r="1" spans="1:29" ht="20.149999999999999" customHeight="1"/>
    <row r="2" spans="1:29" ht="20.149999999999999" customHeight="1">
      <c r="A2" s="122"/>
      <c r="B2" s="1175" t="s">
        <v>194</v>
      </c>
      <c r="C2" s="1175"/>
      <c r="D2" s="122"/>
      <c r="E2" s="122"/>
      <c r="F2" s="122"/>
      <c r="G2" s="122"/>
      <c r="H2" s="122"/>
      <c r="I2" s="122"/>
      <c r="J2" s="122"/>
      <c r="K2" s="122"/>
      <c r="L2" s="122"/>
      <c r="M2" s="122"/>
      <c r="N2" s="122"/>
      <c r="O2" s="122"/>
      <c r="P2" s="122"/>
      <c r="Q2" s="122"/>
      <c r="R2" s="122"/>
      <c r="S2" s="122"/>
      <c r="T2" s="1176" t="s">
        <v>195</v>
      </c>
      <c r="U2" s="1176"/>
      <c r="V2" s="1176"/>
      <c r="W2" s="1176"/>
      <c r="X2" s="1176"/>
      <c r="Y2" s="1176"/>
      <c r="Z2" s="1176"/>
      <c r="AA2" s="1176"/>
      <c r="AB2" s="1176"/>
      <c r="AC2" s="122"/>
    </row>
    <row r="3" spans="1:29" ht="20.149999999999999" customHeight="1">
      <c r="A3" s="122"/>
      <c r="B3" s="122"/>
      <c r="C3" s="122"/>
      <c r="D3" s="122"/>
      <c r="E3" s="122"/>
      <c r="F3" s="122"/>
      <c r="G3" s="122"/>
      <c r="H3" s="122"/>
      <c r="I3" s="122"/>
      <c r="J3" s="122"/>
      <c r="K3" s="122"/>
      <c r="L3" s="122"/>
      <c r="M3" s="122"/>
      <c r="N3" s="122"/>
      <c r="O3" s="122"/>
      <c r="P3" s="122"/>
      <c r="Q3" s="122"/>
      <c r="R3" s="122"/>
      <c r="S3" s="122"/>
      <c r="T3" s="124"/>
      <c r="U3" s="124"/>
      <c r="V3" s="124"/>
      <c r="W3" s="124"/>
      <c r="X3" s="124"/>
      <c r="Y3" s="124"/>
      <c r="Z3" s="124"/>
      <c r="AA3" s="124"/>
      <c r="AB3" s="124"/>
      <c r="AC3" s="122"/>
    </row>
    <row r="4" spans="1:29" ht="20.149999999999999" customHeight="1">
      <c r="A4" s="1177" t="s">
        <v>196</v>
      </c>
      <c r="B4" s="1178"/>
      <c r="C4" s="1178"/>
      <c r="D4" s="1178"/>
      <c r="E4" s="1178"/>
      <c r="F4" s="1178"/>
      <c r="G4" s="1178"/>
      <c r="H4" s="1178"/>
      <c r="I4" s="1178"/>
      <c r="J4" s="1178"/>
      <c r="K4" s="1178"/>
      <c r="L4" s="1178"/>
      <c r="M4" s="1178"/>
      <c r="N4" s="1178"/>
      <c r="O4" s="1178"/>
      <c r="P4" s="1178"/>
      <c r="Q4" s="1178"/>
      <c r="R4" s="1178"/>
      <c r="S4" s="1178"/>
      <c r="T4" s="1178"/>
      <c r="U4" s="1178"/>
      <c r="V4" s="1178"/>
      <c r="W4" s="1178"/>
      <c r="X4" s="1178"/>
      <c r="Y4" s="1178"/>
      <c r="Z4" s="1178"/>
      <c r="AA4" s="1178"/>
      <c r="AB4" s="1178"/>
      <c r="AC4" s="1178"/>
    </row>
    <row r="5" spans="1:29" ht="20.149999999999999" customHeight="1">
      <c r="A5" s="122"/>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row>
    <row r="6" spans="1:29" s="125" customFormat="1" ht="20.149999999999999" customHeight="1">
      <c r="A6" s="123"/>
      <c r="B6" s="123" t="s">
        <v>197</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row>
    <row r="7" spans="1:29" ht="20.149999999999999" customHeight="1" thickBot="1">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row>
    <row r="8" spans="1:29" ht="30" customHeight="1">
      <c r="A8" s="122"/>
      <c r="B8" s="1179" t="s">
        <v>198</v>
      </c>
      <c r="C8" s="1180"/>
      <c r="D8" s="1180"/>
      <c r="E8" s="1180"/>
      <c r="F8" s="1181"/>
      <c r="G8" s="1182" t="s">
        <v>199</v>
      </c>
      <c r="H8" s="1183"/>
      <c r="I8" s="1183"/>
      <c r="J8" s="1183"/>
      <c r="K8" s="1183"/>
      <c r="L8" s="1183"/>
      <c r="M8" s="1183"/>
      <c r="N8" s="1183"/>
      <c r="O8" s="1183"/>
      <c r="P8" s="1183"/>
      <c r="Q8" s="1183"/>
      <c r="R8" s="1183"/>
      <c r="S8" s="1183"/>
      <c r="T8" s="1183"/>
      <c r="U8" s="1183"/>
      <c r="V8" s="1183"/>
      <c r="W8" s="1183"/>
      <c r="X8" s="1183"/>
      <c r="Y8" s="1183"/>
      <c r="Z8" s="1183"/>
      <c r="AA8" s="1183"/>
      <c r="AB8" s="1184"/>
      <c r="AC8" s="122"/>
    </row>
    <row r="9" spans="1:29" ht="36" customHeight="1">
      <c r="A9" s="122"/>
      <c r="B9" s="1169" t="s">
        <v>200</v>
      </c>
      <c r="C9" s="1170"/>
      <c r="D9" s="1170"/>
      <c r="E9" s="1170"/>
      <c r="F9" s="1171"/>
      <c r="G9" s="1172"/>
      <c r="H9" s="1173"/>
      <c r="I9" s="1173"/>
      <c r="J9" s="1173"/>
      <c r="K9" s="1173"/>
      <c r="L9" s="1173"/>
      <c r="M9" s="1173"/>
      <c r="N9" s="1173"/>
      <c r="O9" s="1173"/>
      <c r="P9" s="1173"/>
      <c r="Q9" s="1173"/>
      <c r="R9" s="1173"/>
      <c r="S9" s="1173"/>
      <c r="T9" s="1173"/>
      <c r="U9" s="1173"/>
      <c r="V9" s="1173"/>
      <c r="W9" s="1173"/>
      <c r="X9" s="1173"/>
      <c r="Y9" s="1173"/>
      <c r="Z9" s="1173"/>
      <c r="AA9" s="1173"/>
      <c r="AB9" s="1174"/>
      <c r="AC9" s="122"/>
    </row>
    <row r="10" spans="1:29" ht="19.5" customHeight="1">
      <c r="A10" s="122"/>
      <c r="B10" s="1144" t="s">
        <v>201</v>
      </c>
      <c r="C10" s="1145"/>
      <c r="D10" s="1145"/>
      <c r="E10" s="1145"/>
      <c r="F10" s="1146"/>
      <c r="G10" s="1153" t="s">
        <v>202</v>
      </c>
      <c r="H10" s="1154"/>
      <c r="I10" s="1154"/>
      <c r="J10" s="1154"/>
      <c r="K10" s="1154"/>
      <c r="L10" s="1154"/>
      <c r="M10" s="1154"/>
      <c r="N10" s="1154"/>
      <c r="O10" s="1154"/>
      <c r="P10" s="1154"/>
      <c r="Q10" s="1154"/>
      <c r="R10" s="1154"/>
      <c r="S10" s="1154"/>
      <c r="T10" s="1155"/>
      <c r="U10" s="1159" t="s">
        <v>203</v>
      </c>
      <c r="V10" s="1160"/>
      <c r="W10" s="1160"/>
      <c r="X10" s="1160"/>
      <c r="Y10" s="1160"/>
      <c r="Z10" s="1160"/>
      <c r="AA10" s="1160"/>
      <c r="AB10" s="1161"/>
      <c r="AC10" s="122"/>
    </row>
    <row r="11" spans="1:29" ht="19.5" customHeight="1">
      <c r="A11" s="122"/>
      <c r="B11" s="1147"/>
      <c r="C11" s="1148"/>
      <c r="D11" s="1148"/>
      <c r="E11" s="1148"/>
      <c r="F11" s="1149"/>
      <c r="G11" s="1156"/>
      <c r="H11" s="1157"/>
      <c r="I11" s="1157"/>
      <c r="J11" s="1157"/>
      <c r="K11" s="1157"/>
      <c r="L11" s="1157"/>
      <c r="M11" s="1157"/>
      <c r="N11" s="1157"/>
      <c r="O11" s="1157"/>
      <c r="P11" s="1157"/>
      <c r="Q11" s="1157"/>
      <c r="R11" s="1157"/>
      <c r="S11" s="1157"/>
      <c r="T11" s="1158"/>
      <c r="U11" s="1162"/>
      <c r="V11" s="1163"/>
      <c r="W11" s="1163"/>
      <c r="X11" s="1163"/>
      <c r="Y11" s="1163"/>
      <c r="Z11" s="1163"/>
      <c r="AA11" s="1163"/>
      <c r="AB11" s="1164"/>
      <c r="AC11" s="122"/>
    </row>
    <row r="12" spans="1:29" ht="24.75" customHeight="1">
      <c r="A12" s="122"/>
      <c r="B12" s="1150"/>
      <c r="C12" s="1151"/>
      <c r="D12" s="1151"/>
      <c r="E12" s="1151"/>
      <c r="F12" s="1152"/>
      <c r="G12" s="1136" t="s">
        <v>204</v>
      </c>
      <c r="H12" s="1137"/>
      <c r="I12" s="1137"/>
      <c r="J12" s="1137"/>
      <c r="K12" s="1137"/>
      <c r="L12" s="1137"/>
      <c r="M12" s="1137"/>
      <c r="N12" s="1137"/>
      <c r="O12" s="1137"/>
      <c r="P12" s="1137"/>
      <c r="Q12" s="1137"/>
      <c r="R12" s="1137"/>
      <c r="S12" s="1137"/>
      <c r="T12" s="1165"/>
      <c r="U12" s="126"/>
      <c r="V12" s="126"/>
      <c r="W12" s="126"/>
      <c r="X12" s="126" t="s">
        <v>205</v>
      </c>
      <c r="Y12" s="126"/>
      <c r="Z12" s="126" t="s">
        <v>206</v>
      </c>
      <c r="AA12" s="126"/>
      <c r="AB12" s="127" t="s">
        <v>207</v>
      </c>
      <c r="AC12" s="122"/>
    </row>
    <row r="13" spans="1:29" ht="62.25" customHeight="1" thickBot="1">
      <c r="A13" s="122"/>
      <c r="B13" s="1144" t="s">
        <v>208</v>
      </c>
      <c r="C13" s="1145"/>
      <c r="D13" s="1145"/>
      <c r="E13" s="1145"/>
      <c r="F13" s="1146"/>
      <c r="G13" s="1166" t="s">
        <v>209</v>
      </c>
      <c r="H13" s="1167"/>
      <c r="I13" s="1167"/>
      <c r="J13" s="1167"/>
      <c r="K13" s="1167"/>
      <c r="L13" s="1167"/>
      <c r="M13" s="1167"/>
      <c r="N13" s="1167"/>
      <c r="O13" s="1167"/>
      <c r="P13" s="1167"/>
      <c r="Q13" s="1167"/>
      <c r="R13" s="1167"/>
      <c r="S13" s="1167"/>
      <c r="T13" s="1167"/>
      <c r="U13" s="1167"/>
      <c r="V13" s="1167"/>
      <c r="W13" s="1167"/>
      <c r="X13" s="1167"/>
      <c r="Y13" s="1167"/>
      <c r="Z13" s="1167"/>
      <c r="AA13" s="1167"/>
      <c r="AB13" s="1168"/>
      <c r="AC13" s="122"/>
    </row>
    <row r="14" spans="1:29" ht="33.75" customHeight="1">
      <c r="A14" s="122"/>
      <c r="B14" s="1129" t="s">
        <v>210</v>
      </c>
      <c r="C14" s="128"/>
      <c r="D14" s="1132" t="s">
        <v>211</v>
      </c>
      <c r="E14" s="1133"/>
      <c r="F14" s="1133"/>
      <c r="G14" s="1133"/>
      <c r="H14" s="1133"/>
      <c r="I14" s="1133"/>
      <c r="J14" s="1133"/>
      <c r="K14" s="1133"/>
      <c r="L14" s="1133"/>
      <c r="M14" s="1133"/>
      <c r="N14" s="1133"/>
      <c r="O14" s="1133"/>
      <c r="P14" s="1133"/>
      <c r="Q14" s="1134" t="s">
        <v>212</v>
      </c>
      <c r="R14" s="1134"/>
      <c r="S14" s="1134"/>
      <c r="T14" s="1134"/>
      <c r="U14" s="1134"/>
      <c r="V14" s="1134"/>
      <c r="W14" s="1134"/>
      <c r="X14" s="1134"/>
      <c r="Y14" s="1134"/>
      <c r="Z14" s="1134"/>
      <c r="AA14" s="1134"/>
      <c r="AB14" s="1135"/>
      <c r="AC14" s="122"/>
    </row>
    <row r="15" spans="1:29" ht="33.75" customHeight="1">
      <c r="A15" s="122"/>
      <c r="B15" s="1130"/>
      <c r="C15" s="126"/>
      <c r="D15" s="1136" t="s">
        <v>213</v>
      </c>
      <c r="E15" s="1137"/>
      <c r="F15" s="1137"/>
      <c r="G15" s="1137"/>
      <c r="H15" s="1137"/>
      <c r="I15" s="1137"/>
      <c r="J15" s="1137"/>
      <c r="K15" s="1137"/>
      <c r="L15" s="1137"/>
      <c r="M15" s="1137"/>
      <c r="N15" s="1137"/>
      <c r="O15" s="1137"/>
      <c r="P15" s="1137"/>
      <c r="Q15" s="1138" t="s">
        <v>214</v>
      </c>
      <c r="R15" s="1138"/>
      <c r="S15" s="1138"/>
      <c r="T15" s="1138"/>
      <c r="U15" s="1138"/>
      <c r="V15" s="1138"/>
      <c r="W15" s="1138"/>
      <c r="X15" s="1138"/>
      <c r="Y15" s="1138"/>
      <c r="Z15" s="1138"/>
      <c r="AA15" s="1138"/>
      <c r="AB15" s="1139"/>
      <c r="AC15" s="122"/>
    </row>
    <row r="16" spans="1:29" ht="33.75" customHeight="1">
      <c r="A16" s="122"/>
      <c r="B16" s="1130"/>
      <c r="C16" s="126"/>
      <c r="D16" s="1136" t="s">
        <v>215</v>
      </c>
      <c r="E16" s="1137"/>
      <c r="F16" s="1137"/>
      <c r="G16" s="1137"/>
      <c r="H16" s="1137"/>
      <c r="I16" s="1137"/>
      <c r="J16" s="1137"/>
      <c r="K16" s="1137"/>
      <c r="L16" s="1137"/>
      <c r="M16" s="1137"/>
      <c r="N16" s="1137"/>
      <c r="O16" s="1137"/>
      <c r="P16" s="1137"/>
      <c r="Q16" s="129" t="s">
        <v>216</v>
      </c>
      <c r="R16" s="129"/>
      <c r="S16" s="129"/>
      <c r="T16" s="129"/>
      <c r="U16" s="129"/>
      <c r="V16" s="129"/>
      <c r="W16" s="129"/>
      <c r="X16" s="129"/>
      <c r="Y16" s="129"/>
      <c r="Z16" s="129"/>
      <c r="AA16" s="129"/>
      <c r="AB16" s="130"/>
      <c r="AC16" s="122"/>
    </row>
    <row r="17" spans="1:29" ht="33.75" customHeight="1">
      <c r="A17" s="122"/>
      <c r="B17" s="1130"/>
      <c r="C17" s="126"/>
      <c r="D17" s="1136" t="s">
        <v>217</v>
      </c>
      <c r="E17" s="1137"/>
      <c r="F17" s="1137"/>
      <c r="G17" s="1137"/>
      <c r="H17" s="1137"/>
      <c r="I17" s="1137"/>
      <c r="J17" s="1137"/>
      <c r="K17" s="1137"/>
      <c r="L17" s="1137"/>
      <c r="M17" s="1137"/>
      <c r="N17" s="1137"/>
      <c r="O17" s="1137"/>
      <c r="P17" s="1137"/>
      <c r="Q17" s="129" t="s">
        <v>218</v>
      </c>
      <c r="R17" s="129"/>
      <c r="S17" s="129"/>
      <c r="T17" s="129"/>
      <c r="U17" s="129"/>
      <c r="V17" s="129"/>
      <c r="W17" s="129"/>
      <c r="X17" s="129"/>
      <c r="Y17" s="129"/>
      <c r="Z17" s="129"/>
      <c r="AA17" s="129"/>
      <c r="AB17" s="130"/>
      <c r="AC17" s="122"/>
    </row>
    <row r="18" spans="1:29" ht="33.75" customHeight="1">
      <c r="A18" s="122"/>
      <c r="B18" s="1130"/>
      <c r="C18" s="131"/>
      <c r="D18" s="1136" t="s">
        <v>219</v>
      </c>
      <c r="E18" s="1137"/>
      <c r="F18" s="1137"/>
      <c r="G18" s="1137"/>
      <c r="H18" s="1137"/>
      <c r="I18" s="1137"/>
      <c r="J18" s="1137"/>
      <c r="K18" s="1137"/>
      <c r="L18" s="1137"/>
      <c r="M18" s="1137"/>
      <c r="N18" s="1137"/>
      <c r="O18" s="1137"/>
      <c r="P18" s="1137"/>
      <c r="Q18" s="129" t="s">
        <v>218</v>
      </c>
      <c r="R18" s="129"/>
      <c r="S18" s="129"/>
      <c r="T18" s="129"/>
      <c r="U18" s="129"/>
      <c r="V18" s="129"/>
      <c r="W18" s="129"/>
      <c r="X18" s="129"/>
      <c r="Y18" s="129"/>
      <c r="Z18" s="129"/>
      <c r="AA18" s="129"/>
      <c r="AB18" s="130"/>
      <c r="AC18" s="122"/>
    </row>
    <row r="19" spans="1:29" ht="33.75" customHeight="1">
      <c r="A19" s="122"/>
      <c r="B19" s="1130"/>
      <c r="C19" s="132"/>
      <c r="D19" s="1136" t="s">
        <v>220</v>
      </c>
      <c r="E19" s="1137"/>
      <c r="F19" s="1137"/>
      <c r="G19" s="1137"/>
      <c r="H19" s="1137"/>
      <c r="I19" s="1137"/>
      <c r="J19" s="1137"/>
      <c r="K19" s="1137"/>
      <c r="L19" s="1137"/>
      <c r="M19" s="1137"/>
      <c r="N19" s="1137"/>
      <c r="O19" s="1137"/>
      <c r="P19" s="1137"/>
      <c r="Q19" s="129" t="s">
        <v>221</v>
      </c>
      <c r="R19" s="129"/>
      <c r="S19" s="129"/>
      <c r="T19" s="129"/>
      <c r="U19" s="129"/>
      <c r="V19" s="129"/>
      <c r="W19" s="129"/>
      <c r="X19" s="129"/>
      <c r="Y19" s="129"/>
      <c r="Z19" s="129"/>
      <c r="AA19" s="129"/>
      <c r="AB19" s="130"/>
      <c r="AC19" s="122"/>
    </row>
    <row r="20" spans="1:29" ht="33.75" customHeight="1">
      <c r="A20" s="122"/>
      <c r="B20" s="1130"/>
      <c r="C20" s="132"/>
      <c r="D20" s="1136" t="s">
        <v>222</v>
      </c>
      <c r="E20" s="1137"/>
      <c r="F20" s="1137"/>
      <c r="G20" s="1137"/>
      <c r="H20" s="1137"/>
      <c r="I20" s="1137"/>
      <c r="J20" s="1137"/>
      <c r="K20" s="1137"/>
      <c r="L20" s="1137"/>
      <c r="M20" s="1137"/>
      <c r="N20" s="1137"/>
      <c r="O20" s="1137"/>
      <c r="P20" s="1137"/>
      <c r="Q20" s="133" t="s">
        <v>223</v>
      </c>
      <c r="R20" s="133"/>
      <c r="S20" s="133"/>
      <c r="T20" s="133"/>
      <c r="U20" s="134"/>
      <c r="V20" s="134"/>
      <c r="W20" s="133"/>
      <c r="X20" s="133"/>
      <c r="Y20" s="133"/>
      <c r="Z20" s="133"/>
      <c r="AA20" s="133"/>
      <c r="AB20" s="135"/>
      <c r="AC20" s="122"/>
    </row>
    <row r="21" spans="1:29" ht="33.75" customHeight="1" thickBot="1">
      <c r="A21" s="122"/>
      <c r="B21" s="1131"/>
      <c r="C21" s="136"/>
      <c r="D21" s="1140" t="s">
        <v>224</v>
      </c>
      <c r="E21" s="1141"/>
      <c r="F21" s="1141"/>
      <c r="G21" s="1141"/>
      <c r="H21" s="1141"/>
      <c r="I21" s="1141"/>
      <c r="J21" s="1141"/>
      <c r="K21" s="1141"/>
      <c r="L21" s="1141"/>
      <c r="M21" s="1141"/>
      <c r="N21" s="1141"/>
      <c r="O21" s="1141"/>
      <c r="P21" s="1141"/>
      <c r="Q21" s="137" t="s">
        <v>225</v>
      </c>
      <c r="R21" s="137"/>
      <c r="S21" s="137"/>
      <c r="T21" s="137"/>
      <c r="U21" s="137"/>
      <c r="V21" s="137"/>
      <c r="W21" s="137"/>
      <c r="X21" s="137"/>
      <c r="Y21" s="137"/>
      <c r="Z21" s="137"/>
      <c r="AA21" s="137"/>
      <c r="AB21" s="138"/>
      <c r="AC21" s="122"/>
    </row>
    <row r="22" spans="1:29" ht="6.75" customHeight="1">
      <c r="A22" s="122"/>
      <c r="B22" s="1142"/>
      <c r="C22" s="1142"/>
      <c r="D22" s="1142"/>
      <c r="E22" s="1142"/>
      <c r="F22" s="1142"/>
      <c r="G22" s="1142"/>
      <c r="H22" s="1142"/>
      <c r="I22" s="1142"/>
      <c r="J22" s="1142"/>
      <c r="K22" s="1142"/>
      <c r="L22" s="1142"/>
      <c r="M22" s="1142"/>
      <c r="N22" s="1142"/>
      <c r="O22" s="1142"/>
      <c r="P22" s="1142"/>
      <c r="Q22" s="1142"/>
      <c r="R22" s="1142"/>
      <c r="S22" s="1142"/>
      <c r="T22" s="1142"/>
      <c r="U22" s="1142"/>
      <c r="V22" s="1142"/>
      <c r="W22" s="1142"/>
      <c r="X22" s="1142"/>
      <c r="Y22" s="1142"/>
      <c r="Z22" s="1142"/>
      <c r="AA22" s="1142"/>
      <c r="AB22" s="1142"/>
      <c r="AC22" s="122"/>
    </row>
    <row r="23" spans="1:29" ht="21" customHeight="1">
      <c r="A23" s="139"/>
      <c r="B23" s="1143" t="s">
        <v>226</v>
      </c>
      <c r="C23" s="1143"/>
      <c r="D23" s="1143"/>
      <c r="E23" s="1143"/>
      <c r="F23" s="1143"/>
      <c r="G23" s="1143"/>
      <c r="H23" s="1143"/>
      <c r="I23" s="1143"/>
      <c r="J23" s="1143"/>
      <c r="K23" s="1143"/>
      <c r="L23" s="1143"/>
      <c r="M23" s="1143"/>
      <c r="N23" s="1143"/>
      <c r="O23" s="1143"/>
      <c r="P23" s="1143"/>
      <c r="Q23" s="1143"/>
      <c r="R23" s="1143"/>
      <c r="S23" s="1143"/>
      <c r="T23" s="1143"/>
      <c r="U23" s="1143"/>
      <c r="V23" s="1143"/>
      <c r="W23" s="1143"/>
      <c r="X23" s="1143"/>
      <c r="Y23" s="1143"/>
      <c r="Z23" s="1143"/>
      <c r="AA23" s="1143"/>
      <c r="AB23" s="1143"/>
      <c r="AC23" s="140"/>
    </row>
    <row r="24" spans="1:29" ht="21" customHeight="1">
      <c r="A24" s="139"/>
      <c r="B24" s="1143"/>
      <c r="C24" s="1143"/>
      <c r="D24" s="1143"/>
      <c r="E24" s="1143"/>
      <c r="F24" s="1143"/>
      <c r="G24" s="1143"/>
      <c r="H24" s="1143"/>
      <c r="I24" s="1143"/>
      <c r="J24" s="1143"/>
      <c r="K24" s="1143"/>
      <c r="L24" s="1143"/>
      <c r="M24" s="1143"/>
      <c r="N24" s="1143"/>
      <c r="O24" s="1143"/>
      <c r="P24" s="1143"/>
      <c r="Q24" s="1143"/>
      <c r="R24" s="1143"/>
      <c r="S24" s="1143"/>
      <c r="T24" s="1143"/>
      <c r="U24" s="1143"/>
      <c r="V24" s="1143"/>
      <c r="W24" s="1143"/>
      <c r="X24" s="1143"/>
      <c r="Y24" s="1143"/>
      <c r="Z24" s="1143"/>
      <c r="AA24" s="1143"/>
      <c r="AB24" s="1143"/>
      <c r="AC24" s="140"/>
    </row>
    <row r="25" spans="1:29" ht="21" customHeight="1">
      <c r="A25" s="122"/>
      <c r="B25" s="1143"/>
      <c r="C25" s="1143"/>
      <c r="D25" s="1143"/>
      <c r="E25" s="1143"/>
      <c r="F25" s="1143"/>
      <c r="G25" s="1143"/>
      <c r="H25" s="1143"/>
      <c r="I25" s="1143"/>
      <c r="J25" s="1143"/>
      <c r="K25" s="1143"/>
      <c r="L25" s="1143"/>
      <c r="M25" s="1143"/>
      <c r="N25" s="1143"/>
      <c r="O25" s="1143"/>
      <c r="P25" s="1143"/>
      <c r="Q25" s="1143"/>
      <c r="R25" s="1143"/>
      <c r="S25" s="1143"/>
      <c r="T25" s="1143"/>
      <c r="U25" s="1143"/>
      <c r="V25" s="1143"/>
      <c r="W25" s="1143"/>
      <c r="X25" s="1143"/>
      <c r="Y25" s="1143"/>
      <c r="Z25" s="1143"/>
      <c r="AA25" s="1143"/>
      <c r="AB25" s="1143"/>
      <c r="AC25" s="140"/>
    </row>
    <row r="26" spans="1:29" ht="16.5" customHeight="1">
      <c r="A26" s="123"/>
      <c r="B26" s="1143"/>
      <c r="C26" s="1143"/>
      <c r="D26" s="1143"/>
      <c r="E26" s="1143"/>
      <c r="F26" s="1143"/>
      <c r="G26" s="1143"/>
      <c r="H26" s="1143"/>
      <c r="I26" s="1143"/>
      <c r="J26" s="1143"/>
      <c r="K26" s="1143"/>
      <c r="L26" s="1143"/>
      <c r="M26" s="1143"/>
      <c r="N26" s="1143"/>
      <c r="O26" s="1143"/>
      <c r="P26" s="1143"/>
      <c r="Q26" s="1143"/>
      <c r="R26" s="1143"/>
      <c r="S26" s="1143"/>
      <c r="T26" s="1143"/>
      <c r="U26" s="1143"/>
      <c r="V26" s="1143"/>
      <c r="W26" s="1143"/>
      <c r="X26" s="1143"/>
      <c r="Y26" s="1143"/>
      <c r="Z26" s="1143"/>
      <c r="AA26" s="1143"/>
      <c r="AB26" s="1143"/>
      <c r="AC26" s="140"/>
    </row>
    <row r="27" spans="1:29" ht="24" customHeight="1">
      <c r="A27" s="123"/>
      <c r="B27" s="1143"/>
      <c r="C27" s="1143"/>
      <c r="D27" s="1143"/>
      <c r="E27" s="1143"/>
      <c r="F27" s="1143"/>
      <c r="G27" s="1143"/>
      <c r="H27" s="1143"/>
      <c r="I27" s="1143"/>
      <c r="J27" s="1143"/>
      <c r="K27" s="1143"/>
      <c r="L27" s="1143"/>
      <c r="M27" s="1143"/>
      <c r="N27" s="1143"/>
      <c r="O27" s="1143"/>
      <c r="P27" s="1143"/>
      <c r="Q27" s="1143"/>
      <c r="R27" s="1143"/>
      <c r="S27" s="1143"/>
      <c r="T27" s="1143"/>
      <c r="U27" s="1143"/>
      <c r="V27" s="1143"/>
      <c r="W27" s="1143"/>
      <c r="X27" s="1143"/>
      <c r="Y27" s="1143"/>
      <c r="Z27" s="1143"/>
      <c r="AA27" s="1143"/>
      <c r="AB27" s="1143"/>
      <c r="AC27" s="140"/>
    </row>
    <row r="28" spans="1:29" ht="24" customHeight="1">
      <c r="A28" s="123"/>
      <c r="B28" s="1143"/>
      <c r="C28" s="1143"/>
      <c r="D28" s="1143"/>
      <c r="E28" s="1143"/>
      <c r="F28" s="1143"/>
      <c r="G28" s="1143"/>
      <c r="H28" s="1143"/>
      <c r="I28" s="1143"/>
      <c r="J28" s="1143"/>
      <c r="K28" s="1143"/>
      <c r="L28" s="1143"/>
      <c r="M28" s="1143"/>
      <c r="N28" s="1143"/>
      <c r="O28" s="1143"/>
      <c r="P28" s="1143"/>
      <c r="Q28" s="1143"/>
      <c r="R28" s="1143"/>
      <c r="S28" s="1143"/>
      <c r="T28" s="1143"/>
      <c r="U28" s="1143"/>
      <c r="V28" s="1143"/>
      <c r="W28" s="1143"/>
      <c r="X28" s="1143"/>
      <c r="Y28" s="1143"/>
      <c r="Z28" s="1143"/>
      <c r="AA28" s="1143"/>
      <c r="AB28" s="1143"/>
      <c r="AC28" s="140"/>
    </row>
    <row r="29" spans="1:29" ht="3" customHeight="1">
      <c r="A29" s="141"/>
      <c r="B29" s="142"/>
      <c r="C29" s="143"/>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row>
    <row r="30" spans="1:29" ht="24" customHeight="1">
      <c r="A30" s="123"/>
      <c r="B30" s="144"/>
      <c r="C30" s="1128"/>
      <c r="D30" s="1128"/>
      <c r="E30" s="1128"/>
      <c r="F30" s="1128"/>
      <c r="G30" s="1128"/>
      <c r="H30" s="1128"/>
      <c r="I30" s="1128"/>
      <c r="J30" s="1128"/>
      <c r="K30" s="1128"/>
      <c r="L30" s="1128"/>
      <c r="M30" s="1128"/>
      <c r="N30" s="1128"/>
      <c r="O30" s="1128"/>
      <c r="P30" s="1128"/>
      <c r="Q30" s="1128"/>
      <c r="R30" s="1128"/>
      <c r="S30" s="1128"/>
      <c r="T30" s="1128"/>
      <c r="U30" s="1128"/>
      <c r="V30" s="1128"/>
      <c r="W30" s="1128"/>
      <c r="X30" s="1128"/>
      <c r="Y30" s="1128"/>
      <c r="Z30" s="1128"/>
      <c r="AA30" s="1128"/>
      <c r="AB30" s="1128"/>
      <c r="AC30" s="1128"/>
    </row>
    <row r="31" spans="1:29" ht="24" customHeight="1">
      <c r="A31" s="123"/>
      <c r="B31" s="144"/>
      <c r="C31" s="1128"/>
      <c r="D31" s="1128"/>
      <c r="E31" s="1128"/>
      <c r="F31" s="1128"/>
      <c r="G31" s="1128"/>
      <c r="H31" s="1128"/>
      <c r="I31" s="1128"/>
      <c r="J31" s="1128"/>
      <c r="K31" s="1128"/>
      <c r="L31" s="1128"/>
      <c r="M31" s="1128"/>
      <c r="N31" s="1128"/>
      <c r="O31" s="1128"/>
      <c r="P31" s="1128"/>
      <c r="Q31" s="1128"/>
      <c r="R31" s="1128"/>
      <c r="S31" s="1128"/>
      <c r="T31" s="1128"/>
      <c r="U31" s="1128"/>
      <c r="V31" s="1128"/>
      <c r="W31" s="1128"/>
      <c r="X31" s="1128"/>
      <c r="Y31" s="1128"/>
      <c r="Z31" s="1128"/>
      <c r="AA31" s="1128"/>
      <c r="AB31" s="1128"/>
      <c r="AC31" s="1128"/>
    </row>
    <row r="32" spans="1:29" ht="24" customHeight="1">
      <c r="A32" s="123"/>
      <c r="B32" s="146"/>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row>
    <row r="33" spans="1:29" ht="24" customHeight="1">
      <c r="A33" s="123"/>
      <c r="B33" s="144"/>
      <c r="C33" s="1128"/>
      <c r="D33" s="1128"/>
      <c r="E33" s="1128"/>
      <c r="F33" s="1128"/>
      <c r="G33" s="1128"/>
      <c r="H33" s="1128"/>
      <c r="I33" s="1128"/>
      <c r="J33" s="1128"/>
      <c r="K33" s="1128"/>
      <c r="L33" s="1128"/>
      <c r="M33" s="1128"/>
      <c r="N33" s="1128"/>
      <c r="O33" s="1128"/>
      <c r="P33" s="1128"/>
      <c r="Q33" s="1128"/>
      <c r="R33" s="1128"/>
      <c r="S33" s="1128"/>
      <c r="T33" s="1128"/>
      <c r="U33" s="1128"/>
      <c r="V33" s="1128"/>
      <c r="W33" s="1128"/>
      <c r="X33" s="1128"/>
      <c r="Y33" s="1128"/>
      <c r="Z33" s="1128"/>
      <c r="AA33" s="1128"/>
      <c r="AB33" s="1128"/>
      <c r="AC33" s="1128"/>
    </row>
    <row r="34" spans="1:29" ht="24" customHeight="1">
      <c r="A34" s="123"/>
      <c r="B34" s="144"/>
      <c r="C34" s="1128"/>
      <c r="D34" s="1128"/>
      <c r="E34" s="1128"/>
      <c r="F34" s="1128"/>
      <c r="G34" s="1128"/>
      <c r="H34" s="1128"/>
      <c r="I34" s="1128"/>
      <c r="J34" s="1128"/>
      <c r="K34" s="1128"/>
      <c r="L34" s="1128"/>
      <c r="M34" s="1128"/>
      <c r="N34" s="1128"/>
      <c r="O34" s="1128"/>
      <c r="P34" s="1128"/>
      <c r="Q34" s="1128"/>
      <c r="R34" s="1128"/>
      <c r="S34" s="1128"/>
      <c r="T34" s="1128"/>
      <c r="U34" s="1128"/>
      <c r="V34" s="1128"/>
      <c r="W34" s="1128"/>
      <c r="X34" s="1128"/>
      <c r="Y34" s="1128"/>
      <c r="Z34" s="1128"/>
      <c r="AA34" s="1128"/>
      <c r="AB34" s="1128"/>
      <c r="AC34" s="1128"/>
    </row>
    <row r="35" spans="1:29" ht="24" customHeight="1">
      <c r="A35" s="123"/>
      <c r="B35" s="146"/>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row>
    <row r="36" spans="1:29" ht="24" customHeight="1">
      <c r="A36" s="123"/>
      <c r="B36" s="144"/>
      <c r="C36" s="1128"/>
      <c r="D36" s="1128"/>
      <c r="E36" s="1128"/>
      <c r="F36" s="1128"/>
      <c r="G36" s="1128"/>
      <c r="H36" s="1128"/>
      <c r="I36" s="1128"/>
      <c r="J36" s="1128"/>
      <c r="K36" s="1128"/>
      <c r="L36" s="1128"/>
      <c r="M36" s="1128"/>
      <c r="N36" s="1128"/>
      <c r="O36" s="1128"/>
      <c r="P36" s="1128"/>
      <c r="Q36" s="1128"/>
      <c r="R36" s="1128"/>
      <c r="S36" s="1128"/>
      <c r="T36" s="1128"/>
      <c r="U36" s="1128"/>
      <c r="V36" s="1128"/>
      <c r="W36" s="1128"/>
      <c r="X36" s="1128"/>
      <c r="Y36" s="1128"/>
      <c r="Z36" s="1128"/>
      <c r="AA36" s="1128"/>
      <c r="AB36" s="1128"/>
      <c r="AC36" s="1128"/>
    </row>
    <row r="37" spans="1:29" ht="24" customHeight="1">
      <c r="A37" s="123"/>
      <c r="B37" s="144"/>
      <c r="C37" s="1128"/>
      <c r="D37" s="1128"/>
      <c r="E37" s="1128"/>
      <c r="F37" s="1128"/>
      <c r="G37" s="1128"/>
      <c r="H37" s="1128"/>
      <c r="I37" s="1128"/>
      <c r="J37" s="1128"/>
      <c r="K37" s="1128"/>
      <c r="L37" s="1128"/>
      <c r="M37" s="1128"/>
      <c r="N37" s="1128"/>
      <c r="O37" s="1128"/>
      <c r="P37" s="1128"/>
      <c r="Q37" s="1128"/>
      <c r="R37" s="1128"/>
      <c r="S37" s="1128"/>
      <c r="T37" s="1128"/>
      <c r="U37" s="1128"/>
      <c r="V37" s="1128"/>
      <c r="W37" s="1128"/>
      <c r="X37" s="1128"/>
      <c r="Y37" s="1128"/>
      <c r="Z37" s="1128"/>
      <c r="AA37" s="1128"/>
      <c r="AB37" s="1128"/>
      <c r="AC37" s="1128"/>
    </row>
    <row r="38" spans="1:29" ht="24" customHeight="1">
      <c r="A38" s="123"/>
      <c r="B38" s="144"/>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row>
    <row r="39" spans="1:29" ht="24" customHeight="1">
      <c r="A39" s="123"/>
      <c r="B39" s="144"/>
      <c r="C39" s="1128"/>
      <c r="D39" s="1128"/>
      <c r="E39" s="1128"/>
      <c r="F39" s="1128"/>
      <c r="G39" s="1128"/>
      <c r="H39" s="1128"/>
      <c r="I39" s="1128"/>
      <c r="J39" s="1128"/>
      <c r="K39" s="1128"/>
      <c r="L39" s="1128"/>
      <c r="M39" s="1128"/>
      <c r="N39" s="1128"/>
      <c r="O39" s="1128"/>
      <c r="P39" s="1128"/>
      <c r="Q39" s="1128"/>
      <c r="R39" s="1128"/>
      <c r="S39" s="1128"/>
      <c r="T39" s="1128"/>
      <c r="U39" s="1128"/>
      <c r="V39" s="1128"/>
      <c r="W39" s="1128"/>
      <c r="X39" s="1128"/>
      <c r="Y39" s="1128"/>
      <c r="Z39" s="1128"/>
      <c r="AA39" s="1128"/>
      <c r="AB39" s="1128"/>
      <c r="AC39" s="1128"/>
    </row>
    <row r="40" spans="1:29" ht="24" customHeight="1">
      <c r="A40" s="125"/>
      <c r="B40" s="147"/>
      <c r="C40" s="1127"/>
      <c r="D40" s="1127"/>
      <c r="E40" s="1127"/>
      <c r="F40" s="1127"/>
      <c r="G40" s="1127"/>
      <c r="H40" s="1127"/>
      <c r="I40" s="1127"/>
      <c r="J40" s="1127"/>
      <c r="K40" s="1127"/>
      <c r="L40" s="1127"/>
      <c r="M40" s="1127"/>
      <c r="N40" s="1127"/>
      <c r="O40" s="1127"/>
      <c r="P40" s="1127"/>
      <c r="Q40" s="1127"/>
      <c r="R40" s="1127"/>
      <c r="S40" s="1127"/>
      <c r="T40" s="1127"/>
      <c r="U40" s="1127"/>
      <c r="V40" s="1127"/>
      <c r="W40" s="1127"/>
      <c r="X40" s="1127"/>
      <c r="Y40" s="1127"/>
      <c r="Z40" s="1127"/>
      <c r="AA40" s="1127"/>
      <c r="AB40" s="1127"/>
      <c r="AC40" s="1127"/>
    </row>
    <row r="41" spans="1:29" ht="24" customHeight="1">
      <c r="A41" s="125"/>
      <c r="B41" s="125"/>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row>
    <row r="42" spans="1:29" ht="24" customHeight="1">
      <c r="A42" s="149"/>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row>
    <row r="43" spans="1:29" ht="24" customHeight="1">
      <c r="A43" s="125"/>
      <c r="B43" s="150"/>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row>
    <row r="44" spans="1:29" ht="24" customHeight="1">
      <c r="A44" s="125"/>
      <c r="B44" s="147"/>
      <c r="C44" s="1127"/>
      <c r="D44" s="1127"/>
      <c r="E44" s="1127"/>
      <c r="F44" s="1127"/>
      <c r="G44" s="1127"/>
      <c r="H44" s="1127"/>
      <c r="I44" s="1127"/>
      <c r="J44" s="1127"/>
      <c r="K44" s="1127"/>
      <c r="L44" s="1127"/>
      <c r="M44" s="1127"/>
      <c r="N44" s="1127"/>
      <c r="O44" s="1127"/>
      <c r="P44" s="1127"/>
      <c r="Q44" s="1127"/>
      <c r="R44" s="1127"/>
      <c r="S44" s="1127"/>
      <c r="T44" s="1127"/>
      <c r="U44" s="1127"/>
      <c r="V44" s="1127"/>
      <c r="W44" s="1127"/>
      <c r="X44" s="1127"/>
      <c r="Y44" s="1127"/>
      <c r="Z44" s="1127"/>
      <c r="AA44" s="1127"/>
      <c r="AB44" s="1127"/>
      <c r="AC44" s="1127"/>
    </row>
    <row r="45" spans="1:29" ht="24" customHeight="1">
      <c r="A45" s="125"/>
      <c r="B45" s="147"/>
      <c r="C45" s="1127"/>
      <c r="D45" s="1127"/>
      <c r="E45" s="1127"/>
      <c r="F45" s="1127"/>
      <c r="G45" s="1127"/>
      <c r="H45" s="1127"/>
      <c r="I45" s="1127"/>
      <c r="J45" s="1127"/>
      <c r="K45" s="1127"/>
      <c r="L45" s="1127"/>
      <c r="M45" s="1127"/>
      <c r="N45" s="1127"/>
      <c r="O45" s="1127"/>
      <c r="P45" s="1127"/>
      <c r="Q45" s="1127"/>
      <c r="R45" s="1127"/>
      <c r="S45" s="1127"/>
      <c r="T45" s="1127"/>
      <c r="U45" s="1127"/>
      <c r="V45" s="1127"/>
      <c r="W45" s="1127"/>
      <c r="X45" s="1127"/>
      <c r="Y45" s="1127"/>
      <c r="Z45" s="1127"/>
      <c r="AA45" s="1127"/>
      <c r="AB45" s="1127"/>
      <c r="AC45" s="1127"/>
    </row>
    <row r="46" spans="1:29" ht="24" customHeight="1">
      <c r="A46" s="125"/>
      <c r="B46" s="150"/>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row>
    <row r="47" spans="1:29" ht="24" customHeight="1">
      <c r="A47" s="125"/>
      <c r="B47" s="147"/>
      <c r="C47" s="1127"/>
      <c r="D47" s="1127"/>
      <c r="E47" s="1127"/>
      <c r="F47" s="1127"/>
      <c r="G47" s="1127"/>
      <c r="H47" s="1127"/>
      <c r="I47" s="1127"/>
      <c r="J47" s="1127"/>
      <c r="K47" s="1127"/>
      <c r="L47" s="1127"/>
      <c r="M47" s="1127"/>
      <c r="N47" s="1127"/>
      <c r="O47" s="1127"/>
      <c r="P47" s="1127"/>
      <c r="Q47" s="1127"/>
      <c r="R47" s="1127"/>
      <c r="S47" s="1127"/>
      <c r="T47" s="1127"/>
      <c r="U47" s="1127"/>
      <c r="V47" s="1127"/>
      <c r="W47" s="1127"/>
      <c r="X47" s="1127"/>
      <c r="Y47" s="1127"/>
      <c r="Z47" s="1127"/>
      <c r="AA47" s="1127"/>
      <c r="AB47" s="1127"/>
      <c r="AC47" s="1127"/>
    </row>
    <row r="48" spans="1:29" ht="24" customHeight="1">
      <c r="A48" s="125"/>
      <c r="B48" s="147"/>
      <c r="C48" s="1127"/>
      <c r="D48" s="1127"/>
      <c r="E48" s="1127"/>
      <c r="F48" s="1127"/>
      <c r="G48" s="1127"/>
      <c r="H48" s="1127"/>
      <c r="I48" s="1127"/>
      <c r="J48" s="1127"/>
      <c r="K48" s="1127"/>
      <c r="L48" s="1127"/>
      <c r="M48" s="1127"/>
      <c r="N48" s="1127"/>
      <c r="O48" s="1127"/>
      <c r="P48" s="1127"/>
      <c r="Q48" s="1127"/>
      <c r="R48" s="1127"/>
      <c r="S48" s="1127"/>
      <c r="T48" s="1127"/>
      <c r="U48" s="1127"/>
      <c r="V48" s="1127"/>
      <c r="W48" s="1127"/>
      <c r="X48" s="1127"/>
      <c r="Y48" s="1127"/>
      <c r="Z48" s="1127"/>
      <c r="AA48" s="1127"/>
      <c r="AB48" s="1127"/>
      <c r="AC48" s="1127"/>
    </row>
    <row r="49" spans="1:29" ht="24" customHeight="1">
      <c r="A49" s="125"/>
      <c r="B49" s="125"/>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row>
    <row r="50" spans="1:29" ht="24" customHeight="1">
      <c r="A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row>
    <row r="51" spans="1:29" ht="24" customHeight="1">
      <c r="A51" s="125"/>
      <c r="B51" s="150"/>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row>
    <row r="52" spans="1:29" ht="24" customHeight="1">
      <c r="A52" s="125"/>
      <c r="B52" s="147"/>
      <c r="C52" s="1127"/>
      <c r="D52" s="1127"/>
      <c r="E52" s="1127"/>
      <c r="F52" s="1127"/>
      <c r="G52" s="1127"/>
      <c r="H52" s="1127"/>
      <c r="I52" s="1127"/>
      <c r="J52" s="1127"/>
      <c r="K52" s="1127"/>
      <c r="L52" s="1127"/>
      <c r="M52" s="1127"/>
      <c r="N52" s="1127"/>
      <c r="O52" s="1127"/>
      <c r="P52" s="1127"/>
      <c r="Q52" s="1127"/>
      <c r="R52" s="1127"/>
      <c r="S52" s="1127"/>
      <c r="T52" s="1127"/>
      <c r="U52" s="1127"/>
      <c r="V52" s="1127"/>
      <c r="W52" s="1127"/>
      <c r="X52" s="1127"/>
      <c r="Y52" s="1127"/>
      <c r="Z52" s="1127"/>
      <c r="AA52" s="1127"/>
      <c r="AB52" s="1127"/>
      <c r="AC52" s="1127"/>
    </row>
    <row r="53" spans="1:29" ht="24" customHeight="1">
      <c r="A53" s="125"/>
      <c r="B53" s="147"/>
      <c r="C53" s="1127"/>
      <c r="D53" s="1127"/>
      <c r="E53" s="1127"/>
      <c r="F53" s="1127"/>
      <c r="G53" s="1127"/>
      <c r="H53" s="1127"/>
      <c r="I53" s="1127"/>
      <c r="J53" s="1127"/>
      <c r="K53" s="1127"/>
      <c r="L53" s="1127"/>
      <c r="M53" s="1127"/>
      <c r="N53" s="1127"/>
      <c r="O53" s="1127"/>
      <c r="P53" s="1127"/>
      <c r="Q53" s="1127"/>
      <c r="R53" s="1127"/>
      <c r="S53" s="1127"/>
      <c r="T53" s="1127"/>
      <c r="U53" s="1127"/>
      <c r="V53" s="1127"/>
      <c r="W53" s="1127"/>
      <c r="X53" s="1127"/>
      <c r="Y53" s="1127"/>
      <c r="Z53" s="1127"/>
      <c r="AA53" s="1127"/>
      <c r="AB53" s="1127"/>
      <c r="AC53" s="1127"/>
    </row>
    <row r="54" spans="1:29" ht="24" customHeight="1">
      <c r="A54" s="125"/>
      <c r="B54" s="147"/>
      <c r="C54" s="1127"/>
      <c r="D54" s="1127"/>
      <c r="E54" s="1127"/>
      <c r="F54" s="1127"/>
      <c r="G54" s="1127"/>
      <c r="H54" s="1127"/>
      <c r="I54" s="1127"/>
      <c r="J54" s="1127"/>
      <c r="K54" s="1127"/>
      <c r="L54" s="1127"/>
      <c r="M54" s="1127"/>
      <c r="N54" s="1127"/>
      <c r="O54" s="1127"/>
      <c r="P54" s="1127"/>
      <c r="Q54" s="1127"/>
      <c r="R54" s="1127"/>
      <c r="S54" s="1127"/>
      <c r="T54" s="1127"/>
      <c r="U54" s="1127"/>
      <c r="V54" s="1127"/>
      <c r="W54" s="1127"/>
      <c r="X54" s="1127"/>
      <c r="Y54" s="1127"/>
      <c r="Z54" s="1127"/>
      <c r="AA54" s="1127"/>
      <c r="AB54" s="1127"/>
      <c r="AC54" s="1127"/>
    </row>
    <row r="55" spans="1:29" ht="24" customHeight="1">
      <c r="A55" s="125"/>
      <c r="B55" s="147"/>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row>
    <row r="56" spans="1:29" ht="24" customHeight="1">
      <c r="A56" s="125"/>
      <c r="B56" s="147"/>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row>
    <row r="57" spans="1:29" ht="17.25" customHeight="1">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row>
    <row r="58" spans="1:29" ht="17.25" customHeight="1">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row>
    <row r="59" spans="1:29" ht="17.25" customHeight="1">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row>
    <row r="60" spans="1:29" ht="17.25" customHeight="1">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row>
    <row r="61" spans="1:29" ht="17.25" customHeight="1">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row>
  </sheetData>
  <mergeCells count="41">
    <mergeCell ref="B9:F9"/>
    <mergeCell ref="G9:AB9"/>
    <mergeCell ref="B2:C2"/>
    <mergeCell ref="T2:AB2"/>
    <mergeCell ref="A4:AC4"/>
    <mergeCell ref="B8:F8"/>
    <mergeCell ref="G8:AB8"/>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4"/>
  <dataValidations count="2">
    <dataValidation type="list" allowBlank="1" showInputMessage="1" showErrorMessage="1" sqref="B52:B54 B47:B48 B44:B45 B39:B40 B36:B37 B33:B34 B30:B31" xr:uid="{A1BCAFD5-C1C1-4076-ADC3-B73F772F281C}">
      <formula1>"✓"</formula1>
    </dataValidation>
    <dataValidation type="list" allowBlank="1" showInputMessage="1" showErrorMessage="1" sqref="C14:C21" xr:uid="{DB5AA170-5E71-4017-9DE5-C1423D72FD97}">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DEDC9-248A-409F-8D66-BE4EEBC1A384}">
  <dimension ref="A1:J18"/>
  <sheetViews>
    <sheetView view="pageBreakPreview" zoomScale="110" zoomScaleNormal="100" zoomScaleSheetLayoutView="110" workbookViewId="0">
      <selection activeCell="A4" sqref="A4:F4"/>
    </sheetView>
  </sheetViews>
  <sheetFormatPr defaultRowHeight="18"/>
  <cols>
    <col min="1" max="1" width="1.33203125" style="113" customWidth="1"/>
    <col min="2" max="2" width="24.25" style="113" customWidth="1"/>
    <col min="3" max="3" width="6.75" style="113" customWidth="1"/>
    <col min="4" max="5" width="21.25" style="113" customWidth="1"/>
    <col min="6" max="6" width="3.08203125" style="113" customWidth="1"/>
    <col min="7" max="256" width="8.6640625" style="113"/>
    <col min="257" max="257" width="1.33203125" style="113" customWidth="1"/>
    <col min="258" max="258" width="24.25" style="113" customWidth="1"/>
    <col min="259" max="259" width="6.75" style="113" customWidth="1"/>
    <col min="260" max="261" width="21.25" style="113" customWidth="1"/>
    <col min="262" max="262" width="3.08203125" style="113" customWidth="1"/>
    <col min="263" max="512" width="8.6640625" style="113"/>
    <col min="513" max="513" width="1.33203125" style="113" customWidth="1"/>
    <col min="514" max="514" width="24.25" style="113" customWidth="1"/>
    <col min="515" max="515" width="6.75" style="113" customWidth="1"/>
    <col min="516" max="517" width="21.25" style="113" customWidth="1"/>
    <col min="518" max="518" width="3.08203125" style="113" customWidth="1"/>
    <col min="519" max="768" width="8.6640625" style="113"/>
    <col min="769" max="769" width="1.33203125" style="113" customWidth="1"/>
    <col min="770" max="770" width="24.25" style="113" customWidth="1"/>
    <col min="771" max="771" width="6.75" style="113" customWidth="1"/>
    <col min="772" max="773" width="21.25" style="113" customWidth="1"/>
    <col min="774" max="774" width="3.08203125" style="113" customWidth="1"/>
    <col min="775" max="1024" width="8.6640625" style="113"/>
    <col min="1025" max="1025" width="1.33203125" style="113" customWidth="1"/>
    <col min="1026" max="1026" width="24.25" style="113" customWidth="1"/>
    <col min="1027" max="1027" width="6.75" style="113" customWidth="1"/>
    <col min="1028" max="1029" width="21.25" style="113" customWidth="1"/>
    <col min="1030" max="1030" width="3.08203125" style="113" customWidth="1"/>
    <col min="1031" max="1280" width="8.6640625" style="113"/>
    <col min="1281" max="1281" width="1.33203125" style="113" customWidth="1"/>
    <col min="1282" max="1282" width="24.25" style="113" customWidth="1"/>
    <col min="1283" max="1283" width="6.75" style="113" customWidth="1"/>
    <col min="1284" max="1285" width="21.25" style="113" customWidth="1"/>
    <col min="1286" max="1286" width="3.08203125" style="113" customWidth="1"/>
    <col min="1287" max="1536" width="8.6640625" style="113"/>
    <col min="1537" max="1537" width="1.33203125" style="113" customWidth="1"/>
    <col min="1538" max="1538" width="24.25" style="113" customWidth="1"/>
    <col min="1539" max="1539" width="6.75" style="113" customWidth="1"/>
    <col min="1540" max="1541" width="21.25" style="113" customWidth="1"/>
    <col min="1542" max="1542" width="3.08203125" style="113" customWidth="1"/>
    <col min="1543" max="1792" width="8.6640625" style="113"/>
    <col min="1793" max="1793" width="1.33203125" style="113" customWidth="1"/>
    <col min="1794" max="1794" width="24.25" style="113" customWidth="1"/>
    <col min="1795" max="1795" width="6.75" style="113" customWidth="1"/>
    <col min="1796" max="1797" width="21.25" style="113" customWidth="1"/>
    <col min="1798" max="1798" width="3.08203125" style="113" customWidth="1"/>
    <col min="1799" max="2048" width="8.6640625" style="113"/>
    <col min="2049" max="2049" width="1.33203125" style="113" customWidth="1"/>
    <col min="2050" max="2050" width="24.25" style="113" customWidth="1"/>
    <col min="2051" max="2051" width="6.75" style="113" customWidth="1"/>
    <col min="2052" max="2053" width="21.25" style="113" customWidth="1"/>
    <col min="2054" max="2054" width="3.08203125" style="113" customWidth="1"/>
    <col min="2055" max="2304" width="8.6640625" style="113"/>
    <col min="2305" max="2305" width="1.33203125" style="113" customWidth="1"/>
    <col min="2306" max="2306" width="24.25" style="113" customWidth="1"/>
    <col min="2307" max="2307" width="6.75" style="113" customWidth="1"/>
    <col min="2308" max="2309" width="21.25" style="113" customWidth="1"/>
    <col min="2310" max="2310" width="3.08203125" style="113" customWidth="1"/>
    <col min="2311" max="2560" width="8.6640625" style="113"/>
    <col min="2561" max="2561" width="1.33203125" style="113" customWidth="1"/>
    <col min="2562" max="2562" width="24.25" style="113" customWidth="1"/>
    <col min="2563" max="2563" width="6.75" style="113" customWidth="1"/>
    <col min="2564" max="2565" width="21.25" style="113" customWidth="1"/>
    <col min="2566" max="2566" width="3.08203125" style="113" customWidth="1"/>
    <col min="2567" max="2816" width="8.6640625" style="113"/>
    <col min="2817" max="2817" width="1.33203125" style="113" customWidth="1"/>
    <col min="2818" max="2818" width="24.25" style="113" customWidth="1"/>
    <col min="2819" max="2819" width="6.75" style="113" customWidth="1"/>
    <col min="2820" max="2821" width="21.25" style="113" customWidth="1"/>
    <col min="2822" max="2822" width="3.08203125" style="113" customWidth="1"/>
    <col min="2823" max="3072" width="8.6640625" style="113"/>
    <col min="3073" max="3073" width="1.33203125" style="113" customWidth="1"/>
    <col min="3074" max="3074" width="24.25" style="113" customWidth="1"/>
    <col min="3075" max="3075" width="6.75" style="113" customWidth="1"/>
    <col min="3076" max="3077" width="21.25" style="113" customWidth="1"/>
    <col min="3078" max="3078" width="3.08203125" style="113" customWidth="1"/>
    <col min="3079" max="3328" width="8.6640625" style="113"/>
    <col min="3329" max="3329" width="1.33203125" style="113" customWidth="1"/>
    <col min="3330" max="3330" width="24.25" style="113" customWidth="1"/>
    <col min="3331" max="3331" width="6.75" style="113" customWidth="1"/>
    <col min="3332" max="3333" width="21.25" style="113" customWidth="1"/>
    <col min="3334" max="3334" width="3.08203125" style="113" customWidth="1"/>
    <col min="3335" max="3584" width="8.6640625" style="113"/>
    <col min="3585" max="3585" width="1.33203125" style="113" customWidth="1"/>
    <col min="3586" max="3586" width="24.25" style="113" customWidth="1"/>
    <col min="3587" max="3587" width="6.75" style="113" customWidth="1"/>
    <col min="3588" max="3589" width="21.25" style="113" customWidth="1"/>
    <col min="3590" max="3590" width="3.08203125" style="113" customWidth="1"/>
    <col min="3591" max="3840" width="8.6640625" style="113"/>
    <col min="3841" max="3841" width="1.33203125" style="113" customWidth="1"/>
    <col min="3842" max="3842" width="24.25" style="113" customWidth="1"/>
    <col min="3843" max="3843" width="6.75" style="113" customWidth="1"/>
    <col min="3844" max="3845" width="21.25" style="113" customWidth="1"/>
    <col min="3846" max="3846" width="3.08203125" style="113" customWidth="1"/>
    <col min="3847" max="4096" width="8.6640625" style="113"/>
    <col min="4097" max="4097" width="1.33203125" style="113" customWidth="1"/>
    <col min="4098" max="4098" width="24.25" style="113" customWidth="1"/>
    <col min="4099" max="4099" width="6.75" style="113" customWidth="1"/>
    <col min="4100" max="4101" width="21.25" style="113" customWidth="1"/>
    <col min="4102" max="4102" width="3.08203125" style="113" customWidth="1"/>
    <col min="4103" max="4352" width="8.6640625" style="113"/>
    <col min="4353" max="4353" width="1.33203125" style="113" customWidth="1"/>
    <col min="4354" max="4354" width="24.25" style="113" customWidth="1"/>
    <col min="4355" max="4355" width="6.75" style="113" customWidth="1"/>
    <col min="4356" max="4357" width="21.25" style="113" customWidth="1"/>
    <col min="4358" max="4358" width="3.08203125" style="113" customWidth="1"/>
    <col min="4359" max="4608" width="8.6640625" style="113"/>
    <col min="4609" max="4609" width="1.33203125" style="113" customWidth="1"/>
    <col min="4610" max="4610" width="24.25" style="113" customWidth="1"/>
    <col min="4611" max="4611" width="6.75" style="113" customWidth="1"/>
    <col min="4612" max="4613" width="21.25" style="113" customWidth="1"/>
    <col min="4614" max="4614" width="3.08203125" style="113" customWidth="1"/>
    <col min="4615" max="4864" width="8.6640625" style="113"/>
    <col min="4865" max="4865" width="1.33203125" style="113" customWidth="1"/>
    <col min="4866" max="4866" width="24.25" style="113" customWidth="1"/>
    <col min="4867" max="4867" width="6.75" style="113" customWidth="1"/>
    <col min="4868" max="4869" width="21.25" style="113" customWidth="1"/>
    <col min="4870" max="4870" width="3.08203125" style="113" customWidth="1"/>
    <col min="4871" max="5120" width="8.6640625" style="113"/>
    <col min="5121" max="5121" width="1.33203125" style="113" customWidth="1"/>
    <col min="5122" max="5122" width="24.25" style="113" customWidth="1"/>
    <col min="5123" max="5123" width="6.75" style="113" customWidth="1"/>
    <col min="5124" max="5125" width="21.25" style="113" customWidth="1"/>
    <col min="5126" max="5126" width="3.08203125" style="113" customWidth="1"/>
    <col min="5127" max="5376" width="8.6640625" style="113"/>
    <col min="5377" max="5377" width="1.33203125" style="113" customWidth="1"/>
    <col min="5378" max="5378" width="24.25" style="113" customWidth="1"/>
    <col min="5379" max="5379" width="6.75" style="113" customWidth="1"/>
    <col min="5380" max="5381" width="21.25" style="113" customWidth="1"/>
    <col min="5382" max="5382" width="3.08203125" style="113" customWidth="1"/>
    <col min="5383" max="5632" width="8.6640625" style="113"/>
    <col min="5633" max="5633" width="1.33203125" style="113" customWidth="1"/>
    <col min="5634" max="5634" width="24.25" style="113" customWidth="1"/>
    <col min="5635" max="5635" width="6.75" style="113" customWidth="1"/>
    <col min="5636" max="5637" width="21.25" style="113" customWidth="1"/>
    <col min="5638" max="5638" width="3.08203125" style="113" customWidth="1"/>
    <col min="5639" max="5888" width="8.6640625" style="113"/>
    <col min="5889" max="5889" width="1.33203125" style="113" customWidth="1"/>
    <col min="5890" max="5890" width="24.25" style="113" customWidth="1"/>
    <col min="5891" max="5891" width="6.75" style="113" customWidth="1"/>
    <col min="5892" max="5893" width="21.25" style="113" customWidth="1"/>
    <col min="5894" max="5894" width="3.08203125" style="113" customWidth="1"/>
    <col min="5895" max="6144" width="8.6640625" style="113"/>
    <col min="6145" max="6145" width="1.33203125" style="113" customWidth="1"/>
    <col min="6146" max="6146" width="24.25" style="113" customWidth="1"/>
    <col min="6147" max="6147" width="6.75" style="113" customWidth="1"/>
    <col min="6148" max="6149" width="21.25" style="113" customWidth="1"/>
    <col min="6150" max="6150" width="3.08203125" style="113" customWidth="1"/>
    <col min="6151" max="6400" width="8.6640625" style="113"/>
    <col min="6401" max="6401" width="1.33203125" style="113" customWidth="1"/>
    <col min="6402" max="6402" width="24.25" style="113" customWidth="1"/>
    <col min="6403" max="6403" width="6.75" style="113" customWidth="1"/>
    <col min="6404" max="6405" width="21.25" style="113" customWidth="1"/>
    <col min="6406" max="6406" width="3.08203125" style="113" customWidth="1"/>
    <col min="6407" max="6656" width="8.6640625" style="113"/>
    <col min="6657" max="6657" width="1.33203125" style="113" customWidth="1"/>
    <col min="6658" max="6658" width="24.25" style="113" customWidth="1"/>
    <col min="6659" max="6659" width="6.75" style="113" customWidth="1"/>
    <col min="6660" max="6661" width="21.25" style="113" customWidth="1"/>
    <col min="6662" max="6662" width="3.08203125" style="113" customWidth="1"/>
    <col min="6663" max="6912" width="8.6640625" style="113"/>
    <col min="6913" max="6913" width="1.33203125" style="113" customWidth="1"/>
    <col min="6914" max="6914" width="24.25" style="113" customWidth="1"/>
    <col min="6915" max="6915" width="6.75" style="113" customWidth="1"/>
    <col min="6916" max="6917" width="21.25" style="113" customWidth="1"/>
    <col min="6918" max="6918" width="3.08203125" style="113" customWidth="1"/>
    <col min="6919" max="7168" width="8.6640625" style="113"/>
    <col min="7169" max="7169" width="1.33203125" style="113" customWidth="1"/>
    <col min="7170" max="7170" width="24.25" style="113" customWidth="1"/>
    <col min="7171" max="7171" width="6.75" style="113" customWidth="1"/>
    <col min="7172" max="7173" width="21.25" style="113" customWidth="1"/>
    <col min="7174" max="7174" width="3.08203125" style="113" customWidth="1"/>
    <col min="7175" max="7424" width="8.6640625" style="113"/>
    <col min="7425" max="7425" width="1.33203125" style="113" customWidth="1"/>
    <col min="7426" max="7426" width="24.25" style="113" customWidth="1"/>
    <col min="7427" max="7427" width="6.75" style="113" customWidth="1"/>
    <col min="7428" max="7429" width="21.25" style="113" customWidth="1"/>
    <col min="7430" max="7430" width="3.08203125" style="113" customWidth="1"/>
    <col min="7431" max="7680" width="8.6640625" style="113"/>
    <col min="7681" max="7681" width="1.33203125" style="113" customWidth="1"/>
    <col min="7682" max="7682" width="24.25" style="113" customWidth="1"/>
    <col min="7683" max="7683" width="6.75" style="113" customWidth="1"/>
    <col min="7684" max="7685" width="21.25" style="113" customWidth="1"/>
    <col min="7686" max="7686" width="3.08203125" style="113" customWidth="1"/>
    <col min="7687" max="7936" width="8.6640625" style="113"/>
    <col min="7937" max="7937" width="1.33203125" style="113" customWidth="1"/>
    <col min="7938" max="7938" width="24.25" style="113" customWidth="1"/>
    <col min="7939" max="7939" width="6.75" style="113" customWidth="1"/>
    <col min="7940" max="7941" width="21.25" style="113" customWidth="1"/>
    <col min="7942" max="7942" width="3.08203125" style="113" customWidth="1"/>
    <col min="7943" max="8192" width="8.6640625" style="113"/>
    <col min="8193" max="8193" width="1.33203125" style="113" customWidth="1"/>
    <col min="8194" max="8194" width="24.25" style="113" customWidth="1"/>
    <col min="8195" max="8195" width="6.75" style="113" customWidth="1"/>
    <col min="8196" max="8197" width="21.25" style="113" customWidth="1"/>
    <col min="8198" max="8198" width="3.08203125" style="113" customWidth="1"/>
    <col min="8199" max="8448" width="8.6640625" style="113"/>
    <col min="8449" max="8449" width="1.33203125" style="113" customWidth="1"/>
    <col min="8450" max="8450" width="24.25" style="113" customWidth="1"/>
    <col min="8451" max="8451" width="6.75" style="113" customWidth="1"/>
    <col min="8452" max="8453" width="21.25" style="113" customWidth="1"/>
    <col min="8454" max="8454" width="3.08203125" style="113" customWidth="1"/>
    <col min="8455" max="8704" width="8.6640625" style="113"/>
    <col min="8705" max="8705" width="1.33203125" style="113" customWidth="1"/>
    <col min="8706" max="8706" width="24.25" style="113" customWidth="1"/>
    <col min="8707" max="8707" width="6.75" style="113" customWidth="1"/>
    <col min="8708" max="8709" width="21.25" style="113" customWidth="1"/>
    <col min="8710" max="8710" width="3.08203125" style="113" customWidth="1"/>
    <col min="8711" max="8960" width="8.6640625" style="113"/>
    <col min="8961" max="8961" width="1.33203125" style="113" customWidth="1"/>
    <col min="8962" max="8962" width="24.25" style="113" customWidth="1"/>
    <col min="8963" max="8963" width="6.75" style="113" customWidth="1"/>
    <col min="8964" max="8965" width="21.25" style="113" customWidth="1"/>
    <col min="8966" max="8966" width="3.08203125" style="113" customWidth="1"/>
    <col min="8967" max="9216" width="8.6640625" style="113"/>
    <col min="9217" max="9217" width="1.33203125" style="113" customWidth="1"/>
    <col min="9218" max="9218" width="24.25" style="113" customWidth="1"/>
    <col min="9219" max="9219" width="6.75" style="113" customWidth="1"/>
    <col min="9220" max="9221" width="21.25" style="113" customWidth="1"/>
    <col min="9222" max="9222" width="3.08203125" style="113" customWidth="1"/>
    <col min="9223" max="9472" width="8.6640625" style="113"/>
    <col min="9473" max="9473" width="1.33203125" style="113" customWidth="1"/>
    <col min="9474" max="9474" width="24.25" style="113" customWidth="1"/>
    <col min="9475" max="9475" width="6.75" style="113" customWidth="1"/>
    <col min="9476" max="9477" width="21.25" style="113" customWidth="1"/>
    <col min="9478" max="9478" width="3.08203125" style="113" customWidth="1"/>
    <col min="9479" max="9728" width="8.6640625" style="113"/>
    <col min="9729" max="9729" width="1.33203125" style="113" customWidth="1"/>
    <col min="9730" max="9730" width="24.25" style="113" customWidth="1"/>
    <col min="9731" max="9731" width="6.75" style="113" customWidth="1"/>
    <col min="9732" max="9733" width="21.25" style="113" customWidth="1"/>
    <col min="9734" max="9734" width="3.08203125" style="113" customWidth="1"/>
    <col min="9735" max="9984" width="8.6640625" style="113"/>
    <col min="9985" max="9985" width="1.33203125" style="113" customWidth="1"/>
    <col min="9986" max="9986" width="24.25" style="113" customWidth="1"/>
    <col min="9987" max="9987" width="6.75" style="113" customWidth="1"/>
    <col min="9988" max="9989" width="21.25" style="113" customWidth="1"/>
    <col min="9990" max="9990" width="3.08203125" style="113" customWidth="1"/>
    <col min="9991" max="10240" width="8.6640625" style="113"/>
    <col min="10241" max="10241" width="1.33203125" style="113" customWidth="1"/>
    <col min="10242" max="10242" width="24.25" style="113" customWidth="1"/>
    <col min="10243" max="10243" width="6.75" style="113" customWidth="1"/>
    <col min="10244" max="10245" width="21.25" style="113" customWidth="1"/>
    <col min="10246" max="10246" width="3.08203125" style="113" customWidth="1"/>
    <col min="10247" max="10496" width="8.6640625" style="113"/>
    <col min="10497" max="10497" width="1.33203125" style="113" customWidth="1"/>
    <col min="10498" max="10498" width="24.25" style="113" customWidth="1"/>
    <col min="10499" max="10499" width="6.75" style="113" customWidth="1"/>
    <col min="10500" max="10501" width="21.25" style="113" customWidth="1"/>
    <col min="10502" max="10502" width="3.08203125" style="113" customWidth="1"/>
    <col min="10503" max="10752" width="8.6640625" style="113"/>
    <col min="10753" max="10753" width="1.33203125" style="113" customWidth="1"/>
    <col min="10754" max="10754" width="24.25" style="113" customWidth="1"/>
    <col min="10755" max="10755" width="6.75" style="113" customWidth="1"/>
    <col min="10756" max="10757" width="21.25" style="113" customWidth="1"/>
    <col min="10758" max="10758" width="3.08203125" style="113" customWidth="1"/>
    <col min="10759" max="11008" width="8.6640625" style="113"/>
    <col min="11009" max="11009" width="1.33203125" style="113" customWidth="1"/>
    <col min="11010" max="11010" width="24.25" style="113" customWidth="1"/>
    <col min="11011" max="11011" width="6.75" style="113" customWidth="1"/>
    <col min="11012" max="11013" width="21.25" style="113" customWidth="1"/>
    <col min="11014" max="11014" width="3.08203125" style="113" customWidth="1"/>
    <col min="11015" max="11264" width="8.6640625" style="113"/>
    <col min="11265" max="11265" width="1.33203125" style="113" customWidth="1"/>
    <col min="11266" max="11266" width="24.25" style="113" customWidth="1"/>
    <col min="11267" max="11267" width="6.75" style="113" customWidth="1"/>
    <col min="11268" max="11269" width="21.25" style="113" customWidth="1"/>
    <col min="11270" max="11270" width="3.08203125" style="113" customWidth="1"/>
    <col min="11271" max="11520" width="8.6640625" style="113"/>
    <col min="11521" max="11521" width="1.33203125" style="113" customWidth="1"/>
    <col min="11522" max="11522" width="24.25" style="113" customWidth="1"/>
    <col min="11523" max="11523" width="6.75" style="113" customWidth="1"/>
    <col min="11524" max="11525" width="21.25" style="113" customWidth="1"/>
    <col min="11526" max="11526" width="3.08203125" style="113" customWidth="1"/>
    <col min="11527" max="11776" width="8.6640625" style="113"/>
    <col min="11777" max="11777" width="1.33203125" style="113" customWidth="1"/>
    <col min="11778" max="11778" width="24.25" style="113" customWidth="1"/>
    <col min="11779" max="11779" width="6.75" style="113" customWidth="1"/>
    <col min="11780" max="11781" width="21.25" style="113" customWidth="1"/>
    <col min="11782" max="11782" width="3.08203125" style="113" customWidth="1"/>
    <col min="11783" max="12032" width="8.6640625" style="113"/>
    <col min="12033" max="12033" width="1.33203125" style="113" customWidth="1"/>
    <col min="12034" max="12034" width="24.25" style="113" customWidth="1"/>
    <col min="12035" max="12035" width="6.75" style="113" customWidth="1"/>
    <col min="12036" max="12037" width="21.25" style="113" customWidth="1"/>
    <col min="12038" max="12038" width="3.08203125" style="113" customWidth="1"/>
    <col min="12039" max="12288" width="8.6640625" style="113"/>
    <col min="12289" max="12289" width="1.33203125" style="113" customWidth="1"/>
    <col min="12290" max="12290" width="24.25" style="113" customWidth="1"/>
    <col min="12291" max="12291" width="6.75" style="113" customWidth="1"/>
    <col min="12292" max="12293" width="21.25" style="113" customWidth="1"/>
    <col min="12294" max="12294" width="3.08203125" style="113" customWidth="1"/>
    <col min="12295" max="12544" width="8.6640625" style="113"/>
    <col min="12545" max="12545" width="1.33203125" style="113" customWidth="1"/>
    <col min="12546" max="12546" width="24.25" style="113" customWidth="1"/>
    <col min="12547" max="12547" width="6.75" style="113" customWidth="1"/>
    <col min="12548" max="12549" width="21.25" style="113" customWidth="1"/>
    <col min="12550" max="12550" width="3.08203125" style="113" customWidth="1"/>
    <col min="12551" max="12800" width="8.6640625" style="113"/>
    <col min="12801" max="12801" width="1.33203125" style="113" customWidth="1"/>
    <col min="12802" max="12802" width="24.25" style="113" customWidth="1"/>
    <col min="12803" max="12803" width="6.75" style="113" customWidth="1"/>
    <col min="12804" max="12805" width="21.25" style="113" customWidth="1"/>
    <col min="12806" max="12806" width="3.08203125" style="113" customWidth="1"/>
    <col min="12807" max="13056" width="8.6640625" style="113"/>
    <col min="13057" max="13057" width="1.33203125" style="113" customWidth="1"/>
    <col min="13058" max="13058" width="24.25" style="113" customWidth="1"/>
    <col min="13059" max="13059" width="6.75" style="113" customWidth="1"/>
    <col min="13060" max="13061" width="21.25" style="113" customWidth="1"/>
    <col min="13062" max="13062" width="3.08203125" style="113" customWidth="1"/>
    <col min="13063" max="13312" width="8.6640625" style="113"/>
    <col min="13313" max="13313" width="1.33203125" style="113" customWidth="1"/>
    <col min="13314" max="13314" width="24.25" style="113" customWidth="1"/>
    <col min="13315" max="13315" width="6.75" style="113" customWidth="1"/>
    <col min="13316" max="13317" width="21.25" style="113" customWidth="1"/>
    <col min="13318" max="13318" width="3.08203125" style="113" customWidth="1"/>
    <col min="13319" max="13568" width="8.6640625" style="113"/>
    <col min="13569" max="13569" width="1.33203125" style="113" customWidth="1"/>
    <col min="13570" max="13570" width="24.25" style="113" customWidth="1"/>
    <col min="13571" max="13571" width="6.75" style="113" customWidth="1"/>
    <col min="13572" max="13573" width="21.25" style="113" customWidth="1"/>
    <col min="13574" max="13574" width="3.08203125" style="113" customWidth="1"/>
    <col min="13575" max="13824" width="8.6640625" style="113"/>
    <col min="13825" max="13825" width="1.33203125" style="113" customWidth="1"/>
    <col min="13826" max="13826" width="24.25" style="113" customWidth="1"/>
    <col min="13827" max="13827" width="6.75" style="113" customWidth="1"/>
    <col min="13828" max="13829" width="21.25" style="113" customWidth="1"/>
    <col min="13830" max="13830" width="3.08203125" style="113" customWidth="1"/>
    <col min="13831" max="14080" width="8.6640625" style="113"/>
    <col min="14081" max="14081" width="1.33203125" style="113" customWidth="1"/>
    <col min="14082" max="14082" width="24.25" style="113" customWidth="1"/>
    <col min="14083" max="14083" width="6.75" style="113" customWidth="1"/>
    <col min="14084" max="14085" width="21.25" style="113" customWidth="1"/>
    <col min="14086" max="14086" width="3.08203125" style="113" customWidth="1"/>
    <col min="14087" max="14336" width="8.6640625" style="113"/>
    <col min="14337" max="14337" width="1.33203125" style="113" customWidth="1"/>
    <col min="14338" max="14338" width="24.25" style="113" customWidth="1"/>
    <col min="14339" max="14339" width="6.75" style="113" customWidth="1"/>
    <col min="14340" max="14341" width="21.25" style="113" customWidth="1"/>
    <col min="14342" max="14342" width="3.08203125" style="113" customWidth="1"/>
    <col min="14343" max="14592" width="8.6640625" style="113"/>
    <col min="14593" max="14593" width="1.33203125" style="113" customWidth="1"/>
    <col min="14594" max="14594" width="24.25" style="113" customWidth="1"/>
    <col min="14595" max="14595" width="6.75" style="113" customWidth="1"/>
    <col min="14596" max="14597" width="21.25" style="113" customWidth="1"/>
    <col min="14598" max="14598" width="3.08203125" style="113" customWidth="1"/>
    <col min="14599" max="14848" width="8.6640625" style="113"/>
    <col min="14849" max="14849" width="1.33203125" style="113" customWidth="1"/>
    <col min="14850" max="14850" width="24.25" style="113" customWidth="1"/>
    <col min="14851" max="14851" width="6.75" style="113" customWidth="1"/>
    <col min="14852" max="14853" width="21.25" style="113" customWidth="1"/>
    <col min="14854" max="14854" width="3.08203125" style="113" customWidth="1"/>
    <col min="14855" max="15104" width="8.6640625" style="113"/>
    <col min="15105" max="15105" width="1.33203125" style="113" customWidth="1"/>
    <col min="15106" max="15106" width="24.25" style="113" customWidth="1"/>
    <col min="15107" max="15107" width="6.75" style="113" customWidth="1"/>
    <col min="15108" max="15109" width="21.25" style="113" customWidth="1"/>
    <col min="15110" max="15110" width="3.08203125" style="113" customWidth="1"/>
    <col min="15111" max="15360" width="8.6640625" style="113"/>
    <col min="15361" max="15361" width="1.33203125" style="113" customWidth="1"/>
    <col min="15362" max="15362" width="24.25" style="113" customWidth="1"/>
    <col min="15363" max="15363" width="6.75" style="113" customWidth="1"/>
    <col min="15364" max="15365" width="21.25" style="113" customWidth="1"/>
    <col min="15366" max="15366" width="3.08203125" style="113" customWidth="1"/>
    <col min="15367" max="15616" width="8.6640625" style="113"/>
    <col min="15617" max="15617" width="1.33203125" style="113" customWidth="1"/>
    <col min="15618" max="15618" width="24.25" style="113" customWidth="1"/>
    <col min="15619" max="15619" width="6.75" style="113" customWidth="1"/>
    <col min="15620" max="15621" width="21.25" style="113" customWidth="1"/>
    <col min="15622" max="15622" width="3.08203125" style="113" customWidth="1"/>
    <col min="15623" max="15872" width="8.6640625" style="113"/>
    <col min="15873" max="15873" width="1.33203125" style="113" customWidth="1"/>
    <col min="15874" max="15874" width="24.25" style="113" customWidth="1"/>
    <col min="15875" max="15875" width="6.75" style="113" customWidth="1"/>
    <col min="15876" max="15877" width="21.25" style="113" customWidth="1"/>
    <col min="15878" max="15878" width="3.08203125" style="113" customWidth="1"/>
    <col min="15879" max="16128" width="8.6640625" style="113"/>
    <col min="16129" max="16129" width="1.33203125" style="113" customWidth="1"/>
    <col min="16130" max="16130" width="24.25" style="113" customWidth="1"/>
    <col min="16131" max="16131" width="6.75" style="113" customWidth="1"/>
    <col min="16132" max="16133" width="21.25" style="113" customWidth="1"/>
    <col min="16134" max="16134" width="3.08203125" style="113" customWidth="1"/>
    <col min="16135" max="16384" width="8.6640625" style="113"/>
  </cols>
  <sheetData>
    <row r="1" spans="1:8" ht="18" customHeight="1">
      <c r="A1" s="1197" t="s">
        <v>227</v>
      </c>
      <c r="B1" s="1197"/>
      <c r="C1" s="49"/>
      <c r="D1" s="49"/>
      <c r="E1" s="49"/>
      <c r="F1" s="49"/>
    </row>
    <row r="2" spans="1:8" ht="27.75" customHeight="1">
      <c r="A2" s="151"/>
      <c r="B2" s="49"/>
      <c r="C2" s="49"/>
      <c r="D2" s="49"/>
      <c r="E2" s="1198" t="s">
        <v>1</v>
      </c>
      <c r="F2" s="1198"/>
    </row>
    <row r="3" spans="1:8" ht="18.75" customHeight="1">
      <c r="A3" s="151"/>
      <c r="B3" s="49"/>
      <c r="C3" s="49"/>
      <c r="D3" s="49"/>
      <c r="E3" s="152"/>
      <c r="F3" s="152"/>
    </row>
    <row r="4" spans="1:8" ht="36" customHeight="1">
      <c r="A4" s="1199" t="s">
        <v>228</v>
      </c>
      <c r="B4" s="1199"/>
      <c r="C4" s="1199"/>
      <c r="D4" s="1199"/>
      <c r="E4" s="1199"/>
      <c r="F4" s="1199"/>
    </row>
    <row r="5" spans="1:8" ht="25.5" customHeight="1">
      <c r="A5" s="48"/>
      <c r="B5" s="48"/>
      <c r="C5" s="48"/>
      <c r="D5" s="48"/>
      <c r="E5" s="48"/>
      <c r="F5" s="48"/>
    </row>
    <row r="6" spans="1:8" ht="42" customHeight="1">
      <c r="A6" s="48"/>
      <c r="B6" s="153" t="s">
        <v>229</v>
      </c>
      <c r="C6" s="1200"/>
      <c r="D6" s="1201"/>
      <c r="E6" s="1201"/>
      <c r="F6" s="1202"/>
    </row>
    <row r="7" spans="1:8" ht="42" customHeight="1">
      <c r="A7" s="48"/>
      <c r="B7" s="154" t="s">
        <v>230</v>
      </c>
      <c r="C7" s="1200"/>
      <c r="D7" s="1201"/>
      <c r="E7" s="1201"/>
      <c r="F7" s="1202"/>
    </row>
    <row r="8" spans="1:8" ht="42" customHeight="1">
      <c r="A8" s="49"/>
      <c r="B8" s="155" t="s">
        <v>231</v>
      </c>
      <c r="C8" s="1195" t="s">
        <v>232</v>
      </c>
      <c r="D8" s="1195"/>
      <c r="E8" s="1195"/>
      <c r="F8" s="1196"/>
    </row>
    <row r="9" spans="1:8" ht="71.25" customHeight="1">
      <c r="A9" s="49"/>
      <c r="B9" s="157" t="s">
        <v>233</v>
      </c>
      <c r="C9" s="156">
        <v>1</v>
      </c>
      <c r="D9" s="1187" t="s">
        <v>234</v>
      </c>
      <c r="E9" s="1187"/>
      <c r="F9" s="1188"/>
    </row>
    <row r="10" spans="1:8" ht="71.25" customHeight="1">
      <c r="A10" s="49"/>
      <c r="B10" s="1189" t="s">
        <v>235</v>
      </c>
      <c r="C10" s="153">
        <v>1</v>
      </c>
      <c r="D10" s="1187" t="s">
        <v>236</v>
      </c>
      <c r="E10" s="1187"/>
      <c r="F10" s="1188"/>
    </row>
    <row r="11" spans="1:8" ht="71.25" customHeight="1">
      <c r="A11" s="49"/>
      <c r="B11" s="1190"/>
      <c r="C11" s="153">
        <v>2</v>
      </c>
      <c r="D11" s="1187" t="s">
        <v>237</v>
      </c>
      <c r="E11" s="1187"/>
      <c r="F11" s="1188"/>
    </row>
    <row r="12" spans="1:8" ht="71.25" customHeight="1">
      <c r="A12" s="49"/>
      <c r="B12" s="1191" t="s">
        <v>238</v>
      </c>
      <c r="C12" s="153">
        <v>1</v>
      </c>
      <c r="D12" s="1187" t="s">
        <v>239</v>
      </c>
      <c r="E12" s="1187"/>
      <c r="F12" s="1188"/>
    </row>
    <row r="13" spans="1:8" ht="71.25" customHeight="1">
      <c r="A13" s="49"/>
      <c r="B13" s="1192"/>
      <c r="C13" s="158">
        <v>2</v>
      </c>
      <c r="D13" s="1193" t="s">
        <v>240</v>
      </c>
      <c r="E13" s="1193"/>
      <c r="F13" s="1194"/>
    </row>
    <row r="14" spans="1:8" ht="7.5" customHeight="1">
      <c r="A14" s="49"/>
      <c r="B14" s="49"/>
      <c r="C14" s="49"/>
      <c r="D14" s="49"/>
      <c r="E14" s="49"/>
      <c r="F14" s="49"/>
    </row>
    <row r="15" spans="1:8">
      <c r="A15" s="49"/>
      <c r="B15" s="1185" t="s">
        <v>241</v>
      </c>
      <c r="C15" s="1186"/>
      <c r="D15" s="1186"/>
      <c r="E15" s="1186"/>
      <c r="F15" s="1186"/>
      <c r="H15" s="49"/>
    </row>
    <row r="16" spans="1:8" ht="18.75" customHeight="1">
      <c r="A16" s="2"/>
      <c r="B16" s="1186"/>
      <c r="C16" s="1186"/>
      <c r="D16" s="1186"/>
      <c r="E16" s="1186"/>
      <c r="F16" s="1186"/>
      <c r="H16" s="2" t="s">
        <v>242</v>
      </c>
    </row>
    <row r="17" spans="2:10">
      <c r="B17" s="1186"/>
      <c r="C17" s="1186"/>
      <c r="D17" s="1186"/>
      <c r="E17" s="1186"/>
      <c r="F17" s="1186"/>
      <c r="G17" s="767"/>
      <c r="H17" s="768"/>
      <c r="I17" s="768"/>
      <c r="J17" s="768"/>
    </row>
    <row r="18" spans="2:10">
      <c r="B18" s="1186"/>
      <c r="C18" s="1186"/>
      <c r="D18" s="1186"/>
      <c r="E18" s="1186"/>
      <c r="F18" s="1186"/>
    </row>
  </sheetData>
  <mergeCells count="15">
    <mergeCell ref="C8:F8"/>
    <mergeCell ref="A1:B1"/>
    <mergeCell ref="E2:F2"/>
    <mergeCell ref="A4:F4"/>
    <mergeCell ref="C6:F6"/>
    <mergeCell ref="C7:F7"/>
    <mergeCell ref="B15:F18"/>
    <mergeCell ref="G17:J17"/>
    <mergeCell ref="D9:F9"/>
    <mergeCell ref="B10:B11"/>
    <mergeCell ref="D10:F10"/>
    <mergeCell ref="D11:F11"/>
    <mergeCell ref="B12:B13"/>
    <mergeCell ref="D12:F12"/>
    <mergeCell ref="D13:F13"/>
  </mergeCells>
  <phoneticPr fontId="4"/>
  <pageMargins left="0.76" right="0.70866141732283472" top="0.74803149606299213" bottom="0.74803149606299213" header="0.31496062992125984" footer="0.31496062992125984"/>
  <pageSetup paperSize="9" scale="10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F40A9-27B3-4DC8-8D73-9A153B5B0A68}">
  <dimension ref="A1:K48"/>
  <sheetViews>
    <sheetView view="pageBreakPreview" topLeftCell="A6" zoomScale="130" zoomScaleNormal="100" zoomScaleSheetLayoutView="130" workbookViewId="0">
      <selection activeCell="D12" sqref="D12"/>
    </sheetView>
  </sheetViews>
  <sheetFormatPr defaultRowHeight="13"/>
  <cols>
    <col min="1" max="1" width="3.08203125" style="159" customWidth="1"/>
    <col min="2" max="2" width="15.33203125" style="159" customWidth="1"/>
    <col min="3" max="5" width="8.5" style="159" customWidth="1"/>
    <col min="6" max="6" width="9" style="159" customWidth="1"/>
    <col min="7" max="7" width="9.25" style="159" customWidth="1"/>
    <col min="8" max="8" width="18" style="159" customWidth="1"/>
    <col min="9" max="9" width="19.25" style="159" customWidth="1"/>
    <col min="10" max="257" width="8.6640625" style="159"/>
    <col min="258" max="258" width="3.08203125" style="159" customWidth="1"/>
    <col min="259" max="259" width="15.33203125" style="159" customWidth="1"/>
    <col min="260" max="261" width="8.5" style="159" customWidth="1"/>
    <col min="262" max="263" width="8.58203125" style="159" customWidth="1"/>
    <col min="264" max="264" width="16.33203125" style="159" customWidth="1"/>
    <col min="265" max="265" width="16.75" style="159" bestFit="1" customWidth="1"/>
    <col min="266" max="513" width="8.6640625" style="159"/>
    <col min="514" max="514" width="3.08203125" style="159" customWidth="1"/>
    <col min="515" max="515" width="15.33203125" style="159" customWidth="1"/>
    <col min="516" max="517" width="8.5" style="159" customWidth="1"/>
    <col min="518" max="519" width="8.58203125" style="159" customWidth="1"/>
    <col min="520" max="520" width="16.33203125" style="159" customWidth="1"/>
    <col min="521" max="521" width="16.75" style="159" bestFit="1" customWidth="1"/>
    <col min="522" max="769" width="8.6640625" style="159"/>
    <col min="770" max="770" width="3.08203125" style="159" customWidth="1"/>
    <col min="771" max="771" width="15.33203125" style="159" customWidth="1"/>
    <col min="772" max="773" width="8.5" style="159" customWidth="1"/>
    <col min="774" max="775" width="8.58203125" style="159" customWidth="1"/>
    <col min="776" max="776" width="16.33203125" style="159" customWidth="1"/>
    <col min="777" max="777" width="16.75" style="159" bestFit="1" customWidth="1"/>
    <col min="778" max="1025" width="8.6640625" style="159"/>
    <col min="1026" max="1026" width="3.08203125" style="159" customWidth="1"/>
    <col min="1027" max="1027" width="15.33203125" style="159" customWidth="1"/>
    <col min="1028" max="1029" width="8.5" style="159" customWidth="1"/>
    <col min="1030" max="1031" width="8.58203125" style="159" customWidth="1"/>
    <col min="1032" max="1032" width="16.33203125" style="159" customWidth="1"/>
    <col min="1033" max="1033" width="16.75" style="159" bestFit="1" customWidth="1"/>
    <col min="1034" max="1281" width="8.6640625" style="159"/>
    <col min="1282" max="1282" width="3.08203125" style="159" customWidth="1"/>
    <col min="1283" max="1283" width="15.33203125" style="159" customWidth="1"/>
    <col min="1284" max="1285" width="8.5" style="159" customWidth="1"/>
    <col min="1286" max="1287" width="8.58203125" style="159" customWidth="1"/>
    <col min="1288" max="1288" width="16.33203125" style="159" customWidth="1"/>
    <col min="1289" max="1289" width="16.75" style="159" bestFit="1" customWidth="1"/>
    <col min="1290" max="1537" width="8.6640625" style="159"/>
    <col min="1538" max="1538" width="3.08203125" style="159" customWidth="1"/>
    <col min="1539" max="1539" width="15.33203125" style="159" customWidth="1"/>
    <col min="1540" max="1541" width="8.5" style="159" customWidth="1"/>
    <col min="1542" max="1543" width="8.58203125" style="159" customWidth="1"/>
    <col min="1544" max="1544" width="16.33203125" style="159" customWidth="1"/>
    <col min="1545" max="1545" width="16.75" style="159" bestFit="1" customWidth="1"/>
    <col min="1546" max="1793" width="8.6640625" style="159"/>
    <col min="1794" max="1794" width="3.08203125" style="159" customWidth="1"/>
    <col min="1795" max="1795" width="15.33203125" style="159" customWidth="1"/>
    <col min="1796" max="1797" width="8.5" style="159" customWidth="1"/>
    <col min="1798" max="1799" width="8.58203125" style="159" customWidth="1"/>
    <col min="1800" max="1800" width="16.33203125" style="159" customWidth="1"/>
    <col min="1801" max="1801" width="16.75" style="159" bestFit="1" customWidth="1"/>
    <col min="1802" max="2049" width="8.6640625" style="159"/>
    <col min="2050" max="2050" width="3.08203125" style="159" customWidth="1"/>
    <col min="2051" max="2051" width="15.33203125" style="159" customWidth="1"/>
    <col min="2052" max="2053" width="8.5" style="159" customWidth="1"/>
    <col min="2054" max="2055" width="8.58203125" style="159" customWidth="1"/>
    <col min="2056" max="2056" width="16.33203125" style="159" customWidth="1"/>
    <col min="2057" max="2057" width="16.75" style="159" bestFit="1" customWidth="1"/>
    <col min="2058" max="2305" width="8.6640625" style="159"/>
    <col min="2306" max="2306" width="3.08203125" style="159" customWidth="1"/>
    <col min="2307" max="2307" width="15.33203125" style="159" customWidth="1"/>
    <col min="2308" max="2309" width="8.5" style="159" customWidth="1"/>
    <col min="2310" max="2311" width="8.58203125" style="159" customWidth="1"/>
    <col min="2312" max="2312" width="16.33203125" style="159" customWidth="1"/>
    <col min="2313" max="2313" width="16.75" style="159" bestFit="1" customWidth="1"/>
    <col min="2314" max="2561" width="8.6640625" style="159"/>
    <col min="2562" max="2562" width="3.08203125" style="159" customWidth="1"/>
    <col min="2563" max="2563" width="15.33203125" style="159" customWidth="1"/>
    <col min="2564" max="2565" width="8.5" style="159" customWidth="1"/>
    <col min="2566" max="2567" width="8.58203125" style="159" customWidth="1"/>
    <col min="2568" max="2568" width="16.33203125" style="159" customWidth="1"/>
    <col min="2569" max="2569" width="16.75" style="159" bestFit="1" customWidth="1"/>
    <col min="2570" max="2817" width="8.6640625" style="159"/>
    <col min="2818" max="2818" width="3.08203125" style="159" customWidth="1"/>
    <col min="2819" max="2819" width="15.33203125" style="159" customWidth="1"/>
    <col min="2820" max="2821" width="8.5" style="159" customWidth="1"/>
    <col min="2822" max="2823" width="8.58203125" style="159" customWidth="1"/>
    <col min="2824" max="2824" width="16.33203125" style="159" customWidth="1"/>
    <col min="2825" max="2825" width="16.75" style="159" bestFit="1" customWidth="1"/>
    <col min="2826" max="3073" width="8.6640625" style="159"/>
    <col min="3074" max="3074" width="3.08203125" style="159" customWidth="1"/>
    <col min="3075" max="3075" width="15.33203125" style="159" customWidth="1"/>
    <col min="3076" max="3077" width="8.5" style="159" customWidth="1"/>
    <col min="3078" max="3079" width="8.58203125" style="159" customWidth="1"/>
    <col min="3080" max="3080" width="16.33203125" style="159" customWidth="1"/>
    <col min="3081" max="3081" width="16.75" style="159" bestFit="1" customWidth="1"/>
    <col min="3082" max="3329" width="8.6640625" style="159"/>
    <col min="3330" max="3330" width="3.08203125" style="159" customWidth="1"/>
    <col min="3331" max="3331" width="15.33203125" style="159" customWidth="1"/>
    <col min="3332" max="3333" width="8.5" style="159" customWidth="1"/>
    <col min="3334" max="3335" width="8.58203125" style="159" customWidth="1"/>
    <col min="3336" max="3336" width="16.33203125" style="159" customWidth="1"/>
    <col min="3337" max="3337" width="16.75" style="159" bestFit="1" customWidth="1"/>
    <col min="3338" max="3585" width="8.6640625" style="159"/>
    <col min="3586" max="3586" width="3.08203125" style="159" customWidth="1"/>
    <col min="3587" max="3587" width="15.33203125" style="159" customWidth="1"/>
    <col min="3588" max="3589" width="8.5" style="159" customWidth="1"/>
    <col min="3590" max="3591" width="8.58203125" style="159" customWidth="1"/>
    <col min="3592" max="3592" width="16.33203125" style="159" customWidth="1"/>
    <col min="3593" max="3593" width="16.75" style="159" bestFit="1" customWidth="1"/>
    <col min="3594" max="3841" width="8.6640625" style="159"/>
    <col min="3842" max="3842" width="3.08203125" style="159" customWidth="1"/>
    <col min="3843" max="3843" width="15.33203125" style="159" customWidth="1"/>
    <col min="3844" max="3845" width="8.5" style="159" customWidth="1"/>
    <col min="3846" max="3847" width="8.58203125" style="159" customWidth="1"/>
    <col min="3848" max="3848" width="16.33203125" style="159" customWidth="1"/>
    <col min="3849" max="3849" width="16.75" style="159" bestFit="1" customWidth="1"/>
    <col min="3850" max="4097" width="8.6640625" style="159"/>
    <col min="4098" max="4098" width="3.08203125" style="159" customWidth="1"/>
    <col min="4099" max="4099" width="15.33203125" style="159" customWidth="1"/>
    <col min="4100" max="4101" width="8.5" style="159" customWidth="1"/>
    <col min="4102" max="4103" width="8.58203125" style="159" customWidth="1"/>
    <col min="4104" max="4104" width="16.33203125" style="159" customWidth="1"/>
    <col min="4105" max="4105" width="16.75" style="159" bestFit="1" customWidth="1"/>
    <col min="4106" max="4353" width="8.6640625" style="159"/>
    <col min="4354" max="4354" width="3.08203125" style="159" customWidth="1"/>
    <col min="4355" max="4355" width="15.33203125" style="159" customWidth="1"/>
    <col min="4356" max="4357" width="8.5" style="159" customWidth="1"/>
    <col min="4358" max="4359" width="8.58203125" style="159" customWidth="1"/>
    <col min="4360" max="4360" width="16.33203125" style="159" customWidth="1"/>
    <col min="4361" max="4361" width="16.75" style="159" bestFit="1" customWidth="1"/>
    <col min="4362" max="4609" width="8.6640625" style="159"/>
    <col min="4610" max="4610" width="3.08203125" style="159" customWidth="1"/>
    <col min="4611" max="4611" width="15.33203125" style="159" customWidth="1"/>
    <col min="4612" max="4613" width="8.5" style="159" customWidth="1"/>
    <col min="4614" max="4615" width="8.58203125" style="159" customWidth="1"/>
    <col min="4616" max="4616" width="16.33203125" style="159" customWidth="1"/>
    <col min="4617" max="4617" width="16.75" style="159" bestFit="1" customWidth="1"/>
    <col min="4618" max="4865" width="8.6640625" style="159"/>
    <col min="4866" max="4866" width="3.08203125" style="159" customWidth="1"/>
    <col min="4867" max="4867" width="15.33203125" style="159" customWidth="1"/>
    <col min="4868" max="4869" width="8.5" style="159" customWidth="1"/>
    <col min="4870" max="4871" width="8.58203125" style="159" customWidth="1"/>
    <col min="4872" max="4872" width="16.33203125" style="159" customWidth="1"/>
    <col min="4873" max="4873" width="16.75" style="159" bestFit="1" customWidth="1"/>
    <col min="4874" max="5121" width="8.6640625" style="159"/>
    <col min="5122" max="5122" width="3.08203125" style="159" customWidth="1"/>
    <col min="5123" max="5123" width="15.33203125" style="159" customWidth="1"/>
    <col min="5124" max="5125" width="8.5" style="159" customWidth="1"/>
    <col min="5126" max="5127" width="8.58203125" style="159" customWidth="1"/>
    <col min="5128" max="5128" width="16.33203125" style="159" customWidth="1"/>
    <col min="5129" max="5129" width="16.75" style="159" bestFit="1" customWidth="1"/>
    <col min="5130" max="5377" width="8.6640625" style="159"/>
    <col min="5378" max="5378" width="3.08203125" style="159" customWidth="1"/>
    <col min="5379" max="5379" width="15.33203125" style="159" customWidth="1"/>
    <col min="5380" max="5381" width="8.5" style="159" customWidth="1"/>
    <col min="5382" max="5383" width="8.58203125" style="159" customWidth="1"/>
    <col min="5384" max="5384" width="16.33203125" style="159" customWidth="1"/>
    <col min="5385" max="5385" width="16.75" style="159" bestFit="1" customWidth="1"/>
    <col min="5386" max="5633" width="8.6640625" style="159"/>
    <col min="5634" max="5634" width="3.08203125" style="159" customWidth="1"/>
    <col min="5635" max="5635" width="15.33203125" style="159" customWidth="1"/>
    <col min="5636" max="5637" width="8.5" style="159" customWidth="1"/>
    <col min="5638" max="5639" width="8.58203125" style="159" customWidth="1"/>
    <col min="5640" max="5640" width="16.33203125" style="159" customWidth="1"/>
    <col min="5641" max="5641" width="16.75" style="159" bestFit="1" customWidth="1"/>
    <col min="5642" max="5889" width="8.6640625" style="159"/>
    <col min="5890" max="5890" width="3.08203125" style="159" customWidth="1"/>
    <col min="5891" max="5891" width="15.33203125" style="159" customWidth="1"/>
    <col min="5892" max="5893" width="8.5" style="159" customWidth="1"/>
    <col min="5894" max="5895" width="8.58203125" style="159" customWidth="1"/>
    <col min="5896" max="5896" width="16.33203125" style="159" customWidth="1"/>
    <col min="5897" max="5897" width="16.75" style="159" bestFit="1" customWidth="1"/>
    <col min="5898" max="6145" width="8.6640625" style="159"/>
    <col min="6146" max="6146" width="3.08203125" style="159" customWidth="1"/>
    <col min="6147" max="6147" width="15.33203125" style="159" customWidth="1"/>
    <col min="6148" max="6149" width="8.5" style="159" customWidth="1"/>
    <col min="6150" max="6151" width="8.58203125" style="159" customWidth="1"/>
    <col min="6152" max="6152" width="16.33203125" style="159" customWidth="1"/>
    <col min="6153" max="6153" width="16.75" style="159" bestFit="1" customWidth="1"/>
    <col min="6154" max="6401" width="8.6640625" style="159"/>
    <col min="6402" max="6402" width="3.08203125" style="159" customWidth="1"/>
    <col min="6403" max="6403" width="15.33203125" style="159" customWidth="1"/>
    <col min="6404" max="6405" width="8.5" style="159" customWidth="1"/>
    <col min="6406" max="6407" width="8.58203125" style="159" customWidth="1"/>
    <col min="6408" max="6408" width="16.33203125" style="159" customWidth="1"/>
    <col min="6409" max="6409" width="16.75" style="159" bestFit="1" customWidth="1"/>
    <col min="6410" max="6657" width="8.6640625" style="159"/>
    <col min="6658" max="6658" width="3.08203125" style="159" customWidth="1"/>
    <col min="6659" max="6659" width="15.33203125" style="159" customWidth="1"/>
    <col min="6660" max="6661" width="8.5" style="159" customWidth="1"/>
    <col min="6662" max="6663" width="8.58203125" style="159" customWidth="1"/>
    <col min="6664" max="6664" width="16.33203125" style="159" customWidth="1"/>
    <col min="6665" max="6665" width="16.75" style="159" bestFit="1" customWidth="1"/>
    <col min="6666" max="6913" width="8.6640625" style="159"/>
    <col min="6914" max="6914" width="3.08203125" style="159" customWidth="1"/>
    <col min="6915" max="6915" width="15.33203125" style="159" customWidth="1"/>
    <col min="6916" max="6917" width="8.5" style="159" customWidth="1"/>
    <col min="6918" max="6919" width="8.58203125" style="159" customWidth="1"/>
    <col min="6920" max="6920" width="16.33203125" style="159" customWidth="1"/>
    <col min="6921" max="6921" width="16.75" style="159" bestFit="1" customWidth="1"/>
    <col min="6922" max="7169" width="8.6640625" style="159"/>
    <col min="7170" max="7170" width="3.08203125" style="159" customWidth="1"/>
    <col min="7171" max="7171" width="15.33203125" style="159" customWidth="1"/>
    <col min="7172" max="7173" width="8.5" style="159" customWidth="1"/>
    <col min="7174" max="7175" width="8.58203125" style="159" customWidth="1"/>
    <col min="7176" max="7176" width="16.33203125" style="159" customWidth="1"/>
    <col min="7177" max="7177" width="16.75" style="159" bestFit="1" customWidth="1"/>
    <col min="7178" max="7425" width="8.6640625" style="159"/>
    <col min="7426" max="7426" width="3.08203125" style="159" customWidth="1"/>
    <col min="7427" max="7427" width="15.33203125" style="159" customWidth="1"/>
    <col min="7428" max="7429" width="8.5" style="159" customWidth="1"/>
    <col min="7430" max="7431" width="8.58203125" style="159" customWidth="1"/>
    <col min="7432" max="7432" width="16.33203125" style="159" customWidth="1"/>
    <col min="7433" max="7433" width="16.75" style="159" bestFit="1" customWidth="1"/>
    <col min="7434" max="7681" width="8.6640625" style="159"/>
    <col min="7682" max="7682" width="3.08203125" style="159" customWidth="1"/>
    <col min="7683" max="7683" width="15.33203125" style="159" customWidth="1"/>
    <col min="7684" max="7685" width="8.5" style="159" customWidth="1"/>
    <col min="7686" max="7687" width="8.58203125" style="159" customWidth="1"/>
    <col min="7688" max="7688" width="16.33203125" style="159" customWidth="1"/>
    <col min="7689" max="7689" width="16.75" style="159" bestFit="1" customWidth="1"/>
    <col min="7690" max="7937" width="8.6640625" style="159"/>
    <col min="7938" max="7938" width="3.08203125" style="159" customWidth="1"/>
    <col min="7939" max="7939" width="15.33203125" style="159" customWidth="1"/>
    <col min="7940" max="7941" width="8.5" style="159" customWidth="1"/>
    <col min="7942" max="7943" width="8.58203125" style="159" customWidth="1"/>
    <col min="7944" max="7944" width="16.33203125" style="159" customWidth="1"/>
    <col min="7945" max="7945" width="16.75" style="159" bestFit="1" customWidth="1"/>
    <col min="7946" max="8193" width="8.6640625" style="159"/>
    <col min="8194" max="8194" width="3.08203125" style="159" customWidth="1"/>
    <col min="8195" max="8195" width="15.33203125" style="159" customWidth="1"/>
    <col min="8196" max="8197" width="8.5" style="159" customWidth="1"/>
    <col min="8198" max="8199" width="8.58203125" style="159" customWidth="1"/>
    <col min="8200" max="8200" width="16.33203125" style="159" customWidth="1"/>
    <col min="8201" max="8201" width="16.75" style="159" bestFit="1" customWidth="1"/>
    <col min="8202" max="8449" width="8.6640625" style="159"/>
    <col min="8450" max="8450" width="3.08203125" style="159" customWidth="1"/>
    <col min="8451" max="8451" width="15.33203125" style="159" customWidth="1"/>
    <col min="8452" max="8453" width="8.5" style="159" customWidth="1"/>
    <col min="8454" max="8455" width="8.58203125" style="159" customWidth="1"/>
    <col min="8456" max="8456" width="16.33203125" style="159" customWidth="1"/>
    <col min="8457" max="8457" width="16.75" style="159" bestFit="1" customWidth="1"/>
    <col min="8458" max="8705" width="8.6640625" style="159"/>
    <col min="8706" max="8706" width="3.08203125" style="159" customWidth="1"/>
    <col min="8707" max="8707" width="15.33203125" style="159" customWidth="1"/>
    <col min="8708" max="8709" width="8.5" style="159" customWidth="1"/>
    <col min="8710" max="8711" width="8.58203125" style="159" customWidth="1"/>
    <col min="8712" max="8712" width="16.33203125" style="159" customWidth="1"/>
    <col min="8713" max="8713" width="16.75" style="159" bestFit="1" customWidth="1"/>
    <col min="8714" max="8961" width="8.6640625" style="159"/>
    <col min="8962" max="8962" width="3.08203125" style="159" customWidth="1"/>
    <col min="8963" max="8963" width="15.33203125" style="159" customWidth="1"/>
    <col min="8964" max="8965" width="8.5" style="159" customWidth="1"/>
    <col min="8966" max="8967" width="8.58203125" style="159" customWidth="1"/>
    <col min="8968" max="8968" width="16.33203125" style="159" customWidth="1"/>
    <col min="8969" max="8969" width="16.75" style="159" bestFit="1" customWidth="1"/>
    <col min="8970" max="9217" width="8.6640625" style="159"/>
    <col min="9218" max="9218" width="3.08203125" style="159" customWidth="1"/>
    <col min="9219" max="9219" width="15.33203125" style="159" customWidth="1"/>
    <col min="9220" max="9221" width="8.5" style="159" customWidth="1"/>
    <col min="9222" max="9223" width="8.58203125" style="159" customWidth="1"/>
    <col min="9224" max="9224" width="16.33203125" style="159" customWidth="1"/>
    <col min="9225" max="9225" width="16.75" style="159" bestFit="1" customWidth="1"/>
    <col min="9226" max="9473" width="8.6640625" style="159"/>
    <col min="9474" max="9474" width="3.08203125" style="159" customWidth="1"/>
    <col min="9475" max="9475" width="15.33203125" style="159" customWidth="1"/>
    <col min="9476" max="9477" width="8.5" style="159" customWidth="1"/>
    <col min="9478" max="9479" width="8.58203125" style="159" customWidth="1"/>
    <col min="9480" max="9480" width="16.33203125" style="159" customWidth="1"/>
    <col min="9481" max="9481" width="16.75" style="159" bestFit="1" customWidth="1"/>
    <col min="9482" max="9729" width="8.6640625" style="159"/>
    <col min="9730" max="9730" width="3.08203125" style="159" customWidth="1"/>
    <col min="9731" max="9731" width="15.33203125" style="159" customWidth="1"/>
    <col min="9732" max="9733" width="8.5" style="159" customWidth="1"/>
    <col min="9734" max="9735" width="8.58203125" style="159" customWidth="1"/>
    <col min="9736" max="9736" width="16.33203125" style="159" customWidth="1"/>
    <col min="9737" max="9737" width="16.75" style="159" bestFit="1" customWidth="1"/>
    <col min="9738" max="9985" width="8.6640625" style="159"/>
    <col min="9986" max="9986" width="3.08203125" style="159" customWidth="1"/>
    <col min="9987" max="9987" width="15.33203125" style="159" customWidth="1"/>
    <col min="9988" max="9989" width="8.5" style="159" customWidth="1"/>
    <col min="9990" max="9991" width="8.58203125" style="159" customWidth="1"/>
    <col min="9992" max="9992" width="16.33203125" style="159" customWidth="1"/>
    <col min="9993" max="9993" width="16.75" style="159" bestFit="1" customWidth="1"/>
    <col min="9994" max="10241" width="8.6640625" style="159"/>
    <col min="10242" max="10242" width="3.08203125" style="159" customWidth="1"/>
    <col min="10243" max="10243" width="15.33203125" style="159" customWidth="1"/>
    <col min="10244" max="10245" width="8.5" style="159" customWidth="1"/>
    <col min="10246" max="10247" width="8.58203125" style="159" customWidth="1"/>
    <col min="10248" max="10248" width="16.33203125" style="159" customWidth="1"/>
    <col min="10249" max="10249" width="16.75" style="159" bestFit="1" customWidth="1"/>
    <col min="10250" max="10497" width="8.6640625" style="159"/>
    <col min="10498" max="10498" width="3.08203125" style="159" customWidth="1"/>
    <col min="10499" max="10499" width="15.33203125" style="159" customWidth="1"/>
    <col min="10500" max="10501" width="8.5" style="159" customWidth="1"/>
    <col min="10502" max="10503" width="8.58203125" style="159" customWidth="1"/>
    <col min="10504" max="10504" width="16.33203125" style="159" customWidth="1"/>
    <col min="10505" max="10505" width="16.75" style="159" bestFit="1" customWidth="1"/>
    <col min="10506" max="10753" width="8.6640625" style="159"/>
    <col min="10754" max="10754" width="3.08203125" style="159" customWidth="1"/>
    <col min="10755" max="10755" width="15.33203125" style="159" customWidth="1"/>
    <col min="10756" max="10757" width="8.5" style="159" customWidth="1"/>
    <col min="10758" max="10759" width="8.58203125" style="159" customWidth="1"/>
    <col min="10760" max="10760" width="16.33203125" style="159" customWidth="1"/>
    <col min="10761" max="10761" width="16.75" style="159" bestFit="1" customWidth="1"/>
    <col min="10762" max="11009" width="8.6640625" style="159"/>
    <col min="11010" max="11010" width="3.08203125" style="159" customWidth="1"/>
    <col min="11011" max="11011" width="15.33203125" style="159" customWidth="1"/>
    <col min="11012" max="11013" width="8.5" style="159" customWidth="1"/>
    <col min="11014" max="11015" width="8.58203125" style="159" customWidth="1"/>
    <col min="11016" max="11016" width="16.33203125" style="159" customWidth="1"/>
    <col min="11017" max="11017" width="16.75" style="159" bestFit="1" customWidth="1"/>
    <col min="11018" max="11265" width="8.6640625" style="159"/>
    <col min="11266" max="11266" width="3.08203125" style="159" customWidth="1"/>
    <col min="11267" max="11267" width="15.33203125" style="159" customWidth="1"/>
    <col min="11268" max="11269" width="8.5" style="159" customWidth="1"/>
    <col min="11270" max="11271" width="8.58203125" style="159" customWidth="1"/>
    <col min="11272" max="11272" width="16.33203125" style="159" customWidth="1"/>
    <col min="11273" max="11273" width="16.75" style="159" bestFit="1" customWidth="1"/>
    <col min="11274" max="11521" width="8.6640625" style="159"/>
    <col min="11522" max="11522" width="3.08203125" style="159" customWidth="1"/>
    <col min="11523" max="11523" width="15.33203125" style="159" customWidth="1"/>
    <col min="11524" max="11525" width="8.5" style="159" customWidth="1"/>
    <col min="11526" max="11527" width="8.58203125" style="159" customWidth="1"/>
    <col min="11528" max="11528" width="16.33203125" style="159" customWidth="1"/>
    <col min="11529" max="11529" width="16.75" style="159" bestFit="1" customWidth="1"/>
    <col min="11530" max="11777" width="8.6640625" style="159"/>
    <col min="11778" max="11778" width="3.08203125" style="159" customWidth="1"/>
    <col min="11779" max="11779" width="15.33203125" style="159" customWidth="1"/>
    <col min="11780" max="11781" width="8.5" style="159" customWidth="1"/>
    <col min="11782" max="11783" width="8.58203125" style="159" customWidth="1"/>
    <col min="11784" max="11784" width="16.33203125" style="159" customWidth="1"/>
    <col min="11785" max="11785" width="16.75" style="159" bestFit="1" customWidth="1"/>
    <col min="11786" max="12033" width="8.6640625" style="159"/>
    <col min="12034" max="12034" width="3.08203125" style="159" customWidth="1"/>
    <col min="12035" max="12035" width="15.33203125" style="159" customWidth="1"/>
    <col min="12036" max="12037" width="8.5" style="159" customWidth="1"/>
    <col min="12038" max="12039" width="8.58203125" style="159" customWidth="1"/>
    <col min="12040" max="12040" width="16.33203125" style="159" customWidth="1"/>
    <col min="12041" max="12041" width="16.75" style="159" bestFit="1" customWidth="1"/>
    <col min="12042" max="12289" width="8.6640625" style="159"/>
    <col min="12290" max="12290" width="3.08203125" style="159" customWidth="1"/>
    <col min="12291" max="12291" width="15.33203125" style="159" customWidth="1"/>
    <col min="12292" max="12293" width="8.5" style="159" customWidth="1"/>
    <col min="12294" max="12295" width="8.58203125" style="159" customWidth="1"/>
    <col min="12296" max="12296" width="16.33203125" style="159" customWidth="1"/>
    <col min="12297" max="12297" width="16.75" style="159" bestFit="1" customWidth="1"/>
    <col min="12298" max="12545" width="8.6640625" style="159"/>
    <col min="12546" max="12546" width="3.08203125" style="159" customWidth="1"/>
    <col min="12547" max="12547" width="15.33203125" style="159" customWidth="1"/>
    <col min="12548" max="12549" width="8.5" style="159" customWidth="1"/>
    <col min="12550" max="12551" width="8.58203125" style="159" customWidth="1"/>
    <col min="12552" max="12552" width="16.33203125" style="159" customWidth="1"/>
    <col min="12553" max="12553" width="16.75" style="159" bestFit="1" customWidth="1"/>
    <col min="12554" max="12801" width="8.6640625" style="159"/>
    <col min="12802" max="12802" width="3.08203125" style="159" customWidth="1"/>
    <col min="12803" max="12803" width="15.33203125" style="159" customWidth="1"/>
    <col min="12804" max="12805" width="8.5" style="159" customWidth="1"/>
    <col min="12806" max="12807" width="8.58203125" style="159" customWidth="1"/>
    <col min="12808" max="12808" width="16.33203125" style="159" customWidth="1"/>
    <col min="12809" max="12809" width="16.75" style="159" bestFit="1" customWidth="1"/>
    <col min="12810" max="13057" width="8.6640625" style="159"/>
    <col min="13058" max="13058" width="3.08203125" style="159" customWidth="1"/>
    <col min="13059" max="13059" width="15.33203125" style="159" customWidth="1"/>
    <col min="13060" max="13061" width="8.5" style="159" customWidth="1"/>
    <col min="13062" max="13063" width="8.58203125" style="159" customWidth="1"/>
    <col min="13064" max="13064" width="16.33203125" style="159" customWidth="1"/>
    <col min="13065" max="13065" width="16.75" style="159" bestFit="1" customWidth="1"/>
    <col min="13066" max="13313" width="8.6640625" style="159"/>
    <col min="13314" max="13314" width="3.08203125" style="159" customWidth="1"/>
    <col min="13315" max="13315" width="15.33203125" style="159" customWidth="1"/>
    <col min="13316" max="13317" width="8.5" style="159" customWidth="1"/>
    <col min="13318" max="13319" width="8.58203125" style="159" customWidth="1"/>
    <col min="13320" max="13320" width="16.33203125" style="159" customWidth="1"/>
    <col min="13321" max="13321" width="16.75" style="159" bestFit="1" customWidth="1"/>
    <col min="13322" max="13569" width="8.6640625" style="159"/>
    <col min="13570" max="13570" width="3.08203125" style="159" customWidth="1"/>
    <col min="13571" max="13571" width="15.33203125" style="159" customWidth="1"/>
    <col min="13572" max="13573" width="8.5" style="159" customWidth="1"/>
    <col min="13574" max="13575" width="8.58203125" style="159" customWidth="1"/>
    <col min="13576" max="13576" width="16.33203125" style="159" customWidth="1"/>
    <col min="13577" max="13577" width="16.75" style="159" bestFit="1" customWidth="1"/>
    <col min="13578" max="13825" width="8.6640625" style="159"/>
    <col min="13826" max="13826" width="3.08203125" style="159" customWidth="1"/>
    <col min="13827" max="13827" width="15.33203125" style="159" customWidth="1"/>
    <col min="13828" max="13829" width="8.5" style="159" customWidth="1"/>
    <col min="13830" max="13831" width="8.58203125" style="159" customWidth="1"/>
    <col min="13832" max="13832" width="16.33203125" style="159" customWidth="1"/>
    <col min="13833" max="13833" width="16.75" style="159" bestFit="1" customWidth="1"/>
    <col min="13834" max="14081" width="8.6640625" style="159"/>
    <col min="14082" max="14082" width="3.08203125" style="159" customWidth="1"/>
    <col min="14083" max="14083" width="15.33203125" style="159" customWidth="1"/>
    <col min="14084" max="14085" width="8.5" style="159" customWidth="1"/>
    <col min="14086" max="14087" width="8.58203125" style="159" customWidth="1"/>
    <col min="14088" max="14088" width="16.33203125" style="159" customWidth="1"/>
    <col min="14089" max="14089" width="16.75" style="159" bestFit="1" customWidth="1"/>
    <col min="14090" max="14337" width="8.6640625" style="159"/>
    <col min="14338" max="14338" width="3.08203125" style="159" customWidth="1"/>
    <col min="14339" max="14339" width="15.33203125" style="159" customWidth="1"/>
    <col min="14340" max="14341" width="8.5" style="159" customWidth="1"/>
    <col min="14342" max="14343" width="8.58203125" style="159" customWidth="1"/>
    <col min="14344" max="14344" width="16.33203125" style="159" customWidth="1"/>
    <col min="14345" max="14345" width="16.75" style="159" bestFit="1" customWidth="1"/>
    <col min="14346" max="14593" width="8.6640625" style="159"/>
    <col min="14594" max="14594" width="3.08203125" style="159" customWidth="1"/>
    <col min="14595" max="14595" width="15.33203125" style="159" customWidth="1"/>
    <col min="14596" max="14597" width="8.5" style="159" customWidth="1"/>
    <col min="14598" max="14599" width="8.58203125" style="159" customWidth="1"/>
    <col min="14600" max="14600" width="16.33203125" style="159" customWidth="1"/>
    <col min="14601" max="14601" width="16.75" style="159" bestFit="1" customWidth="1"/>
    <col min="14602" max="14849" width="8.6640625" style="159"/>
    <col min="14850" max="14850" width="3.08203125" style="159" customWidth="1"/>
    <col min="14851" max="14851" width="15.33203125" style="159" customWidth="1"/>
    <col min="14852" max="14853" width="8.5" style="159" customWidth="1"/>
    <col min="14854" max="14855" width="8.58203125" style="159" customWidth="1"/>
    <col min="14856" max="14856" width="16.33203125" style="159" customWidth="1"/>
    <col min="14857" max="14857" width="16.75" style="159" bestFit="1" customWidth="1"/>
    <col min="14858" max="15105" width="8.6640625" style="159"/>
    <col min="15106" max="15106" width="3.08203125" style="159" customWidth="1"/>
    <col min="15107" max="15107" width="15.33203125" style="159" customWidth="1"/>
    <col min="15108" max="15109" width="8.5" style="159" customWidth="1"/>
    <col min="15110" max="15111" width="8.58203125" style="159" customWidth="1"/>
    <col min="15112" max="15112" width="16.33203125" style="159" customWidth="1"/>
    <col min="15113" max="15113" width="16.75" style="159" bestFit="1" customWidth="1"/>
    <col min="15114" max="15361" width="8.6640625" style="159"/>
    <col min="15362" max="15362" width="3.08203125" style="159" customWidth="1"/>
    <col min="15363" max="15363" width="15.33203125" style="159" customWidth="1"/>
    <col min="15364" max="15365" width="8.5" style="159" customWidth="1"/>
    <col min="15366" max="15367" width="8.58203125" style="159" customWidth="1"/>
    <col min="15368" max="15368" width="16.33203125" style="159" customWidth="1"/>
    <col min="15369" max="15369" width="16.75" style="159" bestFit="1" customWidth="1"/>
    <col min="15370" max="15617" width="8.6640625" style="159"/>
    <col min="15618" max="15618" width="3.08203125" style="159" customWidth="1"/>
    <col min="15619" max="15619" width="15.33203125" style="159" customWidth="1"/>
    <col min="15620" max="15621" width="8.5" style="159" customWidth="1"/>
    <col min="15622" max="15623" width="8.58203125" style="159" customWidth="1"/>
    <col min="15624" max="15624" width="16.33203125" style="159" customWidth="1"/>
    <col min="15625" max="15625" width="16.75" style="159" bestFit="1" customWidth="1"/>
    <col min="15626" max="15873" width="8.6640625" style="159"/>
    <col min="15874" max="15874" width="3.08203125" style="159" customWidth="1"/>
    <col min="15875" max="15875" width="15.33203125" style="159" customWidth="1"/>
    <col min="15876" max="15877" width="8.5" style="159" customWidth="1"/>
    <col min="15878" max="15879" width="8.58203125" style="159" customWidth="1"/>
    <col min="15880" max="15880" width="16.33203125" style="159" customWidth="1"/>
    <col min="15881" max="15881" width="16.75" style="159" bestFit="1" customWidth="1"/>
    <col min="15882" max="16129" width="8.6640625" style="159"/>
    <col min="16130" max="16130" width="3.08203125" style="159" customWidth="1"/>
    <col min="16131" max="16131" width="15.33203125" style="159" customWidth="1"/>
    <col min="16132" max="16133" width="8.5" style="159" customWidth="1"/>
    <col min="16134" max="16135" width="8.58203125" style="159" customWidth="1"/>
    <col min="16136" max="16136" width="16.33203125" style="159" customWidth="1"/>
    <col min="16137" max="16137" width="16.75" style="159" bestFit="1" customWidth="1"/>
    <col min="16138" max="16384" width="8.6640625" style="159"/>
  </cols>
  <sheetData>
    <row r="1" spans="1:11" ht="27.75" customHeight="1">
      <c r="A1" s="1208" t="s">
        <v>243</v>
      </c>
      <c r="B1" s="1208"/>
      <c r="I1" s="160" t="s">
        <v>244</v>
      </c>
    </row>
    <row r="2" spans="1:11" ht="56.25" customHeight="1">
      <c r="A2" s="1209" t="s">
        <v>775</v>
      </c>
      <c r="B2" s="1209"/>
      <c r="C2" s="1209"/>
      <c r="D2" s="1209"/>
      <c r="E2" s="1209"/>
      <c r="F2" s="1209"/>
      <c r="G2" s="1209"/>
      <c r="H2" s="1209"/>
      <c r="I2" s="1209"/>
    </row>
    <row r="3" spans="1:11" ht="15" customHeight="1">
      <c r="A3" s="478"/>
      <c r="B3" s="478"/>
      <c r="C3" s="478"/>
      <c r="D3" s="478"/>
      <c r="E3" s="478"/>
      <c r="F3" s="478"/>
      <c r="G3" s="478"/>
      <c r="H3" s="478"/>
      <c r="I3" s="478"/>
    </row>
    <row r="4" spans="1:11" ht="30" customHeight="1">
      <c r="A4" s="1210" t="s">
        <v>245</v>
      </c>
      <c r="B4" s="1211"/>
      <c r="C4" s="1211"/>
      <c r="D4" s="1212"/>
      <c r="E4" s="1213"/>
      <c r="F4" s="1214"/>
      <c r="G4" s="1214"/>
      <c r="H4" s="1214"/>
      <c r="I4" s="1215"/>
      <c r="J4" s="479"/>
      <c r="K4" s="479"/>
    </row>
    <row r="5" spans="1:11" ht="30" customHeight="1">
      <c r="A5" s="1210" t="s">
        <v>193</v>
      </c>
      <c r="B5" s="1211"/>
      <c r="C5" s="1211"/>
      <c r="D5" s="1212"/>
      <c r="E5" s="1213" t="s">
        <v>246</v>
      </c>
      <c r="F5" s="1214"/>
      <c r="G5" s="1214"/>
      <c r="H5" s="1214"/>
      <c r="I5" s="1215"/>
      <c r="J5" s="479"/>
      <c r="K5" s="479"/>
    </row>
    <row r="6" spans="1:11" ht="15" customHeight="1">
      <c r="A6" s="478"/>
      <c r="B6" s="478"/>
      <c r="C6" s="478"/>
      <c r="D6" s="478"/>
      <c r="E6" s="478"/>
      <c r="F6" s="478"/>
      <c r="G6" s="478"/>
      <c r="H6" s="478"/>
      <c r="I6" s="478"/>
    </row>
    <row r="7" spans="1:11" ht="17.25" customHeight="1">
      <c r="A7" s="477"/>
      <c r="B7" s="477"/>
      <c r="C7" s="477"/>
      <c r="D7" s="477"/>
      <c r="E7" s="476"/>
      <c r="F7" s="1216" t="s">
        <v>774</v>
      </c>
      <c r="G7" s="1217"/>
      <c r="H7" s="1220" t="s">
        <v>772</v>
      </c>
      <c r="I7" s="1220"/>
    </row>
    <row r="8" spans="1:11" ht="17.25" customHeight="1">
      <c r="A8" s="477"/>
      <c r="B8" s="477"/>
      <c r="C8" s="477"/>
      <c r="D8" s="477"/>
      <c r="E8" s="476"/>
      <c r="F8" s="1218"/>
      <c r="G8" s="1218"/>
      <c r="H8" s="1220"/>
      <c r="I8" s="1220"/>
    </row>
    <row r="9" spans="1:11" ht="17.25" customHeight="1">
      <c r="A9" s="477"/>
      <c r="B9" s="477"/>
      <c r="C9" s="477"/>
      <c r="D9" s="477"/>
      <c r="E9" s="476"/>
      <c r="F9" s="1219"/>
      <c r="G9" s="1219"/>
      <c r="H9" s="1220"/>
      <c r="I9" s="1220"/>
    </row>
    <row r="10" spans="1:11" ht="17.25" customHeight="1">
      <c r="A10" s="453"/>
      <c r="B10" s="453"/>
      <c r="C10" s="471"/>
      <c r="D10" s="471"/>
      <c r="E10" s="471"/>
      <c r="F10" s="475"/>
      <c r="G10" s="475"/>
      <c r="H10" s="475"/>
      <c r="I10" s="465"/>
    </row>
    <row r="11" spans="1:11" ht="17.25" customHeight="1">
      <c r="A11" s="453"/>
      <c r="B11" s="453"/>
      <c r="C11" s="471"/>
      <c r="D11" s="471"/>
      <c r="E11" s="471"/>
      <c r="F11" s="1221" t="s">
        <v>773</v>
      </c>
      <c r="G11" s="1222"/>
      <c r="H11" s="1227" t="s">
        <v>772</v>
      </c>
      <c r="I11" s="1228"/>
    </row>
    <row r="12" spans="1:11" ht="17.25" customHeight="1">
      <c r="A12" s="453"/>
      <c r="B12" s="453"/>
      <c r="C12" s="471"/>
      <c r="D12" s="471"/>
      <c r="E12" s="471"/>
      <c r="F12" s="1223"/>
      <c r="G12" s="1224"/>
      <c r="H12" s="1229"/>
      <c r="I12" s="1230"/>
    </row>
    <row r="13" spans="1:11" ht="17.25" customHeight="1">
      <c r="A13" s="453"/>
      <c r="B13" s="453"/>
      <c r="C13" s="471"/>
      <c r="D13" s="471"/>
      <c r="E13" s="471"/>
      <c r="F13" s="1225"/>
      <c r="G13" s="1226"/>
      <c r="H13" s="1231"/>
      <c r="I13" s="1232"/>
    </row>
    <row r="14" spans="1:11" ht="17.25" customHeight="1">
      <c r="A14" s="453"/>
      <c r="B14" s="453"/>
      <c r="C14" s="471"/>
      <c r="D14" s="471"/>
      <c r="E14" s="471"/>
      <c r="F14" s="475"/>
      <c r="G14" s="475"/>
      <c r="H14" s="475"/>
      <c r="I14" s="465"/>
    </row>
    <row r="15" spans="1:11" ht="15" customHeight="1">
      <c r="A15" s="453"/>
      <c r="B15" s="453"/>
      <c r="C15" s="1221" t="s">
        <v>247</v>
      </c>
      <c r="D15" s="1216"/>
      <c r="E15" s="1222"/>
      <c r="F15" s="474"/>
      <c r="G15" s="473"/>
      <c r="H15" s="473"/>
      <c r="I15" s="472"/>
    </row>
    <row r="16" spans="1:11" ht="15" customHeight="1">
      <c r="A16" s="453"/>
      <c r="B16" s="453"/>
      <c r="C16" s="1223"/>
      <c r="D16" s="1233"/>
      <c r="E16" s="1224"/>
      <c r="F16" s="470">
        <v>1</v>
      </c>
      <c r="G16" s="465" t="s">
        <v>248</v>
      </c>
      <c r="H16" s="465"/>
      <c r="I16" s="469"/>
    </row>
    <row r="17" spans="1:9" ht="15" customHeight="1">
      <c r="A17" s="453"/>
      <c r="B17" s="453"/>
      <c r="C17" s="1223"/>
      <c r="D17" s="1233"/>
      <c r="E17" s="1224"/>
      <c r="F17" s="470">
        <v>2</v>
      </c>
      <c r="G17" s="465" t="s">
        <v>249</v>
      </c>
      <c r="H17" s="465"/>
      <c r="I17" s="469"/>
    </row>
    <row r="18" spans="1:9" ht="15" customHeight="1">
      <c r="A18" s="453"/>
      <c r="B18" s="453"/>
      <c r="C18" s="1223"/>
      <c r="D18" s="1233"/>
      <c r="E18" s="1224"/>
      <c r="F18" s="470">
        <v>3</v>
      </c>
      <c r="G18" s="465" t="s">
        <v>250</v>
      </c>
      <c r="H18" s="465"/>
      <c r="I18" s="469"/>
    </row>
    <row r="19" spans="1:9" ht="15" customHeight="1">
      <c r="A19" s="453"/>
      <c r="B19" s="453"/>
      <c r="C19" s="1223"/>
      <c r="D19" s="1233"/>
      <c r="E19" s="1224"/>
      <c r="F19" s="470">
        <v>4</v>
      </c>
      <c r="G19" s="465" t="s">
        <v>251</v>
      </c>
      <c r="H19" s="465"/>
      <c r="I19" s="469"/>
    </row>
    <row r="20" spans="1:9" ht="15" customHeight="1">
      <c r="A20" s="453"/>
      <c r="B20" s="453"/>
      <c r="C20" s="1223"/>
      <c r="D20" s="1233"/>
      <c r="E20" s="1224"/>
      <c r="F20" s="470">
        <v>5</v>
      </c>
      <c r="G20" s="465" t="s">
        <v>252</v>
      </c>
      <c r="H20" s="465"/>
      <c r="I20" s="469"/>
    </row>
    <row r="21" spans="1:9" ht="15" customHeight="1">
      <c r="A21" s="453"/>
      <c r="B21" s="453"/>
      <c r="C21" s="1223"/>
      <c r="D21" s="1233"/>
      <c r="E21" s="1224"/>
      <c r="F21" s="470">
        <v>6</v>
      </c>
      <c r="G21" s="465" t="s">
        <v>253</v>
      </c>
      <c r="H21" s="465"/>
      <c r="I21" s="469"/>
    </row>
    <row r="22" spans="1:9" ht="15" customHeight="1">
      <c r="A22" s="453"/>
      <c r="B22" s="453"/>
      <c r="C22" s="1223"/>
      <c r="D22" s="1233"/>
      <c r="E22" s="1224"/>
      <c r="F22" s="470">
        <v>7</v>
      </c>
      <c r="G22" s="465" t="s">
        <v>254</v>
      </c>
      <c r="H22" s="465"/>
      <c r="I22" s="469"/>
    </row>
    <row r="23" spans="1:9" ht="15" customHeight="1">
      <c r="A23" s="453"/>
      <c r="B23" s="453"/>
      <c r="C23" s="1225"/>
      <c r="D23" s="1234"/>
      <c r="E23" s="1226"/>
      <c r="F23" s="468"/>
      <c r="G23" s="467"/>
      <c r="H23" s="467"/>
      <c r="I23" s="466"/>
    </row>
    <row r="24" spans="1:9" ht="15.75" customHeight="1">
      <c r="A24" s="465"/>
      <c r="B24" s="465"/>
      <c r="C24" s="465"/>
      <c r="D24" s="465"/>
      <c r="E24" s="465"/>
      <c r="F24" s="465"/>
      <c r="G24" s="465"/>
      <c r="H24" s="465"/>
      <c r="I24" s="465"/>
    </row>
    <row r="25" spans="1:9" ht="15.75" customHeight="1" thickBot="1">
      <c r="A25" s="464"/>
      <c r="B25" s="464"/>
      <c r="C25" s="464"/>
      <c r="D25" s="464"/>
      <c r="E25" s="464"/>
      <c r="F25" s="464"/>
      <c r="G25" s="464"/>
      <c r="H25" s="464"/>
      <c r="I25" s="464"/>
    </row>
    <row r="26" spans="1:9" s="120" customFormat="1" ht="24.75" customHeight="1">
      <c r="A26" s="458"/>
      <c r="B26" s="457" t="s">
        <v>179</v>
      </c>
      <c r="C26" s="1206" t="s">
        <v>255</v>
      </c>
      <c r="D26" s="1206"/>
      <c r="E26" s="1206"/>
      <c r="F26" s="1206" t="s">
        <v>256</v>
      </c>
      <c r="G26" s="1207"/>
      <c r="H26" s="463" t="s">
        <v>257</v>
      </c>
      <c r="I26" s="462" t="s">
        <v>258</v>
      </c>
    </row>
    <row r="27" spans="1:9" s="120" customFormat="1" ht="17.25" customHeight="1">
      <c r="A27" s="458">
        <v>1</v>
      </c>
      <c r="B27" s="457"/>
      <c r="C27" s="1203"/>
      <c r="D27" s="1204"/>
      <c r="E27" s="1205"/>
      <c r="F27" s="1206"/>
      <c r="G27" s="1207"/>
      <c r="H27" s="459"/>
      <c r="I27" s="460"/>
    </row>
    <row r="28" spans="1:9" s="120" customFormat="1" ht="17.25" customHeight="1">
      <c r="A28" s="458">
        <v>2</v>
      </c>
      <c r="B28" s="457"/>
      <c r="C28" s="1203"/>
      <c r="D28" s="1204"/>
      <c r="E28" s="1205"/>
      <c r="F28" s="1206"/>
      <c r="G28" s="1207"/>
      <c r="H28" s="459"/>
      <c r="I28" s="460"/>
    </row>
    <row r="29" spans="1:9" s="120" customFormat="1" ht="17.25" customHeight="1">
      <c r="A29" s="458">
        <v>3</v>
      </c>
      <c r="B29" s="456"/>
      <c r="C29" s="1235"/>
      <c r="D29" s="1236"/>
      <c r="E29" s="1237"/>
      <c r="F29" s="1207"/>
      <c r="G29" s="1238"/>
      <c r="H29" s="459"/>
      <c r="I29" s="460"/>
    </row>
    <row r="30" spans="1:9" s="120" customFormat="1" ht="17.25" customHeight="1">
      <c r="A30" s="458">
        <v>4</v>
      </c>
      <c r="B30" s="456"/>
      <c r="C30" s="1235"/>
      <c r="D30" s="1236"/>
      <c r="E30" s="1237"/>
      <c r="F30" s="1207"/>
      <c r="G30" s="1238"/>
      <c r="H30" s="459"/>
      <c r="I30" s="460"/>
    </row>
    <row r="31" spans="1:9" s="120" customFormat="1" ht="17.25" customHeight="1">
      <c r="A31" s="458">
        <v>5</v>
      </c>
      <c r="B31" s="456"/>
      <c r="C31" s="1235"/>
      <c r="D31" s="1236"/>
      <c r="E31" s="1237"/>
      <c r="F31" s="1207"/>
      <c r="G31" s="1238"/>
      <c r="H31" s="459"/>
      <c r="I31" s="460"/>
    </row>
    <row r="32" spans="1:9" s="120" customFormat="1" ht="17.25" customHeight="1">
      <c r="A32" s="458">
        <v>6</v>
      </c>
      <c r="B32" s="456"/>
      <c r="C32" s="1235"/>
      <c r="D32" s="1236"/>
      <c r="E32" s="1237"/>
      <c r="F32" s="1207"/>
      <c r="G32" s="1238"/>
      <c r="H32" s="459"/>
      <c r="I32" s="454"/>
    </row>
    <row r="33" spans="1:9" s="120" customFormat="1" ht="17.25" customHeight="1">
      <c r="A33" s="458">
        <v>7</v>
      </c>
      <c r="B33" s="457"/>
      <c r="C33" s="1206"/>
      <c r="D33" s="1206"/>
      <c r="E33" s="1206"/>
      <c r="F33" s="1206"/>
      <c r="G33" s="1207"/>
      <c r="H33" s="461"/>
      <c r="I33" s="454"/>
    </row>
    <row r="34" spans="1:9" s="120" customFormat="1" ht="17.25" customHeight="1">
      <c r="A34" s="458">
        <v>8</v>
      </c>
      <c r="B34" s="457"/>
      <c r="C34" s="1206"/>
      <c r="D34" s="1206"/>
      <c r="E34" s="1206"/>
      <c r="F34" s="1206"/>
      <c r="G34" s="1207"/>
      <c r="H34" s="461"/>
      <c r="I34" s="454"/>
    </row>
    <row r="35" spans="1:9" s="120" customFormat="1" ht="17.25" customHeight="1">
      <c r="A35" s="458">
        <v>9</v>
      </c>
      <c r="B35" s="457"/>
      <c r="C35" s="1206"/>
      <c r="D35" s="1206"/>
      <c r="E35" s="1206"/>
      <c r="F35" s="1206"/>
      <c r="G35" s="1207"/>
      <c r="H35" s="461"/>
      <c r="I35" s="454"/>
    </row>
    <row r="36" spans="1:9" s="120" customFormat="1" ht="17.25" customHeight="1">
      <c r="A36" s="458">
        <v>10</v>
      </c>
      <c r="B36" s="457"/>
      <c r="C36" s="1206"/>
      <c r="D36" s="1206"/>
      <c r="E36" s="1206"/>
      <c r="F36" s="1206"/>
      <c r="G36" s="1207"/>
      <c r="H36" s="461"/>
      <c r="I36" s="454"/>
    </row>
    <row r="37" spans="1:9" s="120" customFormat="1" ht="17.25" customHeight="1">
      <c r="A37" s="458">
        <v>11</v>
      </c>
      <c r="B37" s="456"/>
      <c r="C37" s="1235"/>
      <c r="D37" s="1236"/>
      <c r="E37" s="1237"/>
      <c r="F37" s="1206"/>
      <c r="G37" s="1207"/>
      <c r="H37" s="459"/>
      <c r="I37" s="460"/>
    </row>
    <row r="38" spans="1:9" s="120" customFormat="1" ht="17.25" customHeight="1">
      <c r="A38" s="458">
        <v>12</v>
      </c>
      <c r="B38" s="457"/>
      <c r="C38" s="1203"/>
      <c r="D38" s="1204"/>
      <c r="E38" s="1205"/>
      <c r="F38" s="1206"/>
      <c r="G38" s="1207"/>
      <c r="H38" s="459"/>
      <c r="I38" s="460"/>
    </row>
    <row r="39" spans="1:9" s="120" customFormat="1" ht="17.25" customHeight="1">
      <c r="A39" s="458">
        <v>13</v>
      </c>
      <c r="B39" s="456"/>
      <c r="C39" s="1235"/>
      <c r="D39" s="1236"/>
      <c r="E39" s="1237"/>
      <c r="F39" s="1207"/>
      <c r="G39" s="1238"/>
      <c r="H39" s="459"/>
      <c r="I39" s="460"/>
    </row>
    <row r="40" spans="1:9" s="120" customFormat="1" ht="17.25" customHeight="1">
      <c r="A40" s="458">
        <v>14</v>
      </c>
      <c r="B40" s="457"/>
      <c r="C40" s="1203"/>
      <c r="D40" s="1204"/>
      <c r="E40" s="1205"/>
      <c r="F40" s="1206"/>
      <c r="G40" s="1207"/>
      <c r="H40" s="459"/>
      <c r="I40" s="460"/>
    </row>
    <row r="41" spans="1:9" s="120" customFormat="1" ht="17.25" customHeight="1">
      <c r="A41" s="458">
        <v>15</v>
      </c>
      <c r="B41" s="457"/>
      <c r="C41" s="1235"/>
      <c r="D41" s="1236"/>
      <c r="E41" s="1239"/>
      <c r="F41" s="1206"/>
      <c r="G41" s="1207"/>
      <c r="H41" s="459"/>
      <c r="I41" s="454"/>
    </row>
    <row r="42" spans="1:9" s="120" customFormat="1" ht="17.25" customHeight="1">
      <c r="A42" s="458">
        <v>16</v>
      </c>
      <c r="B42" s="457"/>
      <c r="C42" s="1240"/>
      <c r="D42" s="1240"/>
      <c r="E42" s="1206"/>
      <c r="F42" s="1206"/>
      <c r="G42" s="1207"/>
      <c r="H42" s="459"/>
      <c r="I42" s="454"/>
    </row>
    <row r="43" spans="1:9" s="120" customFormat="1" ht="17.25" customHeight="1">
      <c r="A43" s="458">
        <v>17</v>
      </c>
      <c r="B43" s="457"/>
      <c r="C43" s="1206"/>
      <c r="D43" s="1206"/>
      <c r="E43" s="1206"/>
      <c r="F43" s="1206"/>
      <c r="G43" s="1207"/>
      <c r="H43" s="459"/>
      <c r="I43" s="454"/>
    </row>
    <row r="44" spans="1:9" s="120" customFormat="1" ht="17.25" customHeight="1">
      <c r="A44" s="458">
        <v>18</v>
      </c>
      <c r="B44" s="457"/>
      <c r="C44" s="1206"/>
      <c r="D44" s="1206"/>
      <c r="E44" s="1206"/>
      <c r="F44" s="1206"/>
      <c r="G44" s="1207"/>
      <c r="H44" s="459"/>
      <c r="I44" s="454"/>
    </row>
    <row r="45" spans="1:9" s="120" customFormat="1" ht="17.25" customHeight="1">
      <c r="A45" s="458">
        <v>19</v>
      </c>
      <c r="B45" s="457"/>
      <c r="C45" s="1206"/>
      <c r="D45" s="1206"/>
      <c r="E45" s="1206"/>
      <c r="F45" s="1206"/>
      <c r="G45" s="1207"/>
      <c r="H45" s="459"/>
      <c r="I45" s="454"/>
    </row>
    <row r="46" spans="1:9" s="120" customFormat="1" ht="17.25" customHeight="1" thickBot="1">
      <c r="A46" s="458">
        <v>20</v>
      </c>
      <c r="B46" s="457"/>
      <c r="C46" s="1206"/>
      <c r="D46" s="1206"/>
      <c r="E46" s="1206"/>
      <c r="F46" s="1206"/>
      <c r="G46" s="1207"/>
      <c r="H46" s="455"/>
      <c r="I46" s="454"/>
    </row>
    <row r="47" spans="1:9" ht="39.75" customHeight="1">
      <c r="A47" s="1241" t="s">
        <v>771</v>
      </c>
      <c r="B47" s="1242"/>
      <c r="C47" s="1242"/>
      <c r="D47" s="1242"/>
      <c r="E47" s="1242"/>
      <c r="F47" s="1242"/>
      <c r="G47" s="1242"/>
      <c r="H47" s="1242"/>
      <c r="I47" s="1242"/>
    </row>
    <row r="48" spans="1:9" ht="103.5" customHeight="1">
      <c r="A48" s="1242"/>
      <c r="B48" s="1242"/>
      <c r="C48" s="1242"/>
      <c r="D48" s="1242"/>
      <c r="E48" s="1242"/>
      <c r="F48" s="1242"/>
      <c r="G48" s="1242"/>
      <c r="H48" s="1242"/>
      <c r="I48" s="1242"/>
    </row>
  </sheetData>
  <mergeCells count="54">
    <mergeCell ref="C43:E43"/>
    <mergeCell ref="F43:G43"/>
    <mergeCell ref="A47:I48"/>
    <mergeCell ref="C44:E44"/>
    <mergeCell ref="F44:G44"/>
    <mergeCell ref="C45:E45"/>
    <mergeCell ref="F45:G45"/>
    <mergeCell ref="C46:E46"/>
    <mergeCell ref="F46:G46"/>
    <mergeCell ref="C40:E40"/>
    <mergeCell ref="F40:G40"/>
    <mergeCell ref="C41:E41"/>
    <mergeCell ref="F41:G41"/>
    <mergeCell ref="C42:E42"/>
    <mergeCell ref="F42:G42"/>
    <mergeCell ref="C37:E37"/>
    <mergeCell ref="F37:G37"/>
    <mergeCell ref="C38:E38"/>
    <mergeCell ref="F38:G38"/>
    <mergeCell ref="C39:E39"/>
    <mergeCell ref="F39:G39"/>
    <mergeCell ref="C34:E34"/>
    <mergeCell ref="F34:G34"/>
    <mergeCell ref="C35:E35"/>
    <mergeCell ref="F35:G35"/>
    <mergeCell ref="C36:E36"/>
    <mergeCell ref="F36:G36"/>
    <mergeCell ref="C31:E31"/>
    <mergeCell ref="F31:G31"/>
    <mergeCell ref="C32:E32"/>
    <mergeCell ref="F32:G32"/>
    <mergeCell ref="C33:E33"/>
    <mergeCell ref="F33:G33"/>
    <mergeCell ref="F27:G27"/>
    <mergeCell ref="C29:E29"/>
    <mergeCell ref="F29:G29"/>
    <mergeCell ref="C30:E30"/>
    <mergeCell ref="F30:G30"/>
    <mergeCell ref="C28:E28"/>
    <mergeCell ref="F28:G28"/>
    <mergeCell ref="C26:E26"/>
    <mergeCell ref="F26:G26"/>
    <mergeCell ref="A1:B1"/>
    <mergeCell ref="A2:I2"/>
    <mergeCell ref="A4:D4"/>
    <mergeCell ref="E4:I4"/>
    <mergeCell ref="A5:D5"/>
    <mergeCell ref="E5:I5"/>
    <mergeCell ref="F7:G9"/>
    <mergeCell ref="H7:I9"/>
    <mergeCell ref="F11:G13"/>
    <mergeCell ref="H11:I13"/>
    <mergeCell ref="C15:E23"/>
    <mergeCell ref="C27:E27"/>
  </mergeCells>
  <phoneticPr fontId="4"/>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6DBED-9203-4817-97E7-BF40BC09AF10}">
  <dimension ref="A1:BG157"/>
  <sheetViews>
    <sheetView view="pageBreakPreview" topLeftCell="E1" zoomScale="70" zoomScaleNormal="70" zoomScaleSheetLayoutView="70" workbookViewId="0">
      <selection activeCell="AL24" sqref="AL24:AZ24"/>
    </sheetView>
  </sheetViews>
  <sheetFormatPr defaultColWidth="9" defaultRowHeight="13"/>
  <cols>
    <col min="1" max="1" width="2.58203125" style="95" customWidth="1"/>
    <col min="2" max="2" width="7.5" style="95" customWidth="1"/>
    <col min="3" max="13" width="2.58203125" style="95" customWidth="1"/>
    <col min="14" max="14" width="4.58203125" style="95" customWidth="1"/>
    <col min="15" max="20" width="3.58203125" style="95" customWidth="1"/>
    <col min="21" max="26" width="3.5" style="95" customWidth="1"/>
    <col min="27" max="31" width="3.33203125" style="95" customWidth="1"/>
    <col min="32" max="36" width="5" style="95" customWidth="1"/>
    <col min="37" max="37" width="5.83203125" style="95" customWidth="1"/>
    <col min="38" max="51" width="4.5" style="95" customWidth="1"/>
    <col min="52" max="53" width="18.75" style="95" customWidth="1"/>
    <col min="54" max="55" width="2.58203125" style="95" customWidth="1"/>
    <col min="56" max="56" width="4.25" style="95" customWidth="1"/>
    <col min="57" max="60" width="2.58203125" style="95" customWidth="1"/>
    <col min="61" max="61" width="9" style="95" customWidth="1"/>
    <col min="62" max="16384" width="9" style="95"/>
  </cols>
  <sheetData>
    <row r="1" spans="1:59" ht="18" customHeight="1">
      <c r="A1" s="94" t="s">
        <v>132</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row>
    <row r="2" spans="1:59">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row>
    <row r="3" spans="1:59" ht="21">
      <c r="A3" s="679" t="s">
        <v>133</v>
      </c>
      <c r="B3" s="679"/>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79"/>
      <c r="AQ3" s="679"/>
      <c r="AR3" s="679"/>
      <c r="AS3" s="679"/>
      <c r="AT3" s="679"/>
      <c r="AU3" s="679"/>
      <c r="AV3" s="679"/>
      <c r="AW3" s="679"/>
      <c r="AX3" s="679"/>
      <c r="AY3" s="679"/>
      <c r="AZ3" s="679"/>
      <c r="BA3" s="679"/>
      <c r="BB3" s="679"/>
      <c r="BC3" s="679"/>
      <c r="BD3" s="679"/>
      <c r="BE3" s="679"/>
      <c r="BF3" s="679"/>
      <c r="BG3" s="96"/>
    </row>
    <row r="4" spans="1:59" ht="21">
      <c r="A4" s="442"/>
      <c r="B4" s="442"/>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442"/>
      <c r="AO4" s="442"/>
      <c r="AP4" s="442"/>
      <c r="AQ4" s="442"/>
      <c r="AR4" s="442"/>
      <c r="AS4" s="442"/>
      <c r="AT4" s="442"/>
      <c r="AU4" s="442"/>
      <c r="AV4" s="442"/>
      <c r="AW4" s="442"/>
      <c r="AX4" s="442"/>
      <c r="AY4" s="442"/>
      <c r="AZ4" s="442"/>
      <c r="BA4" s="442"/>
      <c r="BB4" s="442"/>
      <c r="BC4" s="442"/>
      <c r="BD4" s="442"/>
      <c r="BE4" s="442"/>
      <c r="BF4" s="442"/>
      <c r="BG4" s="96"/>
    </row>
    <row r="5" spans="1:59" ht="21.5" thickBot="1">
      <c r="A5" s="452" t="s">
        <v>770</v>
      </c>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8"/>
    </row>
    <row r="6" spans="1:59" ht="22" customHeight="1" thickBot="1">
      <c r="A6" s="680" t="s">
        <v>134</v>
      </c>
      <c r="B6" s="681"/>
      <c r="C6" s="681"/>
      <c r="D6" s="681"/>
      <c r="E6" s="681"/>
      <c r="F6" s="681"/>
      <c r="G6" s="681"/>
      <c r="H6" s="681"/>
      <c r="I6" s="681"/>
      <c r="J6" s="682"/>
      <c r="K6" s="686" t="s">
        <v>135</v>
      </c>
      <c r="L6" s="681"/>
      <c r="M6" s="681"/>
      <c r="N6" s="682"/>
      <c r="O6" s="686" t="s">
        <v>136</v>
      </c>
      <c r="P6" s="681"/>
      <c r="Q6" s="681"/>
      <c r="R6" s="681"/>
      <c r="S6" s="681"/>
      <c r="T6" s="682"/>
      <c r="U6" s="688" t="s">
        <v>137</v>
      </c>
      <c r="V6" s="689"/>
      <c r="W6" s="689"/>
      <c r="X6" s="689"/>
      <c r="Y6" s="689"/>
      <c r="Z6" s="690"/>
      <c r="AA6" s="688" t="s">
        <v>138</v>
      </c>
      <c r="AB6" s="681"/>
      <c r="AC6" s="681"/>
      <c r="AD6" s="681"/>
      <c r="AE6" s="681"/>
      <c r="AF6" s="694" t="s">
        <v>139</v>
      </c>
      <c r="AG6" s="695"/>
      <c r="AH6" s="695"/>
      <c r="AI6" s="695"/>
      <c r="AJ6" s="695"/>
      <c r="AK6" s="695"/>
      <c r="AL6" s="695"/>
      <c r="AM6" s="695"/>
      <c r="AN6" s="695"/>
      <c r="AO6" s="695"/>
      <c r="AP6" s="695"/>
      <c r="AQ6" s="695"/>
      <c r="AR6" s="695"/>
      <c r="AS6" s="695"/>
      <c r="AT6" s="695"/>
      <c r="AU6" s="695"/>
      <c r="AV6" s="695"/>
      <c r="AW6" s="695"/>
      <c r="AX6" s="695"/>
      <c r="AY6" s="695"/>
      <c r="AZ6" s="695"/>
      <c r="BA6" s="443"/>
      <c r="BB6" s="99"/>
      <c r="BC6" s="99"/>
      <c r="BD6" s="99"/>
      <c r="BE6" s="99"/>
      <c r="BF6" s="100"/>
      <c r="BG6" s="98"/>
    </row>
    <row r="7" spans="1:59" ht="22" customHeight="1" thickTop="1" thickBot="1">
      <c r="A7" s="683"/>
      <c r="B7" s="684"/>
      <c r="C7" s="684"/>
      <c r="D7" s="684"/>
      <c r="E7" s="684"/>
      <c r="F7" s="684"/>
      <c r="G7" s="684"/>
      <c r="H7" s="684"/>
      <c r="I7" s="684"/>
      <c r="J7" s="685"/>
      <c r="K7" s="687"/>
      <c r="L7" s="684"/>
      <c r="M7" s="684"/>
      <c r="N7" s="685"/>
      <c r="O7" s="687"/>
      <c r="P7" s="684"/>
      <c r="Q7" s="684"/>
      <c r="R7" s="684"/>
      <c r="S7" s="684"/>
      <c r="T7" s="685"/>
      <c r="U7" s="691"/>
      <c r="V7" s="692"/>
      <c r="W7" s="692"/>
      <c r="X7" s="692"/>
      <c r="Y7" s="692"/>
      <c r="Z7" s="693"/>
      <c r="AA7" s="687"/>
      <c r="AB7" s="684"/>
      <c r="AC7" s="684"/>
      <c r="AD7" s="684"/>
      <c r="AE7" s="684"/>
      <c r="AF7" s="696"/>
      <c r="AG7" s="697"/>
      <c r="AH7" s="697"/>
      <c r="AI7" s="697"/>
      <c r="AJ7" s="697"/>
      <c r="AK7" s="697"/>
      <c r="AL7" s="697"/>
      <c r="AM7" s="697"/>
      <c r="AN7" s="697"/>
      <c r="AO7" s="697"/>
      <c r="AP7" s="697"/>
      <c r="AQ7" s="697"/>
      <c r="AR7" s="697"/>
      <c r="AS7" s="697"/>
      <c r="AT7" s="697"/>
      <c r="AU7" s="697"/>
      <c r="AV7" s="697"/>
      <c r="AW7" s="697"/>
      <c r="AX7" s="697"/>
      <c r="AY7" s="697"/>
      <c r="AZ7" s="697"/>
      <c r="BA7" s="444"/>
      <c r="BB7" s="698" t="s">
        <v>140</v>
      </c>
      <c r="BC7" s="699"/>
      <c r="BD7" s="699"/>
      <c r="BE7" s="699"/>
      <c r="BF7" s="700"/>
      <c r="BG7" s="98"/>
    </row>
    <row r="8" spans="1:59" ht="57.75" customHeight="1" thickTop="1" thickBot="1">
      <c r="A8" s="667" t="s">
        <v>141</v>
      </c>
      <c r="B8" s="668"/>
      <c r="C8" s="668"/>
      <c r="D8" s="668"/>
      <c r="E8" s="668"/>
      <c r="F8" s="668"/>
      <c r="G8" s="668"/>
      <c r="H8" s="668"/>
      <c r="I8" s="668"/>
      <c r="J8" s="669"/>
      <c r="K8" s="670"/>
      <c r="L8" s="671"/>
      <c r="M8" s="671"/>
      <c r="N8" s="672"/>
      <c r="O8" s="670"/>
      <c r="P8" s="671"/>
      <c r="Q8" s="671"/>
      <c r="R8" s="671"/>
      <c r="S8" s="671"/>
      <c r="T8" s="672"/>
      <c r="U8" s="673"/>
      <c r="V8" s="674"/>
      <c r="W8" s="674"/>
      <c r="X8" s="674"/>
      <c r="Y8" s="674"/>
      <c r="Z8" s="675"/>
      <c r="AA8" s="670"/>
      <c r="AB8" s="671"/>
      <c r="AC8" s="671"/>
      <c r="AD8" s="671"/>
      <c r="AE8" s="671"/>
      <c r="AF8" s="676" t="s">
        <v>142</v>
      </c>
      <c r="AG8" s="677"/>
      <c r="AH8" s="677"/>
      <c r="AI8" s="677"/>
      <c r="AJ8" s="677"/>
      <c r="AK8" s="678"/>
      <c r="AL8" s="661" t="s">
        <v>143</v>
      </c>
      <c r="AM8" s="662"/>
      <c r="AN8" s="662"/>
      <c r="AO8" s="662"/>
      <c r="AP8" s="662"/>
      <c r="AQ8" s="662"/>
      <c r="AR8" s="662"/>
      <c r="AS8" s="662"/>
      <c r="AT8" s="662"/>
      <c r="AU8" s="662"/>
      <c r="AV8" s="662"/>
      <c r="AW8" s="662"/>
      <c r="AX8" s="662"/>
      <c r="AY8" s="662"/>
      <c r="AZ8" s="663"/>
      <c r="BA8" s="450" t="s">
        <v>768</v>
      </c>
      <c r="BB8" s="664"/>
      <c r="BC8" s="665"/>
      <c r="BD8" s="665"/>
      <c r="BE8" s="665"/>
      <c r="BF8" s="666"/>
      <c r="BG8" s="101"/>
    </row>
    <row r="9" spans="1:59" ht="120" customHeight="1">
      <c r="A9" s="660"/>
      <c r="B9" s="635" t="s">
        <v>167</v>
      </c>
      <c r="C9" s="636"/>
      <c r="D9" s="636"/>
      <c r="E9" s="636"/>
      <c r="F9" s="636"/>
      <c r="G9" s="636"/>
      <c r="H9" s="636"/>
      <c r="I9" s="636"/>
      <c r="J9" s="637"/>
      <c r="K9" s="644"/>
      <c r="L9" s="645"/>
      <c r="M9" s="645"/>
      <c r="N9" s="646"/>
      <c r="O9" s="599"/>
      <c r="P9" s="600"/>
      <c r="Q9" s="600"/>
      <c r="R9" s="600"/>
      <c r="S9" s="600"/>
      <c r="T9" s="601"/>
      <c r="U9" s="599"/>
      <c r="V9" s="600"/>
      <c r="W9" s="600"/>
      <c r="X9" s="600"/>
      <c r="Y9" s="600"/>
      <c r="Z9" s="601"/>
      <c r="AA9" s="599"/>
      <c r="AB9" s="600"/>
      <c r="AC9" s="600"/>
      <c r="AD9" s="600"/>
      <c r="AE9" s="601"/>
      <c r="AF9" s="627" t="s">
        <v>168</v>
      </c>
      <c r="AG9" s="611"/>
      <c r="AH9" s="611"/>
      <c r="AI9" s="611"/>
      <c r="AJ9" s="611"/>
      <c r="AK9" s="612"/>
      <c r="AL9" s="659" t="s">
        <v>169</v>
      </c>
      <c r="AM9" s="611"/>
      <c r="AN9" s="611"/>
      <c r="AO9" s="611"/>
      <c r="AP9" s="611"/>
      <c r="AQ9" s="611"/>
      <c r="AR9" s="611"/>
      <c r="AS9" s="611"/>
      <c r="AT9" s="611"/>
      <c r="AU9" s="611"/>
      <c r="AV9" s="611"/>
      <c r="AW9" s="611"/>
      <c r="AX9" s="611"/>
      <c r="AY9" s="611"/>
      <c r="AZ9" s="612"/>
      <c r="BA9" s="451"/>
      <c r="BB9" s="616"/>
      <c r="BC9" s="616"/>
      <c r="BD9" s="616"/>
      <c r="BE9" s="616"/>
      <c r="BF9" s="617"/>
      <c r="BG9" s="101"/>
    </row>
    <row r="10" spans="1:59" ht="22" customHeight="1">
      <c r="A10" s="660"/>
      <c r="B10" s="638"/>
      <c r="C10" s="639"/>
      <c r="D10" s="639"/>
      <c r="E10" s="639"/>
      <c r="F10" s="639"/>
      <c r="G10" s="639"/>
      <c r="H10" s="639"/>
      <c r="I10" s="639"/>
      <c r="J10" s="640"/>
      <c r="K10" s="647"/>
      <c r="L10" s="648"/>
      <c r="M10" s="648"/>
      <c r="N10" s="649"/>
      <c r="O10" s="602"/>
      <c r="P10" s="603"/>
      <c r="Q10" s="603"/>
      <c r="R10" s="603"/>
      <c r="S10" s="603"/>
      <c r="T10" s="604"/>
      <c r="U10" s="602"/>
      <c r="V10" s="603"/>
      <c r="W10" s="603"/>
      <c r="X10" s="603"/>
      <c r="Y10" s="603"/>
      <c r="Z10" s="604"/>
      <c r="AA10" s="602"/>
      <c r="AB10" s="603"/>
      <c r="AC10" s="603"/>
      <c r="AD10" s="603"/>
      <c r="AE10" s="604"/>
      <c r="AF10" s="611" t="s">
        <v>152</v>
      </c>
      <c r="AG10" s="611"/>
      <c r="AH10" s="611"/>
      <c r="AI10" s="611"/>
      <c r="AJ10" s="611"/>
      <c r="AK10" s="612"/>
      <c r="AL10" s="613" t="s">
        <v>144</v>
      </c>
      <c r="AM10" s="614"/>
      <c r="AN10" s="614"/>
      <c r="AO10" s="614"/>
      <c r="AP10" s="614"/>
      <c r="AQ10" s="614"/>
      <c r="AR10" s="614"/>
      <c r="AS10" s="614"/>
      <c r="AT10" s="614"/>
      <c r="AU10" s="614"/>
      <c r="AV10" s="614"/>
      <c r="AW10" s="614"/>
      <c r="AX10" s="614"/>
      <c r="AY10" s="614"/>
      <c r="AZ10" s="615"/>
      <c r="BA10" s="445"/>
      <c r="BB10" s="616"/>
      <c r="BC10" s="616"/>
      <c r="BD10" s="616"/>
      <c r="BE10" s="616"/>
      <c r="BF10" s="617"/>
      <c r="BG10" s="98"/>
    </row>
    <row r="11" spans="1:59" ht="22" customHeight="1">
      <c r="A11" s="660"/>
      <c r="B11" s="638"/>
      <c r="C11" s="639"/>
      <c r="D11" s="639"/>
      <c r="E11" s="639"/>
      <c r="F11" s="639"/>
      <c r="G11" s="639"/>
      <c r="H11" s="639"/>
      <c r="I11" s="639"/>
      <c r="J11" s="640"/>
      <c r="K11" s="647"/>
      <c r="L11" s="648"/>
      <c r="M11" s="648"/>
      <c r="N11" s="649"/>
      <c r="O11" s="602"/>
      <c r="P11" s="603"/>
      <c r="Q11" s="603"/>
      <c r="R11" s="603"/>
      <c r="S11" s="603"/>
      <c r="T11" s="604"/>
      <c r="U11" s="602"/>
      <c r="V11" s="603"/>
      <c r="W11" s="603"/>
      <c r="X11" s="603"/>
      <c r="Y11" s="603"/>
      <c r="Z11" s="604"/>
      <c r="AA11" s="602"/>
      <c r="AB11" s="603"/>
      <c r="AC11" s="603"/>
      <c r="AD11" s="603"/>
      <c r="AE11" s="604"/>
      <c r="AF11" s="612" t="s">
        <v>153</v>
      </c>
      <c r="AG11" s="626"/>
      <c r="AH11" s="626"/>
      <c r="AI11" s="626"/>
      <c r="AJ11" s="626"/>
      <c r="AK11" s="626"/>
      <c r="AL11" s="613" t="s">
        <v>144</v>
      </c>
      <c r="AM11" s="614"/>
      <c r="AN11" s="614"/>
      <c r="AO11" s="614"/>
      <c r="AP11" s="614"/>
      <c r="AQ11" s="614"/>
      <c r="AR11" s="614"/>
      <c r="AS11" s="614"/>
      <c r="AT11" s="614"/>
      <c r="AU11" s="614"/>
      <c r="AV11" s="614"/>
      <c r="AW11" s="614"/>
      <c r="AX11" s="614"/>
      <c r="AY11" s="614"/>
      <c r="AZ11" s="615"/>
      <c r="BA11" s="445"/>
      <c r="BB11" s="616"/>
      <c r="BC11" s="616"/>
      <c r="BD11" s="616"/>
      <c r="BE11" s="616"/>
      <c r="BF11" s="617"/>
      <c r="BG11" s="98"/>
    </row>
    <row r="12" spans="1:59" ht="22" customHeight="1">
      <c r="A12" s="660"/>
      <c r="B12" s="638"/>
      <c r="C12" s="639"/>
      <c r="D12" s="639"/>
      <c r="E12" s="639"/>
      <c r="F12" s="639"/>
      <c r="G12" s="639"/>
      <c r="H12" s="639"/>
      <c r="I12" s="639"/>
      <c r="J12" s="640"/>
      <c r="K12" s="647"/>
      <c r="L12" s="648"/>
      <c r="M12" s="648"/>
      <c r="N12" s="649"/>
      <c r="O12" s="602"/>
      <c r="P12" s="603"/>
      <c r="Q12" s="603"/>
      <c r="R12" s="603"/>
      <c r="S12" s="603"/>
      <c r="T12" s="604"/>
      <c r="U12" s="602"/>
      <c r="V12" s="603"/>
      <c r="W12" s="603"/>
      <c r="X12" s="603"/>
      <c r="Y12" s="603"/>
      <c r="Z12" s="604"/>
      <c r="AA12" s="602"/>
      <c r="AB12" s="603"/>
      <c r="AC12" s="603"/>
      <c r="AD12" s="603"/>
      <c r="AE12" s="604"/>
      <c r="AF12" s="612" t="s">
        <v>154</v>
      </c>
      <c r="AG12" s="626"/>
      <c r="AH12" s="626"/>
      <c r="AI12" s="626"/>
      <c r="AJ12" s="626"/>
      <c r="AK12" s="626"/>
      <c r="AL12" s="632" t="s">
        <v>144</v>
      </c>
      <c r="AM12" s="633"/>
      <c r="AN12" s="633"/>
      <c r="AO12" s="633"/>
      <c r="AP12" s="633"/>
      <c r="AQ12" s="633"/>
      <c r="AR12" s="633"/>
      <c r="AS12" s="633"/>
      <c r="AT12" s="633"/>
      <c r="AU12" s="633"/>
      <c r="AV12" s="633"/>
      <c r="AW12" s="633"/>
      <c r="AX12" s="633"/>
      <c r="AY12" s="633"/>
      <c r="AZ12" s="634"/>
      <c r="BA12" s="445"/>
      <c r="BB12" s="616"/>
      <c r="BC12" s="616"/>
      <c r="BD12" s="616"/>
      <c r="BE12" s="616"/>
      <c r="BF12" s="617"/>
      <c r="BG12" s="102"/>
    </row>
    <row r="13" spans="1:59" ht="22" customHeight="1">
      <c r="A13" s="660"/>
      <c r="B13" s="638"/>
      <c r="C13" s="639"/>
      <c r="D13" s="639"/>
      <c r="E13" s="639"/>
      <c r="F13" s="639"/>
      <c r="G13" s="639"/>
      <c r="H13" s="639"/>
      <c r="I13" s="639"/>
      <c r="J13" s="640"/>
      <c r="K13" s="647"/>
      <c r="L13" s="648"/>
      <c r="M13" s="648"/>
      <c r="N13" s="649"/>
      <c r="O13" s="602"/>
      <c r="P13" s="603"/>
      <c r="Q13" s="603"/>
      <c r="R13" s="603"/>
      <c r="S13" s="603"/>
      <c r="T13" s="604"/>
      <c r="U13" s="602"/>
      <c r="V13" s="603"/>
      <c r="W13" s="603"/>
      <c r="X13" s="603"/>
      <c r="Y13" s="603"/>
      <c r="Z13" s="604"/>
      <c r="AA13" s="602"/>
      <c r="AB13" s="603"/>
      <c r="AC13" s="603"/>
      <c r="AD13" s="603"/>
      <c r="AE13" s="604"/>
      <c r="AF13" s="631" t="s">
        <v>170</v>
      </c>
      <c r="AG13" s="611"/>
      <c r="AH13" s="611"/>
      <c r="AI13" s="611"/>
      <c r="AJ13" s="611"/>
      <c r="AK13" s="612"/>
      <c r="AL13" s="613" t="s">
        <v>144</v>
      </c>
      <c r="AM13" s="614"/>
      <c r="AN13" s="614"/>
      <c r="AO13" s="614"/>
      <c r="AP13" s="614"/>
      <c r="AQ13" s="614"/>
      <c r="AR13" s="614"/>
      <c r="AS13" s="614"/>
      <c r="AT13" s="614"/>
      <c r="AU13" s="614"/>
      <c r="AV13" s="614"/>
      <c r="AW13" s="614"/>
      <c r="AX13" s="614"/>
      <c r="AY13" s="614"/>
      <c r="AZ13" s="615"/>
      <c r="BA13" s="445"/>
      <c r="BB13" s="616"/>
      <c r="BC13" s="616"/>
      <c r="BD13" s="616"/>
      <c r="BE13" s="616"/>
      <c r="BF13" s="617"/>
      <c r="BG13" s="102"/>
    </row>
    <row r="14" spans="1:59" ht="22" customHeight="1">
      <c r="A14" s="660"/>
      <c r="B14" s="638"/>
      <c r="C14" s="639"/>
      <c r="D14" s="639"/>
      <c r="E14" s="639"/>
      <c r="F14" s="639"/>
      <c r="G14" s="639"/>
      <c r="H14" s="639"/>
      <c r="I14" s="639"/>
      <c r="J14" s="640"/>
      <c r="K14" s="647"/>
      <c r="L14" s="648"/>
      <c r="M14" s="648"/>
      <c r="N14" s="649"/>
      <c r="O14" s="602"/>
      <c r="P14" s="603"/>
      <c r="Q14" s="603"/>
      <c r="R14" s="603"/>
      <c r="S14" s="603"/>
      <c r="T14" s="604"/>
      <c r="U14" s="602"/>
      <c r="V14" s="603"/>
      <c r="W14" s="603"/>
      <c r="X14" s="603"/>
      <c r="Y14" s="603"/>
      <c r="Z14" s="604"/>
      <c r="AA14" s="602"/>
      <c r="AB14" s="603"/>
      <c r="AC14" s="603"/>
      <c r="AD14" s="603"/>
      <c r="AE14" s="604"/>
      <c r="AF14" s="631" t="s">
        <v>150</v>
      </c>
      <c r="AG14" s="611"/>
      <c r="AH14" s="611"/>
      <c r="AI14" s="611"/>
      <c r="AJ14" s="611"/>
      <c r="AK14" s="612"/>
      <c r="AL14" s="632" t="s">
        <v>156</v>
      </c>
      <c r="AM14" s="633"/>
      <c r="AN14" s="633"/>
      <c r="AO14" s="633"/>
      <c r="AP14" s="633"/>
      <c r="AQ14" s="633"/>
      <c r="AR14" s="633"/>
      <c r="AS14" s="633"/>
      <c r="AT14" s="633"/>
      <c r="AU14" s="633"/>
      <c r="AV14" s="633"/>
      <c r="AW14" s="633"/>
      <c r="AX14" s="633"/>
      <c r="AY14" s="633"/>
      <c r="AZ14" s="634"/>
      <c r="BA14" s="446"/>
      <c r="BB14" s="616"/>
      <c r="BC14" s="616"/>
      <c r="BD14" s="616"/>
      <c r="BE14" s="616"/>
      <c r="BF14" s="617"/>
      <c r="BG14" s="98"/>
    </row>
    <row r="15" spans="1:59" ht="22" customHeight="1">
      <c r="A15" s="660"/>
      <c r="B15" s="638"/>
      <c r="C15" s="639"/>
      <c r="D15" s="639"/>
      <c r="E15" s="639"/>
      <c r="F15" s="639"/>
      <c r="G15" s="639"/>
      <c r="H15" s="639"/>
      <c r="I15" s="639"/>
      <c r="J15" s="640"/>
      <c r="K15" s="647"/>
      <c r="L15" s="648"/>
      <c r="M15" s="648"/>
      <c r="N15" s="649"/>
      <c r="O15" s="602"/>
      <c r="P15" s="603"/>
      <c r="Q15" s="603"/>
      <c r="R15" s="603"/>
      <c r="S15" s="603"/>
      <c r="T15" s="604"/>
      <c r="U15" s="602"/>
      <c r="V15" s="603"/>
      <c r="W15" s="603"/>
      <c r="X15" s="603"/>
      <c r="Y15" s="603"/>
      <c r="Z15" s="604"/>
      <c r="AA15" s="602"/>
      <c r="AB15" s="603"/>
      <c r="AC15" s="603"/>
      <c r="AD15" s="603"/>
      <c r="AE15" s="604"/>
      <c r="AF15" s="631" t="s">
        <v>146</v>
      </c>
      <c r="AG15" s="611"/>
      <c r="AH15" s="611"/>
      <c r="AI15" s="611"/>
      <c r="AJ15" s="611"/>
      <c r="AK15" s="612"/>
      <c r="AL15" s="632" t="s">
        <v>144</v>
      </c>
      <c r="AM15" s="633"/>
      <c r="AN15" s="633"/>
      <c r="AO15" s="633"/>
      <c r="AP15" s="633"/>
      <c r="AQ15" s="633"/>
      <c r="AR15" s="633"/>
      <c r="AS15" s="633"/>
      <c r="AT15" s="633"/>
      <c r="AU15" s="633"/>
      <c r="AV15" s="633"/>
      <c r="AW15" s="633"/>
      <c r="AX15" s="633"/>
      <c r="AY15" s="633"/>
      <c r="AZ15" s="634"/>
      <c r="BA15" s="445"/>
      <c r="BB15" s="616"/>
      <c r="BC15" s="616"/>
      <c r="BD15" s="616"/>
      <c r="BE15" s="616"/>
      <c r="BF15" s="617"/>
      <c r="BG15" s="98"/>
    </row>
    <row r="16" spans="1:59" ht="22" customHeight="1">
      <c r="A16" s="660"/>
      <c r="B16" s="638"/>
      <c r="C16" s="639"/>
      <c r="D16" s="639"/>
      <c r="E16" s="639"/>
      <c r="F16" s="639"/>
      <c r="G16" s="639"/>
      <c r="H16" s="639"/>
      <c r="I16" s="639"/>
      <c r="J16" s="640"/>
      <c r="K16" s="647"/>
      <c r="L16" s="648"/>
      <c r="M16" s="648"/>
      <c r="N16" s="649"/>
      <c r="O16" s="602"/>
      <c r="P16" s="603"/>
      <c r="Q16" s="603"/>
      <c r="R16" s="603"/>
      <c r="S16" s="603"/>
      <c r="T16" s="604"/>
      <c r="U16" s="602"/>
      <c r="V16" s="603"/>
      <c r="W16" s="603"/>
      <c r="X16" s="603"/>
      <c r="Y16" s="603"/>
      <c r="Z16" s="604"/>
      <c r="AA16" s="602"/>
      <c r="AB16" s="603"/>
      <c r="AC16" s="603"/>
      <c r="AD16" s="603"/>
      <c r="AE16" s="604"/>
      <c r="AF16" s="611" t="s">
        <v>151</v>
      </c>
      <c r="AG16" s="611"/>
      <c r="AH16" s="611"/>
      <c r="AI16" s="611"/>
      <c r="AJ16" s="611"/>
      <c r="AK16" s="612"/>
      <c r="AL16" s="613" t="s">
        <v>144</v>
      </c>
      <c r="AM16" s="614"/>
      <c r="AN16" s="614"/>
      <c r="AO16" s="614"/>
      <c r="AP16" s="614"/>
      <c r="AQ16" s="614"/>
      <c r="AR16" s="614"/>
      <c r="AS16" s="614"/>
      <c r="AT16" s="614"/>
      <c r="AU16" s="614"/>
      <c r="AV16" s="614"/>
      <c r="AW16" s="614"/>
      <c r="AX16" s="614"/>
      <c r="AY16" s="614"/>
      <c r="AZ16" s="615"/>
      <c r="BA16" s="445"/>
      <c r="BB16" s="616"/>
      <c r="BC16" s="616"/>
      <c r="BD16" s="616"/>
      <c r="BE16" s="616"/>
      <c r="BF16" s="617"/>
      <c r="BG16" s="98"/>
    </row>
    <row r="17" spans="1:59" ht="22" customHeight="1">
      <c r="A17" s="660"/>
      <c r="B17" s="638"/>
      <c r="C17" s="639"/>
      <c r="D17" s="639"/>
      <c r="E17" s="639"/>
      <c r="F17" s="639"/>
      <c r="G17" s="639"/>
      <c r="H17" s="639"/>
      <c r="I17" s="639"/>
      <c r="J17" s="640"/>
      <c r="K17" s="647"/>
      <c r="L17" s="648"/>
      <c r="M17" s="648"/>
      <c r="N17" s="649"/>
      <c r="O17" s="602"/>
      <c r="P17" s="603"/>
      <c r="Q17" s="603"/>
      <c r="R17" s="603"/>
      <c r="S17" s="603"/>
      <c r="T17" s="604"/>
      <c r="U17" s="602"/>
      <c r="V17" s="603"/>
      <c r="W17" s="603"/>
      <c r="X17" s="603"/>
      <c r="Y17" s="603"/>
      <c r="Z17" s="604"/>
      <c r="AA17" s="602"/>
      <c r="AB17" s="603"/>
      <c r="AC17" s="603"/>
      <c r="AD17" s="603"/>
      <c r="AE17" s="604"/>
      <c r="AF17" s="611" t="s">
        <v>147</v>
      </c>
      <c r="AG17" s="611"/>
      <c r="AH17" s="611"/>
      <c r="AI17" s="611"/>
      <c r="AJ17" s="611"/>
      <c r="AK17" s="612"/>
      <c r="AL17" s="613" t="s">
        <v>144</v>
      </c>
      <c r="AM17" s="614"/>
      <c r="AN17" s="614"/>
      <c r="AO17" s="614"/>
      <c r="AP17" s="614"/>
      <c r="AQ17" s="614"/>
      <c r="AR17" s="614"/>
      <c r="AS17" s="614"/>
      <c r="AT17" s="614"/>
      <c r="AU17" s="614"/>
      <c r="AV17" s="614"/>
      <c r="AW17" s="614"/>
      <c r="AX17" s="614"/>
      <c r="AY17" s="614"/>
      <c r="AZ17" s="615"/>
      <c r="BA17" s="445"/>
      <c r="BB17" s="616"/>
      <c r="BC17" s="616"/>
      <c r="BD17" s="616"/>
      <c r="BE17" s="616"/>
      <c r="BF17" s="617"/>
      <c r="BG17" s="98"/>
    </row>
    <row r="18" spans="1:59" ht="22" customHeight="1">
      <c r="A18" s="660"/>
      <c r="B18" s="638"/>
      <c r="C18" s="639"/>
      <c r="D18" s="639"/>
      <c r="E18" s="639"/>
      <c r="F18" s="639"/>
      <c r="G18" s="639"/>
      <c r="H18" s="639"/>
      <c r="I18" s="639"/>
      <c r="J18" s="640"/>
      <c r="K18" s="647"/>
      <c r="L18" s="648"/>
      <c r="M18" s="648"/>
      <c r="N18" s="649"/>
      <c r="O18" s="602"/>
      <c r="P18" s="603"/>
      <c r="Q18" s="603"/>
      <c r="R18" s="603"/>
      <c r="S18" s="603"/>
      <c r="T18" s="604"/>
      <c r="U18" s="602"/>
      <c r="V18" s="603"/>
      <c r="W18" s="603"/>
      <c r="X18" s="603"/>
      <c r="Y18" s="603"/>
      <c r="Z18" s="604"/>
      <c r="AA18" s="602"/>
      <c r="AB18" s="603"/>
      <c r="AC18" s="603"/>
      <c r="AD18" s="603"/>
      <c r="AE18" s="604"/>
      <c r="AF18" s="612" t="s">
        <v>157</v>
      </c>
      <c r="AG18" s="626"/>
      <c r="AH18" s="626"/>
      <c r="AI18" s="626"/>
      <c r="AJ18" s="626"/>
      <c r="AK18" s="626"/>
      <c r="AL18" s="1301" t="s">
        <v>776</v>
      </c>
      <c r="AM18" s="1302"/>
      <c r="AN18" s="1302"/>
      <c r="AO18" s="1302"/>
      <c r="AP18" s="1302"/>
      <c r="AQ18" s="1302"/>
      <c r="AR18" s="1302"/>
      <c r="AS18" s="1302"/>
      <c r="AT18" s="1302"/>
      <c r="AU18" s="1302"/>
      <c r="AV18" s="1302"/>
      <c r="AW18" s="1302"/>
      <c r="AX18" s="1302"/>
      <c r="AY18" s="1302"/>
      <c r="AZ18" s="1303"/>
      <c r="BA18" s="447"/>
      <c r="BB18" s="616"/>
      <c r="BC18" s="616"/>
      <c r="BD18" s="616"/>
      <c r="BE18" s="616"/>
      <c r="BF18" s="617"/>
      <c r="BG18" s="98"/>
    </row>
    <row r="19" spans="1:59" ht="22" customHeight="1">
      <c r="A19" s="660"/>
      <c r="B19" s="638"/>
      <c r="C19" s="639"/>
      <c r="D19" s="639"/>
      <c r="E19" s="639"/>
      <c r="F19" s="639"/>
      <c r="G19" s="639"/>
      <c r="H19" s="639"/>
      <c r="I19" s="639"/>
      <c r="J19" s="640"/>
      <c r="K19" s="647"/>
      <c r="L19" s="648"/>
      <c r="M19" s="648"/>
      <c r="N19" s="649"/>
      <c r="O19" s="602"/>
      <c r="P19" s="603"/>
      <c r="Q19" s="603"/>
      <c r="R19" s="603"/>
      <c r="S19" s="603"/>
      <c r="T19" s="604"/>
      <c r="U19" s="602"/>
      <c r="V19" s="603"/>
      <c r="W19" s="603"/>
      <c r="X19" s="603"/>
      <c r="Y19" s="603"/>
      <c r="Z19" s="604"/>
      <c r="AA19" s="602"/>
      <c r="AB19" s="603"/>
      <c r="AC19" s="603"/>
      <c r="AD19" s="603"/>
      <c r="AE19" s="604"/>
      <c r="AF19" s="611" t="s">
        <v>158</v>
      </c>
      <c r="AG19" s="611"/>
      <c r="AH19" s="611"/>
      <c r="AI19" s="611"/>
      <c r="AJ19" s="611"/>
      <c r="AK19" s="612"/>
      <c r="AL19" s="1301" t="s">
        <v>777</v>
      </c>
      <c r="AM19" s="1302"/>
      <c r="AN19" s="1302"/>
      <c r="AO19" s="1302"/>
      <c r="AP19" s="1302"/>
      <c r="AQ19" s="1302"/>
      <c r="AR19" s="1302"/>
      <c r="AS19" s="1302"/>
      <c r="AT19" s="1302"/>
      <c r="AU19" s="1302"/>
      <c r="AV19" s="1302"/>
      <c r="AW19" s="1302"/>
      <c r="AX19" s="1302"/>
      <c r="AY19" s="1302"/>
      <c r="AZ19" s="1303"/>
      <c r="BA19" s="445"/>
      <c r="BB19" s="616"/>
      <c r="BC19" s="616"/>
      <c r="BD19" s="616"/>
      <c r="BE19" s="616"/>
      <c r="BF19" s="617"/>
      <c r="BG19" s="98"/>
    </row>
    <row r="20" spans="1:59" ht="22" customHeight="1">
      <c r="A20" s="660"/>
      <c r="B20" s="638"/>
      <c r="C20" s="639"/>
      <c r="D20" s="639"/>
      <c r="E20" s="639"/>
      <c r="F20" s="639"/>
      <c r="G20" s="639"/>
      <c r="H20" s="639"/>
      <c r="I20" s="639"/>
      <c r="J20" s="640"/>
      <c r="K20" s="647"/>
      <c r="L20" s="648"/>
      <c r="M20" s="648"/>
      <c r="N20" s="649"/>
      <c r="O20" s="602"/>
      <c r="P20" s="603"/>
      <c r="Q20" s="603"/>
      <c r="R20" s="603"/>
      <c r="S20" s="603"/>
      <c r="T20" s="604"/>
      <c r="U20" s="602"/>
      <c r="V20" s="603"/>
      <c r="W20" s="603"/>
      <c r="X20" s="603"/>
      <c r="Y20" s="603"/>
      <c r="Z20" s="604"/>
      <c r="AA20" s="602"/>
      <c r="AB20" s="603"/>
      <c r="AC20" s="603"/>
      <c r="AD20" s="603"/>
      <c r="AE20" s="604"/>
      <c r="AF20" s="612" t="s">
        <v>171</v>
      </c>
      <c r="AG20" s="626"/>
      <c r="AH20" s="626"/>
      <c r="AI20" s="626"/>
      <c r="AJ20" s="626"/>
      <c r="AK20" s="626"/>
      <c r="AL20" s="613" t="s">
        <v>165</v>
      </c>
      <c r="AM20" s="614"/>
      <c r="AN20" s="614"/>
      <c r="AO20" s="614"/>
      <c r="AP20" s="614"/>
      <c r="AQ20" s="614"/>
      <c r="AR20" s="614"/>
      <c r="AS20" s="614"/>
      <c r="AT20" s="614"/>
      <c r="AU20" s="614"/>
      <c r="AV20" s="614"/>
      <c r="AW20" s="614"/>
      <c r="AX20" s="614"/>
      <c r="AY20" s="614"/>
      <c r="AZ20" s="615"/>
      <c r="BA20" s="448"/>
      <c r="BB20" s="616"/>
      <c r="BC20" s="616"/>
      <c r="BD20" s="616"/>
      <c r="BE20" s="616"/>
      <c r="BF20" s="617"/>
      <c r="BG20" s="98"/>
    </row>
    <row r="21" spans="1:59" ht="22" customHeight="1">
      <c r="A21" s="660"/>
      <c r="B21" s="638"/>
      <c r="C21" s="639"/>
      <c r="D21" s="639"/>
      <c r="E21" s="639"/>
      <c r="F21" s="639"/>
      <c r="G21" s="639"/>
      <c r="H21" s="639"/>
      <c r="I21" s="639"/>
      <c r="J21" s="640"/>
      <c r="K21" s="647"/>
      <c r="L21" s="648"/>
      <c r="M21" s="648"/>
      <c r="N21" s="649"/>
      <c r="O21" s="602"/>
      <c r="P21" s="603"/>
      <c r="Q21" s="603"/>
      <c r="R21" s="603"/>
      <c r="S21" s="603"/>
      <c r="T21" s="604"/>
      <c r="U21" s="602"/>
      <c r="V21" s="603"/>
      <c r="W21" s="603"/>
      <c r="X21" s="603"/>
      <c r="Y21" s="603"/>
      <c r="Z21" s="604"/>
      <c r="AA21" s="602"/>
      <c r="AB21" s="603"/>
      <c r="AC21" s="603"/>
      <c r="AD21" s="603"/>
      <c r="AE21" s="604"/>
      <c r="AF21" s="612" t="s">
        <v>161</v>
      </c>
      <c r="AG21" s="626"/>
      <c r="AH21" s="626"/>
      <c r="AI21" s="626"/>
      <c r="AJ21" s="626"/>
      <c r="AK21" s="626"/>
      <c r="AL21" s="613" t="s">
        <v>144</v>
      </c>
      <c r="AM21" s="614"/>
      <c r="AN21" s="614"/>
      <c r="AO21" s="614"/>
      <c r="AP21" s="614"/>
      <c r="AQ21" s="614"/>
      <c r="AR21" s="614"/>
      <c r="AS21" s="614"/>
      <c r="AT21" s="614"/>
      <c r="AU21" s="614"/>
      <c r="AV21" s="614"/>
      <c r="AW21" s="614"/>
      <c r="AX21" s="614"/>
      <c r="AY21" s="614"/>
      <c r="AZ21" s="615"/>
      <c r="BA21" s="445"/>
      <c r="BB21" s="616"/>
      <c r="BC21" s="616"/>
      <c r="BD21" s="616"/>
      <c r="BE21" s="616"/>
      <c r="BF21" s="617"/>
      <c r="BG21" s="98"/>
    </row>
    <row r="22" spans="1:59" ht="22" customHeight="1">
      <c r="A22" s="660"/>
      <c r="B22" s="638"/>
      <c r="C22" s="639"/>
      <c r="D22" s="639"/>
      <c r="E22" s="639"/>
      <c r="F22" s="639"/>
      <c r="G22" s="639"/>
      <c r="H22" s="639"/>
      <c r="I22" s="639"/>
      <c r="J22" s="640"/>
      <c r="K22" s="647"/>
      <c r="L22" s="648"/>
      <c r="M22" s="648"/>
      <c r="N22" s="649"/>
      <c r="O22" s="602"/>
      <c r="P22" s="603"/>
      <c r="Q22" s="603"/>
      <c r="R22" s="603"/>
      <c r="S22" s="603"/>
      <c r="T22" s="604"/>
      <c r="U22" s="602"/>
      <c r="V22" s="603"/>
      <c r="W22" s="603"/>
      <c r="X22" s="603"/>
      <c r="Y22" s="603"/>
      <c r="Z22" s="604"/>
      <c r="AA22" s="602"/>
      <c r="AB22" s="603"/>
      <c r="AC22" s="603"/>
      <c r="AD22" s="603"/>
      <c r="AE22" s="604"/>
      <c r="AF22" s="656" t="s">
        <v>162</v>
      </c>
      <c r="AG22" s="657"/>
      <c r="AH22" s="657"/>
      <c r="AI22" s="657"/>
      <c r="AJ22" s="657"/>
      <c r="AK22" s="658"/>
      <c r="AL22" s="632" t="s">
        <v>163</v>
      </c>
      <c r="AM22" s="633"/>
      <c r="AN22" s="633"/>
      <c r="AO22" s="633"/>
      <c r="AP22" s="633"/>
      <c r="AQ22" s="633"/>
      <c r="AR22" s="633"/>
      <c r="AS22" s="633"/>
      <c r="AT22" s="633"/>
      <c r="AU22" s="633"/>
      <c r="AV22" s="633"/>
      <c r="AW22" s="633"/>
      <c r="AX22" s="633"/>
      <c r="AY22" s="633"/>
      <c r="AZ22" s="634"/>
      <c r="BA22" s="449" t="s">
        <v>767</v>
      </c>
      <c r="BB22" s="616"/>
      <c r="BC22" s="616"/>
      <c r="BD22" s="616"/>
      <c r="BE22" s="616"/>
      <c r="BF22" s="617"/>
      <c r="BG22" s="101"/>
    </row>
    <row r="23" spans="1:59" ht="22" customHeight="1">
      <c r="A23" s="660"/>
      <c r="B23" s="638"/>
      <c r="C23" s="639"/>
      <c r="D23" s="639"/>
      <c r="E23" s="639"/>
      <c r="F23" s="639"/>
      <c r="G23" s="639"/>
      <c r="H23" s="639"/>
      <c r="I23" s="639"/>
      <c r="J23" s="640"/>
      <c r="K23" s="647"/>
      <c r="L23" s="648"/>
      <c r="M23" s="648"/>
      <c r="N23" s="649"/>
      <c r="O23" s="602"/>
      <c r="P23" s="603"/>
      <c r="Q23" s="603"/>
      <c r="R23" s="603"/>
      <c r="S23" s="603"/>
      <c r="T23" s="604"/>
      <c r="U23" s="602"/>
      <c r="V23" s="603"/>
      <c r="W23" s="603"/>
      <c r="X23" s="603"/>
      <c r="Y23" s="603"/>
      <c r="Z23" s="604"/>
      <c r="AA23" s="602"/>
      <c r="AB23" s="603"/>
      <c r="AC23" s="603"/>
      <c r="AD23" s="603"/>
      <c r="AE23" s="604"/>
      <c r="AF23" s="612" t="s">
        <v>172</v>
      </c>
      <c r="AG23" s="626"/>
      <c r="AH23" s="626"/>
      <c r="AI23" s="626"/>
      <c r="AJ23" s="626"/>
      <c r="AK23" s="626"/>
      <c r="AL23" s="613" t="s">
        <v>144</v>
      </c>
      <c r="AM23" s="614"/>
      <c r="AN23" s="614"/>
      <c r="AO23" s="614"/>
      <c r="AP23" s="614"/>
      <c r="AQ23" s="614"/>
      <c r="AR23" s="614"/>
      <c r="AS23" s="614"/>
      <c r="AT23" s="614"/>
      <c r="AU23" s="614"/>
      <c r="AV23" s="614"/>
      <c r="AW23" s="614"/>
      <c r="AX23" s="614"/>
      <c r="AY23" s="614"/>
      <c r="AZ23" s="615"/>
      <c r="BA23" s="445"/>
      <c r="BB23" s="616"/>
      <c r="BC23" s="616"/>
      <c r="BD23" s="616"/>
      <c r="BE23" s="616"/>
      <c r="BF23" s="617"/>
      <c r="BG23" s="101"/>
    </row>
    <row r="24" spans="1:59" ht="22" customHeight="1">
      <c r="A24" s="660"/>
      <c r="B24" s="638"/>
      <c r="C24" s="639"/>
      <c r="D24" s="639"/>
      <c r="E24" s="639"/>
      <c r="F24" s="639"/>
      <c r="G24" s="639"/>
      <c r="H24" s="639"/>
      <c r="I24" s="639"/>
      <c r="J24" s="640"/>
      <c r="K24" s="647"/>
      <c r="L24" s="648"/>
      <c r="M24" s="648"/>
      <c r="N24" s="649"/>
      <c r="O24" s="602"/>
      <c r="P24" s="603"/>
      <c r="Q24" s="603"/>
      <c r="R24" s="603"/>
      <c r="S24" s="603"/>
      <c r="T24" s="604"/>
      <c r="U24" s="602"/>
      <c r="V24" s="603"/>
      <c r="W24" s="603"/>
      <c r="X24" s="603"/>
      <c r="Y24" s="603"/>
      <c r="Z24" s="604"/>
      <c r="AA24" s="602"/>
      <c r="AB24" s="603"/>
      <c r="AC24" s="603"/>
      <c r="AD24" s="603"/>
      <c r="AE24" s="604"/>
      <c r="AF24" s="612" t="s">
        <v>160</v>
      </c>
      <c r="AG24" s="626"/>
      <c r="AH24" s="626"/>
      <c r="AI24" s="626"/>
      <c r="AJ24" s="626"/>
      <c r="AK24" s="626"/>
      <c r="AL24" s="1301" t="s">
        <v>778</v>
      </c>
      <c r="AM24" s="1302"/>
      <c r="AN24" s="1302"/>
      <c r="AO24" s="1302"/>
      <c r="AP24" s="1302"/>
      <c r="AQ24" s="1302"/>
      <c r="AR24" s="1302"/>
      <c r="AS24" s="1302"/>
      <c r="AT24" s="1302"/>
      <c r="AU24" s="1302"/>
      <c r="AV24" s="1302"/>
      <c r="AW24" s="1302"/>
      <c r="AX24" s="1302"/>
      <c r="AY24" s="1302"/>
      <c r="AZ24" s="1303"/>
      <c r="BA24" s="448"/>
      <c r="BB24" s="616"/>
      <c r="BC24" s="616"/>
      <c r="BD24" s="616"/>
      <c r="BE24" s="616"/>
      <c r="BF24" s="617"/>
      <c r="BG24" s="101"/>
    </row>
    <row r="25" spans="1:59" ht="22" customHeight="1">
      <c r="A25" s="660"/>
      <c r="B25" s="638"/>
      <c r="C25" s="639"/>
      <c r="D25" s="639"/>
      <c r="E25" s="639"/>
      <c r="F25" s="639"/>
      <c r="G25" s="639"/>
      <c r="H25" s="639"/>
      <c r="I25" s="639"/>
      <c r="J25" s="640"/>
      <c r="K25" s="647"/>
      <c r="L25" s="648"/>
      <c r="M25" s="648"/>
      <c r="N25" s="649"/>
      <c r="O25" s="602"/>
      <c r="P25" s="603"/>
      <c r="Q25" s="603"/>
      <c r="R25" s="603"/>
      <c r="S25" s="603"/>
      <c r="T25" s="604"/>
      <c r="U25" s="602"/>
      <c r="V25" s="603"/>
      <c r="W25" s="603"/>
      <c r="X25" s="603"/>
      <c r="Y25" s="603"/>
      <c r="Z25" s="604"/>
      <c r="AA25" s="602"/>
      <c r="AB25" s="603"/>
      <c r="AC25" s="603"/>
      <c r="AD25" s="603"/>
      <c r="AE25" s="604"/>
      <c r="AF25" s="612" t="s">
        <v>159</v>
      </c>
      <c r="AG25" s="626"/>
      <c r="AH25" s="626"/>
      <c r="AI25" s="626"/>
      <c r="AJ25" s="626"/>
      <c r="AK25" s="626"/>
      <c r="AL25" s="613" t="s">
        <v>144</v>
      </c>
      <c r="AM25" s="614"/>
      <c r="AN25" s="614"/>
      <c r="AO25" s="614"/>
      <c r="AP25" s="614"/>
      <c r="AQ25" s="614"/>
      <c r="AR25" s="614"/>
      <c r="AS25" s="614"/>
      <c r="AT25" s="614"/>
      <c r="AU25" s="614"/>
      <c r="AV25" s="614"/>
      <c r="AW25" s="614"/>
      <c r="AX25" s="614"/>
      <c r="AY25" s="614"/>
      <c r="AZ25" s="615"/>
      <c r="BA25" s="445"/>
      <c r="BB25" s="616"/>
      <c r="BC25" s="616"/>
      <c r="BD25" s="616"/>
      <c r="BE25" s="616"/>
      <c r="BF25" s="617"/>
      <c r="BG25" s="98"/>
    </row>
    <row r="26" spans="1:59" ht="22" customHeight="1">
      <c r="A26" s="660"/>
      <c r="B26" s="638"/>
      <c r="C26" s="639"/>
      <c r="D26" s="639"/>
      <c r="E26" s="639"/>
      <c r="F26" s="639"/>
      <c r="G26" s="639"/>
      <c r="H26" s="639"/>
      <c r="I26" s="639"/>
      <c r="J26" s="640"/>
      <c r="K26" s="647"/>
      <c r="L26" s="648"/>
      <c r="M26" s="648"/>
      <c r="N26" s="649"/>
      <c r="O26" s="602"/>
      <c r="P26" s="603"/>
      <c r="Q26" s="603"/>
      <c r="R26" s="603"/>
      <c r="S26" s="603"/>
      <c r="T26" s="604"/>
      <c r="U26" s="602"/>
      <c r="V26" s="603"/>
      <c r="W26" s="603"/>
      <c r="X26" s="603"/>
      <c r="Y26" s="603"/>
      <c r="Z26" s="604"/>
      <c r="AA26" s="602"/>
      <c r="AB26" s="603"/>
      <c r="AC26" s="603"/>
      <c r="AD26" s="603"/>
      <c r="AE26" s="604"/>
      <c r="AF26" s="627" t="s">
        <v>166</v>
      </c>
      <c r="AG26" s="611"/>
      <c r="AH26" s="611"/>
      <c r="AI26" s="611"/>
      <c r="AJ26" s="611"/>
      <c r="AK26" s="612"/>
      <c r="AL26" s="613" t="s">
        <v>144</v>
      </c>
      <c r="AM26" s="614"/>
      <c r="AN26" s="614"/>
      <c r="AO26" s="614"/>
      <c r="AP26" s="614"/>
      <c r="AQ26" s="614"/>
      <c r="AR26" s="614"/>
      <c r="AS26" s="614"/>
      <c r="AT26" s="614"/>
      <c r="AU26" s="614"/>
      <c r="AV26" s="614"/>
      <c r="AW26" s="614"/>
      <c r="AX26" s="614"/>
      <c r="AY26" s="614"/>
      <c r="AZ26" s="615"/>
      <c r="BA26" s="445"/>
      <c r="BB26" s="616"/>
      <c r="BC26" s="616"/>
      <c r="BD26" s="616"/>
      <c r="BE26" s="616"/>
      <c r="BF26" s="617"/>
      <c r="BG26" s="101"/>
    </row>
    <row r="27" spans="1:59" ht="22" customHeight="1">
      <c r="A27" s="660"/>
      <c r="B27" s="638"/>
      <c r="C27" s="639"/>
      <c r="D27" s="639"/>
      <c r="E27" s="639"/>
      <c r="F27" s="639"/>
      <c r="G27" s="639"/>
      <c r="H27" s="639"/>
      <c r="I27" s="639"/>
      <c r="J27" s="640"/>
      <c r="K27" s="650"/>
      <c r="L27" s="651"/>
      <c r="M27" s="651"/>
      <c r="N27" s="652"/>
      <c r="O27" s="605"/>
      <c r="P27" s="606"/>
      <c r="Q27" s="606"/>
      <c r="R27" s="606"/>
      <c r="S27" s="606"/>
      <c r="T27" s="607"/>
      <c r="U27" s="605"/>
      <c r="V27" s="606"/>
      <c r="W27" s="606"/>
      <c r="X27" s="606"/>
      <c r="Y27" s="606"/>
      <c r="Z27" s="607"/>
      <c r="AA27" s="605"/>
      <c r="AB27" s="606"/>
      <c r="AC27" s="606"/>
      <c r="AD27" s="606"/>
      <c r="AE27" s="607"/>
      <c r="AF27" s="642" t="s">
        <v>173</v>
      </c>
      <c r="AG27" s="642"/>
      <c r="AH27" s="642"/>
      <c r="AI27" s="642"/>
      <c r="AJ27" s="642"/>
      <c r="AK27" s="643"/>
      <c r="AL27" s="613" t="s">
        <v>174</v>
      </c>
      <c r="AM27" s="614"/>
      <c r="AN27" s="614"/>
      <c r="AO27" s="614"/>
      <c r="AP27" s="614"/>
      <c r="AQ27" s="614"/>
      <c r="AR27" s="614"/>
      <c r="AS27" s="614"/>
      <c r="AT27" s="614"/>
      <c r="AU27" s="614"/>
      <c r="AV27" s="614"/>
      <c r="AW27" s="614"/>
      <c r="AX27" s="614"/>
      <c r="AY27" s="614"/>
      <c r="AZ27" s="615"/>
      <c r="BA27" s="445"/>
      <c r="BB27" s="616"/>
      <c r="BC27" s="616"/>
      <c r="BD27" s="616"/>
      <c r="BE27" s="616"/>
      <c r="BF27" s="617"/>
      <c r="BG27" s="98"/>
    </row>
    <row r="28" spans="1:59" ht="35.15" customHeight="1">
      <c r="A28" s="660"/>
      <c r="B28" s="638"/>
      <c r="C28" s="639"/>
      <c r="D28" s="639"/>
      <c r="E28" s="639"/>
      <c r="F28" s="639"/>
      <c r="G28" s="639"/>
      <c r="H28" s="639"/>
      <c r="I28" s="639"/>
      <c r="J28" s="640"/>
      <c r="K28" s="650"/>
      <c r="L28" s="651"/>
      <c r="M28" s="651"/>
      <c r="N28" s="652"/>
      <c r="O28" s="605"/>
      <c r="P28" s="606"/>
      <c r="Q28" s="606"/>
      <c r="R28" s="606"/>
      <c r="S28" s="606"/>
      <c r="T28" s="607"/>
      <c r="U28" s="605"/>
      <c r="V28" s="606"/>
      <c r="W28" s="606"/>
      <c r="X28" s="606"/>
      <c r="Y28" s="606"/>
      <c r="Z28" s="607"/>
      <c r="AA28" s="605"/>
      <c r="AB28" s="606"/>
      <c r="AC28" s="606"/>
      <c r="AD28" s="606"/>
      <c r="AE28" s="607"/>
      <c r="AF28" s="618" t="s">
        <v>612</v>
      </c>
      <c r="AG28" s="618"/>
      <c r="AH28" s="618"/>
      <c r="AI28" s="618"/>
      <c r="AJ28" s="618"/>
      <c r="AK28" s="619"/>
      <c r="AL28" s="620" t="s">
        <v>769</v>
      </c>
      <c r="AM28" s="621"/>
      <c r="AN28" s="621"/>
      <c r="AO28" s="621"/>
      <c r="AP28" s="621"/>
      <c r="AQ28" s="621"/>
      <c r="AR28" s="621"/>
      <c r="AS28" s="621"/>
      <c r="AT28" s="621"/>
      <c r="AU28" s="621"/>
      <c r="AV28" s="621"/>
      <c r="AW28" s="621"/>
      <c r="AX28" s="621"/>
      <c r="AY28" s="621"/>
      <c r="AZ28" s="622"/>
      <c r="BA28" s="445"/>
      <c r="BB28" s="623"/>
      <c r="BC28" s="624"/>
      <c r="BD28" s="624"/>
      <c r="BE28" s="624"/>
      <c r="BF28" s="625"/>
      <c r="BG28" s="98"/>
    </row>
    <row r="29" spans="1:59" ht="22" customHeight="1">
      <c r="A29" s="660"/>
      <c r="B29" s="638"/>
      <c r="C29" s="639"/>
      <c r="D29" s="639"/>
      <c r="E29" s="639"/>
      <c r="F29" s="639"/>
      <c r="G29" s="639"/>
      <c r="H29" s="639"/>
      <c r="I29" s="639"/>
      <c r="J29" s="640"/>
      <c r="K29" s="650"/>
      <c r="L29" s="651"/>
      <c r="M29" s="651"/>
      <c r="N29" s="652"/>
      <c r="O29" s="605"/>
      <c r="P29" s="606"/>
      <c r="Q29" s="606"/>
      <c r="R29" s="606"/>
      <c r="S29" s="606"/>
      <c r="T29" s="607"/>
      <c r="U29" s="605"/>
      <c r="V29" s="606"/>
      <c r="W29" s="606"/>
      <c r="X29" s="606"/>
      <c r="Y29" s="606"/>
      <c r="Z29" s="607"/>
      <c r="AA29" s="605"/>
      <c r="AB29" s="606"/>
      <c r="AC29" s="606"/>
      <c r="AD29" s="606"/>
      <c r="AE29" s="607"/>
      <c r="AF29" s="611" t="s">
        <v>155</v>
      </c>
      <c r="AG29" s="611"/>
      <c r="AH29" s="611"/>
      <c r="AI29" s="611"/>
      <c r="AJ29" s="611"/>
      <c r="AK29" s="612"/>
      <c r="AL29" s="613" t="s">
        <v>148</v>
      </c>
      <c r="AM29" s="614"/>
      <c r="AN29" s="614"/>
      <c r="AO29" s="614"/>
      <c r="AP29" s="614"/>
      <c r="AQ29" s="614"/>
      <c r="AR29" s="614"/>
      <c r="AS29" s="614"/>
      <c r="AT29" s="614"/>
      <c r="AU29" s="614"/>
      <c r="AV29" s="614"/>
      <c r="AW29" s="614"/>
      <c r="AX29" s="614"/>
      <c r="AY29" s="614"/>
      <c r="AZ29" s="615"/>
      <c r="BA29" s="445"/>
      <c r="BB29" s="616"/>
      <c r="BC29" s="616"/>
      <c r="BD29" s="616"/>
      <c r="BE29" s="616"/>
      <c r="BF29" s="617"/>
      <c r="BG29" s="98"/>
    </row>
    <row r="30" spans="1:59" ht="22" customHeight="1">
      <c r="A30" s="660"/>
      <c r="B30" s="638"/>
      <c r="C30" s="639"/>
      <c r="D30" s="639"/>
      <c r="E30" s="639"/>
      <c r="F30" s="639"/>
      <c r="G30" s="639"/>
      <c r="H30" s="639"/>
      <c r="I30" s="639"/>
      <c r="J30" s="640"/>
      <c r="K30" s="650"/>
      <c r="L30" s="651"/>
      <c r="M30" s="651"/>
      <c r="N30" s="652"/>
      <c r="O30" s="605"/>
      <c r="P30" s="606"/>
      <c r="Q30" s="606"/>
      <c r="R30" s="606"/>
      <c r="S30" s="606"/>
      <c r="T30" s="607"/>
      <c r="U30" s="605"/>
      <c r="V30" s="606"/>
      <c r="W30" s="606"/>
      <c r="X30" s="606"/>
      <c r="Y30" s="606"/>
      <c r="Z30" s="607"/>
      <c r="AA30" s="605"/>
      <c r="AB30" s="606"/>
      <c r="AC30" s="606"/>
      <c r="AD30" s="606"/>
      <c r="AE30" s="607"/>
      <c r="AF30" s="631" t="s">
        <v>149</v>
      </c>
      <c r="AG30" s="611"/>
      <c r="AH30" s="611"/>
      <c r="AI30" s="611"/>
      <c r="AJ30" s="611"/>
      <c r="AK30" s="612"/>
      <c r="AL30" s="632" t="s">
        <v>148</v>
      </c>
      <c r="AM30" s="633"/>
      <c r="AN30" s="633"/>
      <c r="AO30" s="633"/>
      <c r="AP30" s="633"/>
      <c r="AQ30" s="633"/>
      <c r="AR30" s="633"/>
      <c r="AS30" s="633"/>
      <c r="AT30" s="633"/>
      <c r="AU30" s="633"/>
      <c r="AV30" s="633"/>
      <c r="AW30" s="633"/>
      <c r="AX30" s="633"/>
      <c r="AY30" s="633"/>
      <c r="AZ30" s="634"/>
      <c r="BA30" s="445"/>
      <c r="BB30" s="616"/>
      <c r="BC30" s="616"/>
      <c r="BD30" s="616"/>
      <c r="BE30" s="616"/>
      <c r="BF30" s="617"/>
      <c r="BG30" s="102"/>
    </row>
    <row r="31" spans="1:59" ht="22" customHeight="1" thickBot="1">
      <c r="A31" s="660"/>
      <c r="B31" s="641"/>
      <c r="C31" s="642"/>
      <c r="D31" s="642"/>
      <c r="E31" s="642"/>
      <c r="F31" s="642"/>
      <c r="G31" s="642"/>
      <c r="H31" s="642"/>
      <c r="I31" s="642"/>
      <c r="J31" s="643"/>
      <c r="K31" s="653"/>
      <c r="L31" s="654"/>
      <c r="M31" s="654"/>
      <c r="N31" s="655"/>
      <c r="O31" s="608"/>
      <c r="P31" s="609"/>
      <c r="Q31" s="609"/>
      <c r="R31" s="609"/>
      <c r="S31" s="609"/>
      <c r="T31" s="610"/>
      <c r="U31" s="608"/>
      <c r="V31" s="609"/>
      <c r="W31" s="609"/>
      <c r="X31" s="609"/>
      <c r="Y31" s="609"/>
      <c r="Z31" s="610"/>
      <c r="AA31" s="608"/>
      <c r="AB31" s="609"/>
      <c r="AC31" s="609"/>
      <c r="AD31" s="609"/>
      <c r="AE31" s="610"/>
      <c r="AF31" s="631" t="s">
        <v>164</v>
      </c>
      <c r="AG31" s="611"/>
      <c r="AH31" s="611"/>
      <c r="AI31" s="611"/>
      <c r="AJ31" s="611"/>
      <c r="AK31" s="612"/>
      <c r="AL31" s="632" t="s">
        <v>145</v>
      </c>
      <c r="AM31" s="633"/>
      <c r="AN31" s="633"/>
      <c r="AO31" s="633"/>
      <c r="AP31" s="633"/>
      <c r="AQ31" s="633"/>
      <c r="AR31" s="633"/>
      <c r="AS31" s="633"/>
      <c r="AT31" s="633"/>
      <c r="AU31" s="633"/>
      <c r="AV31" s="633"/>
      <c r="AW31" s="633"/>
      <c r="AX31" s="633"/>
      <c r="AY31" s="633"/>
      <c r="AZ31" s="634"/>
      <c r="BA31" s="449"/>
      <c r="BB31" s="616"/>
      <c r="BC31" s="616"/>
      <c r="BD31" s="616"/>
      <c r="BE31" s="616"/>
      <c r="BF31" s="617"/>
      <c r="BG31" s="102"/>
    </row>
    <row r="32" spans="1:59" ht="11.25" customHeight="1">
      <c r="A32" s="103"/>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5"/>
    </row>
    <row r="33" spans="1:59" ht="9" customHeight="1">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row>
    <row r="34" spans="1:59" ht="27" customHeight="1">
      <c r="A34" s="107" t="s">
        <v>608</v>
      </c>
      <c r="B34" s="372"/>
      <c r="C34" s="630" t="s">
        <v>609</v>
      </c>
      <c r="D34" s="630"/>
      <c r="E34" s="630"/>
      <c r="F34" s="630"/>
      <c r="G34" s="630"/>
      <c r="H34" s="630"/>
      <c r="I34" s="630"/>
      <c r="J34" s="630"/>
      <c r="K34" s="630"/>
      <c r="L34" s="630"/>
      <c r="M34" s="630"/>
      <c r="N34" s="630"/>
      <c r="O34" s="630"/>
      <c r="P34" s="630"/>
      <c r="Q34" s="630"/>
      <c r="R34" s="630"/>
      <c r="S34" s="630"/>
      <c r="T34" s="630"/>
      <c r="U34" s="630"/>
      <c r="V34" s="630"/>
      <c r="W34" s="630"/>
      <c r="X34" s="630"/>
      <c r="Y34" s="630"/>
      <c r="Z34" s="630"/>
      <c r="AA34" s="630"/>
      <c r="AB34" s="630"/>
      <c r="AC34" s="630"/>
      <c r="AD34" s="630"/>
      <c r="AE34" s="630"/>
      <c r="AF34" s="630"/>
      <c r="AG34" s="630"/>
      <c r="AH34" s="630"/>
      <c r="AI34" s="630"/>
      <c r="AJ34" s="630"/>
      <c r="AK34" s="630"/>
      <c r="AL34" s="630"/>
      <c r="AM34" s="630"/>
      <c r="AN34" s="630"/>
      <c r="AO34" s="630"/>
      <c r="AP34" s="630"/>
      <c r="AQ34" s="630"/>
      <c r="AR34" s="630"/>
      <c r="AS34" s="630"/>
      <c r="AT34" s="630"/>
      <c r="AU34" s="630"/>
      <c r="AV34" s="630"/>
      <c r="AW34" s="630"/>
      <c r="AX34" s="630"/>
      <c r="AY34" s="630"/>
      <c r="AZ34" s="630"/>
      <c r="BA34" s="630"/>
      <c r="BB34" s="630"/>
      <c r="BC34" s="630"/>
      <c r="BD34" s="630"/>
      <c r="BE34" s="630"/>
      <c r="BF34" s="630"/>
    </row>
    <row r="35" spans="1:59" ht="248.25" customHeight="1">
      <c r="A35" s="107"/>
      <c r="B35" s="372"/>
      <c r="C35" s="630"/>
      <c r="D35" s="630"/>
      <c r="E35" s="630"/>
      <c r="F35" s="630"/>
      <c r="G35" s="630"/>
      <c r="H35" s="630"/>
      <c r="I35" s="630"/>
      <c r="J35" s="630"/>
      <c r="K35" s="630"/>
      <c r="L35" s="630"/>
      <c r="M35" s="630"/>
      <c r="N35" s="630"/>
      <c r="O35" s="630"/>
      <c r="P35" s="630"/>
      <c r="Q35" s="630"/>
      <c r="R35" s="630"/>
      <c r="S35" s="630"/>
      <c r="T35" s="630"/>
      <c r="U35" s="630"/>
      <c r="V35" s="630"/>
      <c r="W35" s="630"/>
      <c r="X35" s="630"/>
      <c r="Y35" s="630"/>
      <c r="Z35" s="630"/>
      <c r="AA35" s="630"/>
      <c r="AB35" s="630"/>
      <c r="AC35" s="630"/>
      <c r="AD35" s="630"/>
      <c r="AE35" s="630"/>
      <c r="AF35" s="630"/>
      <c r="AG35" s="630"/>
      <c r="AH35" s="630"/>
      <c r="AI35" s="630"/>
      <c r="AJ35" s="630"/>
      <c r="AK35" s="630"/>
      <c r="AL35" s="630"/>
      <c r="AM35" s="630"/>
      <c r="AN35" s="630"/>
      <c r="AO35" s="630"/>
      <c r="AP35" s="630"/>
      <c r="AQ35" s="630"/>
      <c r="AR35" s="630"/>
      <c r="AS35" s="630"/>
      <c r="AT35" s="630"/>
      <c r="AU35" s="630"/>
      <c r="AV35" s="630"/>
      <c r="AW35" s="630"/>
      <c r="AX35" s="630"/>
      <c r="AY35" s="630"/>
      <c r="AZ35" s="630"/>
      <c r="BA35" s="630"/>
      <c r="BB35" s="630"/>
      <c r="BC35" s="630"/>
      <c r="BD35" s="630"/>
      <c r="BE35" s="630"/>
      <c r="BF35" s="630"/>
      <c r="BG35" s="373"/>
    </row>
    <row r="36" spans="1:59" ht="26.25" customHeight="1">
      <c r="A36" s="107" t="s">
        <v>610</v>
      </c>
      <c r="B36" s="107"/>
      <c r="C36" s="107" t="s">
        <v>611</v>
      </c>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5"/>
    </row>
    <row r="37" spans="1:59" ht="27.75" customHeight="1">
      <c r="A37" s="107" t="s">
        <v>175</v>
      </c>
      <c r="B37" s="109"/>
      <c r="C37" s="630" t="s">
        <v>176</v>
      </c>
      <c r="D37" s="630"/>
      <c r="E37" s="630"/>
      <c r="F37" s="630"/>
      <c r="G37" s="630"/>
      <c r="H37" s="630"/>
      <c r="I37" s="630"/>
      <c r="J37" s="630"/>
      <c r="K37" s="630"/>
      <c r="L37" s="630"/>
      <c r="M37" s="630"/>
      <c r="N37" s="630"/>
      <c r="O37" s="630"/>
      <c r="P37" s="630"/>
      <c r="Q37" s="630"/>
      <c r="R37" s="630"/>
      <c r="S37" s="630"/>
      <c r="T37" s="630"/>
      <c r="U37" s="630"/>
      <c r="V37" s="630"/>
      <c r="W37" s="630"/>
      <c r="X37" s="630"/>
      <c r="Y37" s="630"/>
      <c r="Z37" s="630"/>
      <c r="AA37" s="630"/>
      <c r="AB37" s="630"/>
      <c r="AC37" s="630"/>
      <c r="AD37" s="630"/>
      <c r="AE37" s="630"/>
      <c r="AF37" s="630"/>
      <c r="AG37" s="630"/>
      <c r="AH37" s="630"/>
      <c r="AI37" s="630"/>
      <c r="AJ37" s="630"/>
      <c r="AK37" s="630"/>
      <c r="AL37" s="630"/>
      <c r="AM37" s="630"/>
      <c r="AN37" s="630"/>
      <c r="AO37" s="630"/>
      <c r="AP37" s="630"/>
      <c r="AQ37" s="630"/>
      <c r="AR37" s="630"/>
      <c r="AS37" s="630"/>
      <c r="AT37" s="630"/>
      <c r="AU37" s="630"/>
      <c r="AV37" s="630"/>
      <c r="AW37" s="630"/>
      <c r="AX37" s="630"/>
      <c r="AY37" s="630"/>
      <c r="AZ37" s="630"/>
      <c r="BA37" s="630"/>
      <c r="BB37" s="630"/>
      <c r="BC37" s="630"/>
      <c r="BD37" s="630"/>
      <c r="BE37" s="630"/>
      <c r="BF37" s="630"/>
    </row>
    <row r="38" spans="1:59" ht="34.5" customHeight="1">
      <c r="A38" s="107"/>
      <c r="B38" s="109"/>
      <c r="C38" s="630"/>
      <c r="D38" s="630"/>
      <c r="E38" s="630"/>
      <c r="F38" s="630"/>
      <c r="G38" s="630"/>
      <c r="H38" s="630"/>
      <c r="I38" s="630"/>
      <c r="J38" s="630"/>
      <c r="K38" s="630"/>
      <c r="L38" s="630"/>
      <c r="M38" s="630"/>
      <c r="N38" s="630"/>
      <c r="O38" s="630"/>
      <c r="P38" s="630"/>
      <c r="Q38" s="630"/>
      <c r="R38" s="630"/>
      <c r="S38" s="630"/>
      <c r="T38" s="630"/>
      <c r="U38" s="630"/>
      <c r="V38" s="630"/>
      <c r="W38" s="630"/>
      <c r="X38" s="630"/>
      <c r="Y38" s="630"/>
      <c r="Z38" s="630"/>
      <c r="AA38" s="630"/>
      <c r="AB38" s="630"/>
      <c r="AC38" s="630"/>
      <c r="AD38" s="630"/>
      <c r="AE38" s="630"/>
      <c r="AF38" s="630"/>
      <c r="AG38" s="630"/>
      <c r="AH38" s="630"/>
      <c r="AI38" s="630"/>
      <c r="AJ38" s="630"/>
      <c r="AK38" s="630"/>
      <c r="AL38" s="630"/>
      <c r="AM38" s="630"/>
      <c r="AN38" s="630"/>
      <c r="AO38" s="630"/>
      <c r="AP38" s="630"/>
      <c r="AQ38" s="630"/>
      <c r="AR38" s="630"/>
      <c r="AS38" s="630"/>
      <c r="AT38" s="630"/>
      <c r="AU38" s="630"/>
      <c r="AV38" s="630"/>
      <c r="AW38" s="630"/>
      <c r="AX38" s="630"/>
      <c r="AY38" s="630"/>
      <c r="AZ38" s="630"/>
      <c r="BA38" s="630"/>
      <c r="BB38" s="630"/>
      <c r="BC38" s="630"/>
      <c r="BD38" s="630"/>
      <c r="BE38" s="630"/>
      <c r="BF38" s="630"/>
    </row>
    <row r="39" spans="1:59" ht="34.5" customHeight="1">
      <c r="A39" s="107"/>
      <c r="B39" s="109"/>
      <c r="C39" s="630"/>
      <c r="D39" s="630"/>
      <c r="E39" s="630"/>
      <c r="F39" s="630"/>
      <c r="G39" s="630"/>
      <c r="H39" s="630"/>
      <c r="I39" s="630"/>
      <c r="J39" s="630"/>
      <c r="K39" s="630"/>
      <c r="L39" s="630"/>
      <c r="M39" s="630"/>
      <c r="N39" s="630"/>
      <c r="O39" s="630"/>
      <c r="P39" s="630"/>
      <c r="Q39" s="630"/>
      <c r="R39" s="630"/>
      <c r="S39" s="630"/>
      <c r="T39" s="630"/>
      <c r="U39" s="630"/>
      <c r="V39" s="630"/>
      <c r="W39" s="630"/>
      <c r="X39" s="630"/>
      <c r="Y39" s="630"/>
      <c r="Z39" s="630"/>
      <c r="AA39" s="630"/>
      <c r="AB39" s="630"/>
      <c r="AC39" s="630"/>
      <c r="AD39" s="630"/>
      <c r="AE39" s="630"/>
      <c r="AF39" s="630"/>
      <c r="AG39" s="630"/>
      <c r="AH39" s="630"/>
      <c r="AI39" s="630"/>
      <c r="AJ39" s="630"/>
      <c r="AK39" s="630"/>
      <c r="AL39" s="630"/>
      <c r="AM39" s="630"/>
      <c r="AN39" s="630"/>
      <c r="AO39" s="630"/>
      <c r="AP39" s="630"/>
      <c r="AQ39" s="630"/>
      <c r="AR39" s="630"/>
      <c r="AS39" s="630"/>
      <c r="AT39" s="630"/>
      <c r="AU39" s="630"/>
      <c r="AV39" s="630"/>
      <c r="AW39" s="630"/>
      <c r="AX39" s="630"/>
      <c r="AY39" s="630"/>
      <c r="AZ39" s="630"/>
      <c r="BA39" s="630"/>
      <c r="BB39" s="630"/>
      <c r="BC39" s="630"/>
      <c r="BD39" s="630"/>
      <c r="BE39" s="630"/>
      <c r="BF39" s="630"/>
    </row>
    <row r="40" spans="1:59" ht="65.25" customHeight="1">
      <c r="A40" s="108" t="s">
        <v>177</v>
      </c>
      <c r="B40" s="374"/>
      <c r="C40" s="628" t="s">
        <v>613</v>
      </c>
      <c r="D40" s="628"/>
      <c r="E40" s="628"/>
      <c r="F40" s="628"/>
      <c r="G40" s="628"/>
      <c r="H40" s="628"/>
      <c r="I40" s="628"/>
      <c r="J40" s="628"/>
      <c r="K40" s="628"/>
      <c r="L40" s="628"/>
      <c r="M40" s="628"/>
      <c r="N40" s="628"/>
      <c r="O40" s="628"/>
      <c r="P40" s="628"/>
      <c r="Q40" s="628"/>
      <c r="R40" s="628"/>
      <c r="S40" s="628"/>
      <c r="T40" s="628"/>
      <c r="U40" s="628"/>
      <c r="V40" s="628"/>
      <c r="W40" s="628"/>
      <c r="X40" s="628"/>
      <c r="Y40" s="628"/>
      <c r="Z40" s="628"/>
      <c r="AA40" s="628"/>
      <c r="AB40" s="628"/>
      <c r="AC40" s="628"/>
      <c r="AD40" s="628"/>
      <c r="AE40" s="628"/>
      <c r="AF40" s="628"/>
      <c r="AG40" s="628"/>
      <c r="AH40" s="628"/>
      <c r="AI40" s="628"/>
      <c r="AJ40" s="628"/>
      <c r="AK40" s="628"/>
      <c r="AL40" s="628"/>
      <c r="AM40" s="628"/>
      <c r="AN40" s="628"/>
      <c r="AO40" s="628"/>
      <c r="AP40" s="628"/>
      <c r="AQ40" s="628"/>
      <c r="AR40" s="628"/>
      <c r="AS40" s="628"/>
      <c r="AT40" s="628"/>
      <c r="AU40" s="628"/>
      <c r="AV40" s="628"/>
      <c r="AW40" s="628"/>
      <c r="AX40" s="628"/>
      <c r="AY40" s="628"/>
      <c r="AZ40" s="628"/>
      <c r="BA40" s="628"/>
      <c r="BB40" s="628"/>
      <c r="BC40" s="628"/>
      <c r="BD40" s="628"/>
      <c r="BE40" s="628"/>
      <c r="BF40" s="110"/>
    </row>
    <row r="41" spans="1:59" ht="42" customHeight="1">
      <c r="A41" s="375"/>
      <c r="B41" s="376"/>
      <c r="C41" s="629"/>
      <c r="D41" s="629"/>
      <c r="E41" s="629"/>
      <c r="F41" s="629"/>
      <c r="G41" s="629"/>
      <c r="H41" s="629"/>
      <c r="I41" s="629"/>
      <c r="J41" s="629"/>
      <c r="K41" s="629"/>
      <c r="L41" s="629"/>
      <c r="M41" s="629"/>
      <c r="N41" s="629"/>
      <c r="O41" s="629"/>
      <c r="P41" s="629"/>
      <c r="Q41" s="629"/>
      <c r="R41" s="629"/>
      <c r="S41" s="629"/>
      <c r="T41" s="629"/>
      <c r="U41" s="629"/>
      <c r="V41" s="629"/>
      <c r="W41" s="629"/>
      <c r="X41" s="629"/>
      <c r="Y41" s="629"/>
      <c r="Z41" s="629"/>
      <c r="AA41" s="629"/>
      <c r="AB41" s="629"/>
      <c r="AC41" s="629"/>
      <c r="AD41" s="629"/>
      <c r="AE41" s="629"/>
      <c r="AF41" s="629"/>
      <c r="AG41" s="629"/>
      <c r="AH41" s="629"/>
      <c r="AI41" s="629"/>
      <c r="AJ41" s="629"/>
      <c r="AK41" s="629"/>
      <c r="AL41" s="629"/>
      <c r="AM41" s="629"/>
      <c r="AN41" s="629"/>
      <c r="AO41" s="629"/>
      <c r="AP41" s="629"/>
      <c r="AQ41" s="629"/>
      <c r="AR41" s="629"/>
      <c r="AS41" s="629"/>
      <c r="AT41" s="629"/>
      <c r="AU41" s="629"/>
      <c r="AV41" s="629"/>
      <c r="AW41" s="629"/>
      <c r="AX41" s="629"/>
      <c r="AY41" s="629"/>
      <c r="AZ41" s="629"/>
      <c r="BA41" s="629"/>
      <c r="BB41" s="629"/>
      <c r="BC41" s="629"/>
      <c r="BD41" s="629"/>
      <c r="BE41" s="629"/>
      <c r="BF41" s="110"/>
    </row>
    <row r="42" spans="1:59">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row>
    <row r="43" spans="1:59">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row>
    <row r="44" spans="1:59">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row>
    <row r="45" spans="1:5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row>
    <row r="46" spans="1:59">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row>
    <row r="47" spans="1:5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row>
    <row r="48" spans="1:5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row>
    <row r="49" spans="3:58">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row>
    <row r="50" spans="3:58">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row>
    <row r="51" spans="3:58">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row>
    <row r="52" spans="3:58">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row>
    <row r="53" spans="3:58">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row>
    <row r="54" spans="3:58">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row>
    <row r="55" spans="3:58">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row>
    <row r="56" spans="3:58">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row>
    <row r="57" spans="3:58">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row>
    <row r="58" spans="3:58">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row>
    <row r="59" spans="3:58">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row>
    <row r="60" spans="3:58">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row>
    <row r="61" spans="3:58">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row>
    <row r="62" spans="3:58">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row>
    <row r="63" spans="3:58">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row>
    <row r="64" spans="3:58">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row>
    <row r="65" spans="3:58">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row>
    <row r="66" spans="3:58">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row>
    <row r="67" spans="3:58">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row>
    <row r="68" spans="3:58">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row>
    <row r="69" spans="3:58">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row>
    <row r="70" spans="3:58">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row>
    <row r="71" spans="3:58">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row>
    <row r="72" spans="3:58">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row>
    <row r="73" spans="3:58">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row>
    <row r="74" spans="3:58">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row>
    <row r="75" spans="3:58">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row>
    <row r="76" spans="3:58">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row>
    <row r="77" spans="3:58">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row>
    <row r="78" spans="3:58">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row>
    <row r="79" spans="3:58">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row>
    <row r="80" spans="3:58">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row>
    <row r="81" spans="3:58">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row>
    <row r="82" spans="3:58">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row>
    <row r="83" spans="3:58">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row>
    <row r="84" spans="3:58">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row>
    <row r="85" spans="3:58">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row>
    <row r="86" spans="3:58">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row>
    <row r="87" spans="3:58">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row>
    <row r="88" spans="3:58">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row>
    <row r="89" spans="3:58">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row>
    <row r="90" spans="3:58">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row>
    <row r="91" spans="3:58">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row>
    <row r="92" spans="3:58">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row>
    <row r="93" spans="3:58">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row>
    <row r="94" spans="3:58">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row>
    <row r="95" spans="3:58">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row>
    <row r="96" spans="3:58">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row>
    <row r="97" spans="3:58">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row>
    <row r="98" spans="3:58">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row>
    <row r="99" spans="3:58">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row>
    <row r="100" spans="3:58">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row>
    <row r="101" spans="3:58">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row>
    <row r="102" spans="3:58">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row>
    <row r="103" spans="3:58">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row>
    <row r="104" spans="3:58">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row>
    <row r="105" spans="3:58">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row>
    <row r="106" spans="3:58">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row>
    <row r="107" spans="3:58">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row>
    <row r="108" spans="3:58">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row>
    <row r="109" spans="3:58">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row>
    <row r="110" spans="3:58">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row>
    <row r="111" spans="3:58">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row>
    <row r="112" spans="3:58">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row>
    <row r="113" spans="3:58">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row>
    <row r="114" spans="3:58">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row>
    <row r="115" spans="3:58">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row>
    <row r="116" spans="3:58">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row>
    <row r="117" spans="3:58">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c r="BF117" s="50"/>
    </row>
    <row r="118" spans="3:58">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row>
    <row r="119" spans="3:58">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row>
    <row r="120" spans="3:58">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c r="BF120" s="50"/>
    </row>
    <row r="121" spans="3:58">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50"/>
      <c r="BA121" s="50"/>
      <c r="BB121" s="50"/>
      <c r="BC121" s="50"/>
      <c r="BD121" s="50"/>
      <c r="BE121" s="50"/>
      <c r="BF121" s="50"/>
    </row>
    <row r="122" spans="3:58">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50"/>
      <c r="BE122" s="50"/>
      <c r="BF122" s="50"/>
    </row>
    <row r="123" spans="3:58">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50"/>
      <c r="BA123" s="50"/>
      <c r="BB123" s="50"/>
      <c r="BC123" s="50"/>
      <c r="BD123" s="50"/>
      <c r="BE123" s="50"/>
      <c r="BF123" s="50"/>
    </row>
    <row r="124" spans="3:58">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50"/>
      <c r="BA124" s="50"/>
      <c r="BB124" s="50"/>
      <c r="BC124" s="50"/>
      <c r="BD124" s="50"/>
      <c r="BE124" s="50"/>
      <c r="BF124" s="50"/>
    </row>
    <row r="125" spans="3:58">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50"/>
      <c r="BA125" s="50"/>
      <c r="BB125" s="50"/>
      <c r="BC125" s="50"/>
      <c r="BD125" s="50"/>
      <c r="BE125" s="50"/>
      <c r="BF125" s="50"/>
    </row>
    <row r="126" spans="3:58">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50"/>
      <c r="BE126" s="50"/>
      <c r="BF126" s="50"/>
    </row>
    <row r="127" spans="3:58">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50"/>
      <c r="BA127" s="50"/>
      <c r="BB127" s="50"/>
      <c r="BC127" s="50"/>
      <c r="BD127" s="50"/>
      <c r="BE127" s="50"/>
      <c r="BF127" s="50"/>
    </row>
    <row r="128" spans="3:58">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50"/>
      <c r="BA128" s="50"/>
      <c r="BB128" s="50"/>
      <c r="BC128" s="50"/>
      <c r="BD128" s="50"/>
      <c r="BE128" s="50"/>
      <c r="BF128" s="50"/>
    </row>
    <row r="129" spans="3:58">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50"/>
      <c r="BA129" s="50"/>
      <c r="BB129" s="50"/>
      <c r="BC129" s="50"/>
      <c r="BD129" s="50"/>
      <c r="BE129" s="50"/>
      <c r="BF129" s="50"/>
    </row>
    <row r="130" spans="3:58">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50"/>
      <c r="BA130" s="50"/>
      <c r="BB130" s="50"/>
      <c r="BC130" s="50"/>
      <c r="BD130" s="50"/>
      <c r="BE130" s="50"/>
      <c r="BF130" s="50"/>
    </row>
    <row r="131" spans="3:58">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50"/>
      <c r="BA131" s="50"/>
      <c r="BB131" s="50"/>
      <c r="BC131" s="50"/>
      <c r="BD131" s="50"/>
      <c r="BE131" s="50"/>
      <c r="BF131" s="50"/>
    </row>
    <row r="132" spans="3:58">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50"/>
      <c r="BA132" s="50"/>
      <c r="BB132" s="50"/>
      <c r="BC132" s="50"/>
      <c r="BD132" s="50"/>
      <c r="BE132" s="50"/>
      <c r="BF132" s="50"/>
    </row>
    <row r="133" spans="3:58">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50"/>
      <c r="BA133" s="50"/>
      <c r="BB133" s="50"/>
      <c r="BC133" s="50"/>
      <c r="BD133" s="50"/>
      <c r="BE133" s="50"/>
      <c r="BF133" s="50"/>
    </row>
    <row r="134" spans="3:58">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50"/>
      <c r="BE134" s="50"/>
      <c r="BF134" s="50"/>
    </row>
    <row r="135" spans="3:58">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50"/>
      <c r="BA135" s="50"/>
      <c r="BB135" s="50"/>
      <c r="BC135" s="50"/>
      <c r="BD135" s="50"/>
      <c r="BE135" s="50"/>
      <c r="BF135" s="50"/>
    </row>
    <row r="136" spans="3:58">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50"/>
      <c r="BA136" s="50"/>
      <c r="BB136" s="50"/>
      <c r="BC136" s="50"/>
      <c r="BD136" s="50"/>
      <c r="BE136" s="50"/>
      <c r="BF136" s="50"/>
    </row>
    <row r="137" spans="3:58">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50"/>
      <c r="BA137" s="50"/>
      <c r="BB137" s="50"/>
      <c r="BC137" s="50"/>
      <c r="BD137" s="50"/>
      <c r="BE137" s="50"/>
      <c r="BF137" s="50"/>
    </row>
    <row r="138" spans="3:58">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50"/>
      <c r="BA138" s="50"/>
      <c r="BB138" s="50"/>
      <c r="BC138" s="50"/>
      <c r="BD138" s="50"/>
      <c r="BE138" s="50"/>
      <c r="BF138" s="50"/>
    </row>
    <row r="139" spans="3:58">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50"/>
      <c r="BA139" s="50"/>
      <c r="BB139" s="50"/>
      <c r="BC139" s="50"/>
      <c r="BD139" s="50"/>
      <c r="BE139" s="50"/>
      <c r="BF139" s="50"/>
    </row>
    <row r="140" spans="3:58">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50"/>
      <c r="BA140" s="50"/>
      <c r="BB140" s="50"/>
      <c r="BC140" s="50"/>
      <c r="BD140" s="50"/>
      <c r="BE140" s="50"/>
      <c r="BF140" s="50"/>
    </row>
    <row r="141" spans="3:58">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50"/>
      <c r="BA141" s="50"/>
      <c r="BB141" s="50"/>
      <c r="BC141" s="50"/>
      <c r="BD141" s="50"/>
      <c r="BE141" s="50"/>
      <c r="BF141" s="50"/>
    </row>
    <row r="142" spans="3:58">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50"/>
      <c r="BA142" s="50"/>
      <c r="BB142" s="50"/>
      <c r="BC142" s="50"/>
      <c r="BD142" s="50"/>
      <c r="BE142" s="50"/>
      <c r="BF142" s="50"/>
    </row>
    <row r="143" spans="3:58">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50"/>
      <c r="BA143" s="50"/>
      <c r="BB143" s="50"/>
      <c r="BC143" s="50"/>
      <c r="BD143" s="50"/>
      <c r="BE143" s="50"/>
      <c r="BF143" s="50"/>
    </row>
    <row r="144" spans="3:58">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50"/>
      <c r="BA144" s="50"/>
      <c r="BB144" s="50"/>
      <c r="BC144" s="50"/>
      <c r="BD144" s="50"/>
      <c r="BE144" s="50"/>
      <c r="BF144" s="50"/>
    </row>
    <row r="145" spans="3:58">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50"/>
      <c r="BA145" s="50"/>
      <c r="BB145" s="50"/>
      <c r="BC145" s="50"/>
      <c r="BD145" s="50"/>
      <c r="BE145" s="50"/>
      <c r="BF145" s="50"/>
    </row>
    <row r="146" spans="3:58">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50"/>
      <c r="BA146" s="50"/>
      <c r="BB146" s="50"/>
      <c r="BC146" s="50"/>
      <c r="BD146" s="50"/>
      <c r="BE146" s="50"/>
      <c r="BF146" s="50"/>
    </row>
    <row r="147" spans="3:58">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50"/>
      <c r="BA147" s="50"/>
      <c r="BB147" s="50"/>
      <c r="BC147" s="50"/>
      <c r="BD147" s="50"/>
      <c r="BE147" s="50"/>
      <c r="BF147" s="50"/>
    </row>
    <row r="148" spans="3:58">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50"/>
      <c r="BA148" s="50"/>
      <c r="BB148" s="50"/>
      <c r="BC148" s="50"/>
      <c r="BD148" s="50"/>
      <c r="BE148" s="50"/>
      <c r="BF148" s="50"/>
    </row>
    <row r="149" spans="3:58">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50"/>
      <c r="BA149" s="50"/>
      <c r="BB149" s="50"/>
      <c r="BC149" s="50"/>
      <c r="BD149" s="50"/>
      <c r="BE149" s="50"/>
      <c r="BF149" s="50"/>
    </row>
    <row r="150" spans="3:58">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50"/>
      <c r="BA150" s="50"/>
      <c r="BB150" s="50"/>
      <c r="BC150" s="50"/>
      <c r="BD150" s="50"/>
      <c r="BE150" s="50"/>
      <c r="BF150" s="50"/>
    </row>
    <row r="151" spans="3:58">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50"/>
      <c r="BA151" s="50"/>
      <c r="BB151" s="50"/>
      <c r="BC151" s="50"/>
      <c r="BD151" s="50"/>
      <c r="BE151" s="50"/>
      <c r="BF151" s="50"/>
    </row>
    <row r="152" spans="3:58">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50"/>
      <c r="BA152" s="50"/>
      <c r="BB152" s="50"/>
      <c r="BC152" s="50"/>
      <c r="BD152" s="50"/>
      <c r="BE152" s="50"/>
      <c r="BF152" s="50"/>
    </row>
    <row r="153" spans="3:58">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50"/>
      <c r="BA153" s="50"/>
      <c r="BB153" s="50"/>
      <c r="BC153" s="50"/>
      <c r="BD153" s="50"/>
      <c r="BE153" s="50"/>
      <c r="BF153" s="50"/>
    </row>
    <row r="154" spans="3:58">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c r="BE154" s="50"/>
      <c r="BF154" s="50"/>
    </row>
    <row r="155" spans="3:58">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50"/>
      <c r="BA155" s="50"/>
      <c r="BB155" s="50"/>
      <c r="BC155" s="50"/>
      <c r="BD155" s="50"/>
      <c r="BE155" s="50"/>
      <c r="BF155" s="50"/>
    </row>
    <row r="156" spans="3:58">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50"/>
      <c r="BA156" s="50"/>
      <c r="BB156" s="50"/>
      <c r="BC156" s="50"/>
      <c r="BD156" s="50"/>
      <c r="BE156" s="50"/>
      <c r="BF156" s="50"/>
    </row>
    <row r="157" spans="3:58">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50"/>
      <c r="BA157" s="50"/>
      <c r="BB157" s="50"/>
      <c r="BC157" s="50"/>
      <c r="BD157" s="50"/>
      <c r="BE157" s="50"/>
      <c r="BF157" s="50"/>
    </row>
  </sheetData>
  <mergeCells count="95">
    <mergeCell ref="A3:BF3"/>
    <mergeCell ref="A6:J7"/>
    <mergeCell ref="K6:N7"/>
    <mergeCell ref="O6:T7"/>
    <mergeCell ref="U6:Z7"/>
    <mergeCell ref="AA6:AE7"/>
    <mergeCell ref="AF6:AZ7"/>
    <mergeCell ref="BB7:BF7"/>
    <mergeCell ref="A9:A31"/>
    <mergeCell ref="AL8:AZ8"/>
    <mergeCell ref="BB8:BF8"/>
    <mergeCell ref="A8:J8"/>
    <mergeCell ref="K8:N8"/>
    <mergeCell ref="O8:T8"/>
    <mergeCell ref="U8:Z8"/>
    <mergeCell ref="AA8:AE8"/>
    <mergeCell ref="AF8:AK8"/>
    <mergeCell ref="BB9:BF9"/>
    <mergeCell ref="AF10:AK10"/>
    <mergeCell ref="AL10:AZ10"/>
    <mergeCell ref="BB10:BF10"/>
    <mergeCell ref="AF11:AK11"/>
    <mergeCell ref="AL11:AZ11"/>
    <mergeCell ref="BB11:BF11"/>
    <mergeCell ref="AF9:AK9"/>
    <mergeCell ref="AL9:AZ9"/>
    <mergeCell ref="AF12:AK12"/>
    <mergeCell ref="AL12:AZ12"/>
    <mergeCell ref="BB12:BF12"/>
    <mergeCell ref="AF13:AK13"/>
    <mergeCell ref="AL13:AZ13"/>
    <mergeCell ref="BB13:BF13"/>
    <mergeCell ref="AF14:AK14"/>
    <mergeCell ref="AL14:AZ14"/>
    <mergeCell ref="BB14:BF14"/>
    <mergeCell ref="AF15:AK15"/>
    <mergeCell ref="AL15:AZ15"/>
    <mergeCell ref="BB15:BF15"/>
    <mergeCell ref="AF16:AK16"/>
    <mergeCell ref="AL16:AZ16"/>
    <mergeCell ref="BB16:BF16"/>
    <mergeCell ref="AF17:AK17"/>
    <mergeCell ref="AL17:AZ17"/>
    <mergeCell ref="BB17:BF17"/>
    <mergeCell ref="AF18:AK18"/>
    <mergeCell ref="AL18:AZ18"/>
    <mergeCell ref="BB18:BF18"/>
    <mergeCell ref="AF19:AK19"/>
    <mergeCell ref="AL19:AZ19"/>
    <mergeCell ref="BB19:BF19"/>
    <mergeCell ref="AF20:AK20"/>
    <mergeCell ref="AL20:AZ20"/>
    <mergeCell ref="BB20:BF20"/>
    <mergeCell ref="BB23:BF23"/>
    <mergeCell ref="AF24:AK24"/>
    <mergeCell ref="AL24:AZ24"/>
    <mergeCell ref="BB24:BF24"/>
    <mergeCell ref="AF21:AK21"/>
    <mergeCell ref="AL21:AZ21"/>
    <mergeCell ref="BB21:BF21"/>
    <mergeCell ref="AF22:AK22"/>
    <mergeCell ref="AL22:AZ22"/>
    <mergeCell ref="BB22:BF22"/>
    <mergeCell ref="C40:BE40"/>
    <mergeCell ref="C41:BE41"/>
    <mergeCell ref="C34:BF35"/>
    <mergeCell ref="C37:BF39"/>
    <mergeCell ref="AF30:AK30"/>
    <mergeCell ref="AL30:AZ30"/>
    <mergeCell ref="BB30:BF30"/>
    <mergeCell ref="AF31:AK31"/>
    <mergeCell ref="AL31:AZ31"/>
    <mergeCell ref="BB31:BF31"/>
    <mergeCell ref="B9:J31"/>
    <mergeCell ref="K9:N31"/>
    <mergeCell ref="O9:T31"/>
    <mergeCell ref="AF27:AK27"/>
    <mergeCell ref="AL27:AZ27"/>
    <mergeCell ref="BB27:BF27"/>
    <mergeCell ref="U9:Z31"/>
    <mergeCell ref="AA9:AE31"/>
    <mergeCell ref="AF29:AK29"/>
    <mergeCell ref="AL29:AZ29"/>
    <mergeCell ref="BB29:BF29"/>
    <mergeCell ref="AF28:AK28"/>
    <mergeCell ref="AL28:AZ28"/>
    <mergeCell ref="BB28:BF28"/>
    <mergeCell ref="AF25:AK25"/>
    <mergeCell ref="AL25:AZ25"/>
    <mergeCell ref="BB25:BF25"/>
    <mergeCell ref="AF26:AK26"/>
    <mergeCell ref="AL26:AZ26"/>
    <mergeCell ref="BB26:BF26"/>
    <mergeCell ref="AF23:AK23"/>
    <mergeCell ref="AL23:AZ23"/>
  </mergeCells>
  <phoneticPr fontId="4"/>
  <conditionalFormatting sqref="BA10:BA21 BA23:BA27 BA31">
    <cfRule type="cellIs" dxfId="33" priority="3" operator="notEqual">
      <formula>"１．なし　"</formula>
    </cfRule>
  </conditionalFormatting>
  <conditionalFormatting sqref="BA28">
    <cfRule type="cellIs" dxfId="32" priority="1" operator="notEqual">
      <formula>"１．なし"</formula>
    </cfRule>
  </conditionalFormatting>
  <conditionalFormatting sqref="BA29:BA30">
    <cfRule type="cellIs" dxfId="31" priority="2" operator="notEqual">
      <formula>"１．非該当"</formula>
    </cfRule>
  </conditionalFormatting>
  <dataValidations count="16">
    <dataValidation type="list" allowBlank="1" showInputMessage="1" showErrorMessage="1" sqref="O31:T31" xr:uid="{A5C93F93-26E0-4C2A-BC46-42F4119BCB9F}">
      <formula1>"１．20人以下,２．21人以上30人以下,３．31人以上40人以下,４．41人以上50人以下,５．51人以上60人以下,６．61人以上70人以下,７．71人以上80人以下,８．81人以上"</formula1>
    </dataValidation>
    <dataValidation type="list" allowBlank="1" showInputMessage="1" showErrorMessage="1" sqref="O14:Z17" xr:uid="{3ACC02DF-16A5-4AD6-A2F6-F04A60AD0C7D}">
      <formula1>"１．40人以下,２．41人以上50人以下,３．51人以上60人以下,４．61人以上70人以下,５．71人以上80人以下,６．81人以上"</formula1>
    </dataValidation>
    <dataValidation type="list" allowBlank="1" showInputMessage="1" showErrorMessage="1" sqref="O9:Z13 O18:Z30" xr:uid="{EB40178A-6292-4042-B207-3032525A7E09}">
      <formula1>"１．20人以下,２．21人以上40人以下,３．41人以上60人以下,４．61人以上80人以下,５．81人以上"</formula1>
    </dataValidation>
    <dataValidation type="list" allowBlank="1" showInputMessage="1" showErrorMessage="1" sqref="U31:Z31" xr:uid="{F5685C07-8E8D-4424-B540-A1C6BC6879C7}">
      <formula1>"１．5人以下,２．6人以上10人以下,３．11人以上20人以下,４．21人以上30人以下,５．31人以上40人以下,６．41人以上50人以下,７．51人以上60人以下,８．61人以上70人以下,９．71人以上80人以下,１０．81人以上"</formula1>
    </dataValidation>
    <dataValidation type="list" allowBlank="1" showInputMessage="1" showErrorMessage="1" sqref="AA31:AE31" xr:uid="{BDE05FAC-2652-4C8E-BEAE-275EC1E129FE}">
      <formula1>"１．Ⅰ型(1.5:1),２．Ⅱ型(1.7:1),３．Ⅲ型(2:1),４．Ⅳ型(2.5:1),５．Ⅴ型(3:1),６．Ⅵ型(3.5:1),７．Ⅶ型(4:1),８．Ⅷ型(4.5:1),９．Ⅸ型(5:1),１０．Ⅹ型(5.5:1),１１．Ⅺ型(6:1)"</formula1>
    </dataValidation>
    <dataValidation type="list" allowBlank="1" showInputMessage="1" showErrorMessage="1" sqref="AA9:AE13 AA20:AE30" xr:uid="{B3B7509E-331C-44AD-92B5-79CA58D0F14E}">
      <formula1>"１．Ⅰ型(7.5:1),２．Ⅱ型(10:1)"</formula1>
    </dataValidation>
    <dataValidation type="list" allowBlank="1" showInputMessage="1" showErrorMessage="1" sqref="BA28" xr:uid="{69CA7169-2D06-4D92-9067-DC00B3486366}">
      <formula1>"１．なし,２．Ⅰ,３．Ⅱ,４．Ⅲ,５．Ⅳ"</formula1>
    </dataValidation>
    <dataValidation type="list" allowBlank="1" showInputMessage="1" showErrorMessage="1" sqref="BA19" xr:uid="{DE295A2F-4B96-47C4-8AC0-25CCD50663F0}">
      <formula1>"１．なし　,２．Ⅰ,３．Ⅱ"</formula1>
    </dataValidation>
    <dataValidation type="list" allowBlank="1" showInputMessage="1" showErrorMessage="1" sqref="BA14" xr:uid="{AC1CCB3A-14CA-48BE-8C88-10A49CB71E6C}">
      <formula1>"１．なし　,２．あり（障害者支援施設以外）,３．あり（障害者支援施設）"</formula1>
    </dataValidation>
    <dataValidation type="list" allowBlank="1" showInputMessage="1" showErrorMessage="1" sqref="BA27" xr:uid="{6974332C-BB21-43BF-9751-4952EC591464}">
      <formula1>"１．なし　,２．減額,３．免除"</formula1>
    </dataValidation>
    <dataValidation type="list" allowBlank="1" showInputMessage="1" showErrorMessage="1" sqref="BA24 BA20" xr:uid="{F1AF3F3E-D0A3-4A71-A267-E0C3C1462169}">
      <formula1>"１．なし ,２．Ⅰ,３．Ⅱ"</formula1>
    </dataValidation>
    <dataValidation type="list" allowBlank="1" showInputMessage="1" showErrorMessage="1" sqref="BA18" xr:uid="{23B154B4-11EF-408B-9945-BDD330F8CD61}">
      <formula1>"１．なし ,２．Ⅰ,３．Ⅱ,４．Ⅲ"</formula1>
    </dataValidation>
    <dataValidation type="list" allowBlank="1" showInputMessage="1" showErrorMessage="1" sqref="BA29:BA30" xr:uid="{EEB8B370-DFF2-4BA4-ACAA-077FD58BE9A1}">
      <formula1>"１．非該当,２．該当"</formula1>
    </dataValidation>
    <dataValidation type="list" allowBlank="1" showInputMessage="1" showErrorMessage="1" sqref="BA31 BA21 BA23 BA25:BA26 BA10:BA13 BA15:BA17" xr:uid="{48EDC788-4314-4A99-B4E3-ED218959AB48}">
      <formula1>"１．なし　,２．あり"</formula1>
    </dataValidation>
    <dataValidation type="list" allowBlank="1" showInputMessage="1" showErrorMessage="1" sqref="BA9" xr:uid="{8B7F9434-353D-42D8-AA75-ACC9F343278D}">
      <formula1>"１．評価点が170点以上の場合,２．評価点が150点以上170点未満の場合,３．評価点が130点以上150点未満の場合,４．評価点が105点以上130点未満の場合,５．評価点が80点以上105点未満の場合,６．評価点が60点以上80点未満の場合,７．評価点が60点未満の場合,８．なし（経過措置対象）"</formula1>
    </dataValidation>
    <dataValidation type="list" allowBlank="1" showInputMessage="1" showErrorMessage="1" sqref="BA8" xr:uid="{D389E344-66CE-467C-A5D8-A65810F739FA}">
      <formula1>"１．一級地,２．二級地,３．三級地,４．四級地,５．五級地  ,６．六級地,７．七級地,８．その他"</formula1>
    </dataValidation>
  </dataValidations>
  <printOptions horizontalCentered="1"/>
  <pageMargins left="0.11811023622047244" right="0.11811023622047244" top="0.19685039370078741" bottom="0.19685039370078741" header="0.11811023622047244" footer="0.11811023622047244"/>
  <pageSetup paperSize="9" scale="39" fitToHeight="2"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1A9F3-F8C8-4C61-90D0-C44F41F4DED0}">
  <dimension ref="A1:AJ52"/>
  <sheetViews>
    <sheetView showGridLines="0" view="pageBreakPreview" zoomScaleNormal="100" zoomScaleSheetLayoutView="100" workbookViewId="0">
      <selection activeCell="C1" sqref="C1"/>
    </sheetView>
  </sheetViews>
  <sheetFormatPr defaultColWidth="9" defaultRowHeight="21" customHeight="1"/>
  <cols>
    <col min="1" max="2" width="3" style="176" customWidth="1"/>
    <col min="3" max="9" width="3.08203125" style="176" customWidth="1"/>
    <col min="10" max="19" width="3" style="176" customWidth="1"/>
    <col min="20" max="20" width="2.83203125" style="176" customWidth="1"/>
    <col min="21" max="21" width="3" style="176" customWidth="1"/>
    <col min="22" max="22" width="3.75" style="176" customWidth="1"/>
    <col min="23" max="23" width="4" style="176" customWidth="1"/>
    <col min="24" max="25" width="3" style="176" customWidth="1"/>
    <col min="26" max="26" width="2.83203125" style="176" customWidth="1"/>
    <col min="27" max="30" width="2.58203125" style="176" customWidth="1"/>
    <col min="31" max="16384" width="9" style="176"/>
  </cols>
  <sheetData>
    <row r="1" spans="1:36" s="44" customFormat="1" ht="17.25" customHeight="1">
      <c r="A1" s="45" t="s">
        <v>259</v>
      </c>
      <c r="B1" s="161"/>
      <c r="C1" s="161"/>
      <c r="D1" s="161"/>
      <c r="E1" s="161"/>
      <c r="F1" s="161"/>
      <c r="G1" s="161"/>
      <c r="H1" s="161"/>
      <c r="I1" s="161"/>
      <c r="J1" s="161"/>
      <c r="K1" s="161"/>
      <c r="L1" s="161"/>
      <c r="M1" s="161"/>
      <c r="N1" s="161"/>
      <c r="O1" s="161"/>
      <c r="P1" s="161"/>
      <c r="Q1" s="161"/>
      <c r="R1" s="1268" t="s">
        <v>195</v>
      </c>
      <c r="S1" s="1268"/>
      <c r="T1" s="1268"/>
      <c r="U1" s="1268"/>
      <c r="V1" s="1268"/>
      <c r="W1" s="1268"/>
      <c r="X1" s="1268"/>
      <c r="Y1" s="1268"/>
      <c r="Z1" s="1268"/>
      <c r="AA1" s="162"/>
      <c r="AB1" s="162"/>
      <c r="AC1" s="162"/>
      <c r="AD1" s="162"/>
    </row>
    <row r="2" spans="1:36" s="44" customFormat="1" ht="24.75" customHeight="1">
      <c r="A2" s="1269" t="s">
        <v>260</v>
      </c>
      <c r="B2" s="850"/>
      <c r="C2" s="850"/>
      <c r="D2" s="850"/>
      <c r="E2" s="850"/>
      <c r="F2" s="850"/>
      <c r="G2" s="850"/>
      <c r="H2" s="850"/>
      <c r="I2" s="850"/>
      <c r="J2" s="850"/>
      <c r="K2" s="850"/>
      <c r="L2" s="850"/>
      <c r="M2" s="850"/>
      <c r="N2" s="850"/>
      <c r="O2" s="850"/>
      <c r="P2" s="850"/>
      <c r="Q2" s="850"/>
      <c r="R2" s="850"/>
      <c r="S2" s="850"/>
      <c r="T2" s="850"/>
      <c r="U2" s="850"/>
      <c r="V2" s="850"/>
      <c r="W2" s="850"/>
      <c r="X2" s="850"/>
      <c r="Y2" s="850"/>
      <c r="Z2" s="850"/>
      <c r="AA2" s="163"/>
      <c r="AB2" s="163"/>
      <c r="AC2" s="163"/>
      <c r="AD2" s="163"/>
    </row>
    <row r="3" spans="1:36" s="44" customFormat="1" ht="24.75" customHeight="1">
      <c r="A3" s="850"/>
      <c r="B3" s="850"/>
      <c r="C3" s="850"/>
      <c r="D3" s="850"/>
      <c r="E3" s="850"/>
      <c r="F3" s="850"/>
      <c r="G3" s="850"/>
      <c r="H3" s="850"/>
      <c r="I3" s="850"/>
      <c r="J3" s="850"/>
      <c r="K3" s="850"/>
      <c r="L3" s="850"/>
      <c r="M3" s="850"/>
      <c r="N3" s="850"/>
      <c r="O3" s="850"/>
      <c r="P3" s="850"/>
      <c r="Q3" s="850"/>
      <c r="R3" s="850"/>
      <c r="S3" s="850"/>
      <c r="T3" s="850"/>
      <c r="U3" s="850"/>
      <c r="V3" s="850"/>
      <c r="W3" s="850"/>
      <c r="X3" s="850"/>
      <c r="Y3" s="850"/>
      <c r="Z3" s="850"/>
    </row>
    <row r="4" spans="1:36" s="166" customFormat="1" ht="24" customHeight="1">
      <c r="A4" s="1270" t="s">
        <v>245</v>
      </c>
      <c r="B4" s="1270"/>
      <c r="C4" s="1270"/>
      <c r="D4" s="1270"/>
      <c r="E4" s="1270"/>
      <c r="F4" s="1270"/>
      <c r="G4" s="1270"/>
      <c r="H4" s="1270"/>
      <c r="I4" s="1271"/>
      <c r="J4" s="1271"/>
      <c r="K4" s="1271"/>
      <c r="L4" s="1271"/>
      <c r="M4" s="1271"/>
      <c r="N4" s="1271"/>
      <c r="O4" s="1271"/>
      <c r="P4" s="1271"/>
      <c r="Q4" s="1271"/>
      <c r="R4" s="1271"/>
      <c r="S4" s="1271"/>
      <c r="T4" s="1271"/>
      <c r="U4" s="1271"/>
      <c r="V4" s="1271"/>
      <c r="W4" s="1271"/>
      <c r="X4" s="1271"/>
      <c r="Y4" s="1271"/>
      <c r="Z4" s="1271"/>
      <c r="AA4" s="164"/>
      <c r="AB4" s="165"/>
      <c r="AC4" s="165"/>
      <c r="AD4" s="165"/>
      <c r="AE4" s="165"/>
      <c r="AF4" s="165"/>
      <c r="AG4" s="165"/>
      <c r="AH4" s="165"/>
      <c r="AI4" s="165"/>
      <c r="AJ4" s="165"/>
    </row>
    <row r="5" spans="1:36" s="166" customFormat="1" ht="24" customHeight="1">
      <c r="A5" s="1270" t="s">
        <v>193</v>
      </c>
      <c r="B5" s="1270"/>
      <c r="C5" s="1270"/>
      <c r="D5" s="1270"/>
      <c r="E5" s="1270"/>
      <c r="F5" s="1270"/>
      <c r="G5" s="1270"/>
      <c r="H5" s="1270"/>
      <c r="I5" s="1272" t="s">
        <v>261</v>
      </c>
      <c r="J5" s="1272"/>
      <c r="K5" s="1272"/>
      <c r="L5" s="1272"/>
      <c r="M5" s="1272"/>
      <c r="N5" s="1272"/>
      <c r="O5" s="1272"/>
      <c r="P5" s="1272"/>
      <c r="Q5" s="1272"/>
      <c r="R5" s="1272"/>
      <c r="S5" s="1272"/>
      <c r="T5" s="1272"/>
      <c r="U5" s="1272"/>
      <c r="V5" s="1272"/>
      <c r="W5" s="1272"/>
      <c r="X5" s="1272"/>
      <c r="Y5" s="1272"/>
      <c r="Z5" s="1272"/>
      <c r="AA5" s="165"/>
      <c r="AB5" s="165"/>
      <c r="AC5" s="165"/>
      <c r="AD5" s="165"/>
      <c r="AE5" s="165"/>
      <c r="AF5" s="165"/>
      <c r="AG5" s="165"/>
      <c r="AH5" s="165"/>
      <c r="AI5" s="165"/>
      <c r="AJ5" s="165"/>
    </row>
    <row r="6" spans="1:36" s="168" customFormat="1" ht="13.5" customHeight="1">
      <c r="A6" s="167"/>
      <c r="B6" s="167"/>
      <c r="C6" s="167"/>
      <c r="D6" s="167"/>
      <c r="E6" s="167"/>
      <c r="F6" s="1273"/>
      <c r="G6" s="1273"/>
      <c r="H6" s="1273"/>
      <c r="I6" s="1273"/>
      <c r="J6" s="1273"/>
      <c r="K6" s="1273"/>
      <c r="L6" s="1273"/>
      <c r="M6" s="1273"/>
      <c r="N6" s="1273"/>
      <c r="O6" s="1273"/>
      <c r="P6" s="1273"/>
      <c r="Q6" s="1273"/>
      <c r="R6" s="1273"/>
      <c r="S6" s="1273"/>
      <c r="T6" s="1273"/>
      <c r="U6" s="1273"/>
      <c r="V6" s="1273"/>
      <c r="W6" s="1273"/>
      <c r="X6" s="1273"/>
      <c r="Y6" s="1273"/>
      <c r="Z6" s="1273"/>
    </row>
    <row r="7" spans="1:36" s="168" customFormat="1" ht="11.25" customHeight="1">
      <c r="A7" s="1252" t="s">
        <v>262</v>
      </c>
      <c r="B7" s="1252"/>
      <c r="C7" s="1252"/>
      <c r="D7" s="1252"/>
      <c r="E7" s="1252"/>
      <c r="F7" s="1252"/>
      <c r="G7" s="1252"/>
      <c r="H7" s="1252"/>
      <c r="I7" s="1252"/>
      <c r="J7" s="1252"/>
      <c r="K7" s="1252"/>
      <c r="L7" s="1252"/>
      <c r="M7" s="1252"/>
      <c r="N7" s="1252"/>
      <c r="O7" s="1252"/>
      <c r="P7" s="1252"/>
      <c r="Q7" s="1252"/>
      <c r="R7" s="1252"/>
      <c r="S7" s="1253" t="s">
        <v>263</v>
      </c>
      <c r="T7" s="1254"/>
      <c r="U7" s="1265"/>
      <c r="V7" s="1265"/>
      <c r="W7" s="1265"/>
      <c r="X7" s="1262" t="s">
        <v>178</v>
      </c>
      <c r="Y7" s="169"/>
      <c r="Z7" s="170"/>
    </row>
    <row r="8" spans="1:36" s="168" customFormat="1" ht="11.25" customHeight="1">
      <c r="A8" s="1252"/>
      <c r="B8" s="1252"/>
      <c r="C8" s="1252"/>
      <c r="D8" s="1252"/>
      <c r="E8" s="1252"/>
      <c r="F8" s="1252"/>
      <c r="G8" s="1252"/>
      <c r="H8" s="1252"/>
      <c r="I8" s="1252"/>
      <c r="J8" s="1252"/>
      <c r="K8" s="1252"/>
      <c r="L8" s="1252"/>
      <c r="M8" s="1252"/>
      <c r="N8" s="1252"/>
      <c r="O8" s="1252"/>
      <c r="P8" s="1252"/>
      <c r="Q8" s="1252"/>
      <c r="R8" s="1252"/>
      <c r="S8" s="1255"/>
      <c r="T8" s="1256"/>
      <c r="U8" s="1266"/>
      <c r="V8" s="1266"/>
      <c r="W8" s="1266"/>
      <c r="X8" s="1263"/>
      <c r="Y8" s="172"/>
      <c r="Z8" s="173"/>
    </row>
    <row r="9" spans="1:36" s="168" customFormat="1" ht="6" customHeight="1">
      <c r="A9" s="1252"/>
      <c r="B9" s="1252"/>
      <c r="C9" s="1252"/>
      <c r="D9" s="1252"/>
      <c r="E9" s="1252"/>
      <c r="F9" s="1252"/>
      <c r="G9" s="1252"/>
      <c r="H9" s="1252"/>
      <c r="I9" s="1252"/>
      <c r="J9" s="1252"/>
      <c r="K9" s="1252"/>
      <c r="L9" s="1252"/>
      <c r="M9" s="1252"/>
      <c r="N9" s="1252"/>
      <c r="O9" s="1252"/>
      <c r="P9" s="1252"/>
      <c r="Q9" s="1252"/>
      <c r="R9" s="1252"/>
      <c r="S9" s="1257"/>
      <c r="T9" s="1258"/>
      <c r="U9" s="1267"/>
      <c r="V9" s="1267"/>
      <c r="W9" s="1267"/>
      <c r="X9" s="1264"/>
      <c r="Y9" s="174"/>
      <c r="Z9" s="175"/>
    </row>
    <row r="10" spans="1:36" s="168" customFormat="1" ht="9.75" customHeight="1">
      <c r="A10" s="1252" t="s">
        <v>264</v>
      </c>
      <c r="B10" s="1252"/>
      <c r="C10" s="1252"/>
      <c r="D10" s="1252"/>
      <c r="E10" s="1252"/>
      <c r="F10" s="1252"/>
      <c r="G10" s="1252"/>
      <c r="H10" s="1252"/>
      <c r="I10" s="1252"/>
      <c r="J10" s="1252"/>
      <c r="K10" s="1252"/>
      <c r="L10" s="1252"/>
      <c r="M10" s="1252"/>
      <c r="N10" s="1252"/>
      <c r="O10" s="1252"/>
      <c r="P10" s="1252"/>
      <c r="Q10" s="1252"/>
      <c r="R10" s="1252"/>
      <c r="S10" s="1253" t="s">
        <v>265</v>
      </c>
      <c r="T10" s="1254"/>
      <c r="U10" s="1265">
        <f>SUM(U21:Z50)</f>
        <v>0</v>
      </c>
      <c r="V10" s="1265"/>
      <c r="W10" s="1265"/>
      <c r="X10" s="1262" t="s">
        <v>178</v>
      </c>
      <c r="Y10" s="169"/>
      <c r="Z10" s="170"/>
    </row>
    <row r="11" spans="1:36" s="168" customFormat="1" ht="9.75" customHeight="1">
      <c r="A11" s="1252"/>
      <c r="B11" s="1252"/>
      <c r="C11" s="1252"/>
      <c r="D11" s="1252"/>
      <c r="E11" s="1252"/>
      <c r="F11" s="1252"/>
      <c r="G11" s="1252"/>
      <c r="H11" s="1252"/>
      <c r="I11" s="1252"/>
      <c r="J11" s="1252"/>
      <c r="K11" s="1252"/>
      <c r="L11" s="1252"/>
      <c r="M11" s="1252"/>
      <c r="N11" s="1252"/>
      <c r="O11" s="1252"/>
      <c r="P11" s="1252"/>
      <c r="Q11" s="1252"/>
      <c r="R11" s="1252"/>
      <c r="S11" s="1255"/>
      <c r="T11" s="1256"/>
      <c r="U11" s="1266"/>
      <c r="V11" s="1266"/>
      <c r="W11" s="1266"/>
      <c r="X11" s="1263"/>
      <c r="Y11" s="172"/>
      <c r="Z11" s="173"/>
    </row>
    <row r="12" spans="1:36" s="168" customFormat="1" ht="6" customHeight="1">
      <c r="A12" s="1252"/>
      <c r="B12" s="1252"/>
      <c r="C12" s="1252"/>
      <c r="D12" s="1252"/>
      <c r="E12" s="1252"/>
      <c r="F12" s="1252"/>
      <c r="G12" s="1252"/>
      <c r="H12" s="1252"/>
      <c r="I12" s="1252"/>
      <c r="J12" s="1252"/>
      <c r="K12" s="1252"/>
      <c r="L12" s="1252"/>
      <c r="M12" s="1252"/>
      <c r="N12" s="1252"/>
      <c r="O12" s="1252"/>
      <c r="P12" s="1252"/>
      <c r="Q12" s="1252"/>
      <c r="R12" s="1252"/>
      <c r="S12" s="1257"/>
      <c r="T12" s="1258"/>
      <c r="U12" s="1267"/>
      <c r="V12" s="1267"/>
      <c r="W12" s="1267"/>
      <c r="X12" s="1264"/>
      <c r="Y12" s="174"/>
      <c r="Z12" s="175"/>
    </row>
    <row r="13" spans="1:36" s="168" customFormat="1" ht="9.75" customHeight="1">
      <c r="A13" s="1252" t="s">
        <v>266</v>
      </c>
      <c r="B13" s="1252"/>
      <c r="C13" s="1252"/>
      <c r="D13" s="1252"/>
      <c r="E13" s="1252"/>
      <c r="F13" s="1252"/>
      <c r="G13" s="1252"/>
      <c r="H13" s="1252"/>
      <c r="I13" s="1252"/>
      <c r="J13" s="1252"/>
      <c r="K13" s="1252"/>
      <c r="L13" s="1252"/>
      <c r="M13" s="1252"/>
      <c r="N13" s="1252"/>
      <c r="O13" s="1252"/>
      <c r="P13" s="1252"/>
      <c r="Q13" s="1252"/>
      <c r="R13" s="1252"/>
      <c r="S13" s="1253" t="s">
        <v>267</v>
      </c>
      <c r="T13" s="1254"/>
      <c r="U13" s="1259"/>
      <c r="V13" s="1259"/>
      <c r="W13" s="1259"/>
      <c r="X13" s="1262" t="s">
        <v>268</v>
      </c>
      <c r="Y13" s="169"/>
      <c r="Z13" s="170"/>
    </row>
    <row r="14" spans="1:36" s="168" customFormat="1" ht="9.75" customHeight="1">
      <c r="A14" s="1252"/>
      <c r="B14" s="1252"/>
      <c r="C14" s="1252"/>
      <c r="D14" s="1252"/>
      <c r="E14" s="1252"/>
      <c r="F14" s="1252"/>
      <c r="G14" s="1252"/>
      <c r="H14" s="1252"/>
      <c r="I14" s="1252"/>
      <c r="J14" s="1252"/>
      <c r="K14" s="1252"/>
      <c r="L14" s="1252"/>
      <c r="M14" s="1252"/>
      <c r="N14" s="1252"/>
      <c r="O14" s="1252"/>
      <c r="P14" s="1252"/>
      <c r="Q14" s="1252"/>
      <c r="R14" s="1252"/>
      <c r="S14" s="1255"/>
      <c r="T14" s="1256"/>
      <c r="U14" s="1260"/>
      <c r="V14" s="1260"/>
      <c r="W14" s="1260"/>
      <c r="X14" s="1263"/>
      <c r="Y14" s="172"/>
      <c r="Z14" s="173"/>
    </row>
    <row r="15" spans="1:36" s="168" customFormat="1" ht="6" customHeight="1">
      <c r="A15" s="1252"/>
      <c r="B15" s="1252"/>
      <c r="C15" s="1252"/>
      <c r="D15" s="1252"/>
      <c r="E15" s="1252"/>
      <c r="F15" s="1252"/>
      <c r="G15" s="1252"/>
      <c r="H15" s="1252"/>
      <c r="I15" s="1252"/>
      <c r="J15" s="1252"/>
      <c r="K15" s="1252"/>
      <c r="L15" s="1252"/>
      <c r="M15" s="1252"/>
      <c r="N15" s="1252"/>
      <c r="O15" s="1252"/>
      <c r="P15" s="1252"/>
      <c r="Q15" s="1252"/>
      <c r="R15" s="1252"/>
      <c r="S15" s="1257"/>
      <c r="T15" s="1258"/>
      <c r="U15" s="1261"/>
      <c r="V15" s="1261"/>
      <c r="W15" s="1261"/>
      <c r="X15" s="1264"/>
      <c r="Y15" s="174"/>
      <c r="Z15" s="175"/>
    </row>
    <row r="16" spans="1:36" s="168" customFormat="1" ht="36.75" customHeight="1">
      <c r="A16" s="1252" t="s">
        <v>269</v>
      </c>
      <c r="B16" s="1252"/>
      <c r="C16" s="1252"/>
      <c r="D16" s="1252"/>
      <c r="E16" s="1252"/>
      <c r="F16" s="1252"/>
      <c r="G16" s="1252"/>
      <c r="H16" s="1252"/>
      <c r="I16" s="1252" t="s">
        <v>270</v>
      </c>
      <c r="J16" s="1252"/>
      <c r="K16" s="1252"/>
      <c r="L16" s="1252"/>
      <c r="M16" s="1252"/>
      <c r="N16" s="1252"/>
      <c r="O16" s="1252"/>
      <c r="P16" s="1252"/>
      <c r="Q16" s="1252"/>
      <c r="R16" s="1252" t="s">
        <v>271</v>
      </c>
      <c r="S16" s="1252"/>
      <c r="T16" s="1252"/>
      <c r="U16" s="1252"/>
      <c r="V16" s="1252"/>
      <c r="W16" s="1252"/>
      <c r="X16" s="1252"/>
      <c r="Y16" s="1252"/>
      <c r="Z16" s="1252"/>
    </row>
    <row r="17" spans="1:26" s="168" customFormat="1" ht="27.75" customHeight="1">
      <c r="A17" s="1252"/>
      <c r="B17" s="1252"/>
      <c r="C17" s="1252"/>
      <c r="D17" s="1252"/>
      <c r="E17" s="1252"/>
      <c r="F17" s="1252"/>
      <c r="G17" s="1252"/>
      <c r="H17" s="1252"/>
      <c r="I17" s="1252" t="s">
        <v>119</v>
      </c>
      <c r="J17" s="1252"/>
      <c r="K17" s="1252"/>
      <c r="L17" s="1252"/>
      <c r="M17" s="1252"/>
      <c r="N17" s="1252"/>
      <c r="O17" s="1252"/>
      <c r="P17" s="1252"/>
      <c r="Q17" s="1252"/>
      <c r="R17" s="1252"/>
      <c r="S17" s="1252"/>
      <c r="T17" s="1252"/>
      <c r="U17" s="1252"/>
      <c r="V17" s="1252"/>
      <c r="W17" s="1252"/>
      <c r="X17" s="1252"/>
      <c r="Y17" s="1252"/>
      <c r="Z17" s="1252"/>
    </row>
    <row r="18" spans="1:26" s="168" customFormat="1" ht="15" customHeight="1">
      <c r="A18" s="1245"/>
      <c r="B18" s="1246"/>
      <c r="C18" s="1251" t="s">
        <v>272</v>
      </c>
      <c r="D18" s="1251"/>
      <c r="E18" s="1251"/>
      <c r="F18" s="1251"/>
      <c r="G18" s="1251"/>
      <c r="H18" s="1251"/>
      <c r="I18" s="1251"/>
      <c r="J18" s="1251"/>
      <c r="K18" s="1251"/>
      <c r="L18" s="1251"/>
      <c r="M18" s="1251"/>
      <c r="N18" s="1251"/>
      <c r="O18" s="1251"/>
      <c r="P18" s="1251"/>
      <c r="Q18" s="1251"/>
      <c r="R18" s="1251"/>
      <c r="S18" s="1251"/>
      <c r="T18" s="1251"/>
      <c r="U18" s="1251" t="s">
        <v>273</v>
      </c>
      <c r="V18" s="1251"/>
      <c r="W18" s="1251"/>
      <c r="X18" s="1251"/>
      <c r="Y18" s="1251"/>
      <c r="Z18" s="1251"/>
    </row>
    <row r="19" spans="1:26" s="168" customFormat="1" ht="15" customHeight="1">
      <c r="A19" s="1247"/>
      <c r="B19" s="1248"/>
      <c r="C19" s="1251"/>
      <c r="D19" s="1251"/>
      <c r="E19" s="1251"/>
      <c r="F19" s="1251"/>
      <c r="G19" s="1251"/>
      <c r="H19" s="1251"/>
      <c r="I19" s="1251"/>
      <c r="J19" s="1251"/>
      <c r="K19" s="1251"/>
      <c r="L19" s="1251"/>
      <c r="M19" s="1251"/>
      <c r="N19" s="1251"/>
      <c r="O19" s="1251"/>
      <c r="P19" s="1251"/>
      <c r="Q19" s="1251"/>
      <c r="R19" s="1251"/>
      <c r="S19" s="1251"/>
      <c r="T19" s="1251"/>
      <c r="U19" s="1251"/>
      <c r="V19" s="1251"/>
      <c r="W19" s="1251"/>
      <c r="X19" s="1251"/>
      <c r="Y19" s="1251"/>
      <c r="Z19" s="1251"/>
    </row>
    <row r="20" spans="1:26" s="168" customFormat="1" ht="6" customHeight="1">
      <c r="A20" s="1249"/>
      <c r="B20" s="1250"/>
      <c r="C20" s="1251"/>
      <c r="D20" s="1251"/>
      <c r="E20" s="1251"/>
      <c r="F20" s="1251"/>
      <c r="G20" s="1251"/>
      <c r="H20" s="1251"/>
      <c r="I20" s="1251"/>
      <c r="J20" s="1251"/>
      <c r="K20" s="1251"/>
      <c r="L20" s="1251"/>
      <c r="M20" s="1251"/>
      <c r="N20" s="1251"/>
      <c r="O20" s="1251"/>
      <c r="P20" s="1251"/>
      <c r="Q20" s="1251"/>
      <c r="R20" s="1251"/>
      <c r="S20" s="1251"/>
      <c r="T20" s="1251"/>
      <c r="U20" s="1251"/>
      <c r="V20" s="1251"/>
      <c r="W20" s="1251"/>
      <c r="X20" s="1251"/>
      <c r="Y20" s="1251"/>
      <c r="Z20" s="1251"/>
    </row>
    <row r="21" spans="1:26" s="168" customFormat="1" ht="15" customHeight="1">
      <c r="A21" s="1243">
        <v>1</v>
      </c>
      <c r="B21" s="1243"/>
      <c r="C21" s="1244" t="s">
        <v>274</v>
      </c>
      <c r="D21" s="1244"/>
      <c r="E21" s="1244"/>
      <c r="F21" s="1244"/>
      <c r="G21" s="1244"/>
      <c r="H21" s="1244"/>
      <c r="I21" s="1244"/>
      <c r="J21" s="1244"/>
      <c r="K21" s="1244"/>
      <c r="L21" s="1244"/>
      <c r="M21" s="1244"/>
      <c r="N21" s="1244"/>
      <c r="O21" s="1244"/>
      <c r="P21" s="1244"/>
      <c r="Q21" s="1244"/>
      <c r="R21" s="1244"/>
      <c r="S21" s="1244"/>
      <c r="T21" s="1244"/>
      <c r="U21" s="1244"/>
      <c r="V21" s="1244"/>
      <c r="W21" s="1244"/>
      <c r="X21" s="1244"/>
      <c r="Y21" s="1244"/>
      <c r="Z21" s="1244"/>
    </row>
    <row r="22" spans="1:26" s="168" customFormat="1" ht="15" customHeight="1">
      <c r="A22" s="1243"/>
      <c r="B22" s="1243"/>
      <c r="C22" s="1244"/>
      <c r="D22" s="1244"/>
      <c r="E22" s="1244"/>
      <c r="F22" s="1244"/>
      <c r="G22" s="1244"/>
      <c r="H22" s="1244"/>
      <c r="I22" s="1244"/>
      <c r="J22" s="1244"/>
      <c r="K22" s="1244"/>
      <c r="L22" s="1244"/>
      <c r="M22" s="1244"/>
      <c r="N22" s="1244"/>
      <c r="O22" s="1244"/>
      <c r="P22" s="1244"/>
      <c r="Q22" s="1244"/>
      <c r="R22" s="1244"/>
      <c r="S22" s="1244"/>
      <c r="T22" s="1244"/>
      <c r="U22" s="1244"/>
      <c r="V22" s="1244"/>
      <c r="W22" s="1244"/>
      <c r="X22" s="1244"/>
      <c r="Y22" s="1244"/>
      <c r="Z22" s="1244"/>
    </row>
    <row r="23" spans="1:26" s="168" customFormat="1" ht="6" customHeight="1">
      <c r="A23" s="1243"/>
      <c r="B23" s="1243"/>
      <c r="C23" s="1244"/>
      <c r="D23" s="1244"/>
      <c r="E23" s="1244"/>
      <c r="F23" s="1244"/>
      <c r="G23" s="1244"/>
      <c r="H23" s="1244"/>
      <c r="I23" s="1244"/>
      <c r="J23" s="1244"/>
      <c r="K23" s="1244"/>
      <c r="L23" s="1244"/>
      <c r="M23" s="1244"/>
      <c r="N23" s="1244"/>
      <c r="O23" s="1244"/>
      <c r="P23" s="1244"/>
      <c r="Q23" s="1244"/>
      <c r="R23" s="1244"/>
      <c r="S23" s="1244"/>
      <c r="T23" s="1244"/>
      <c r="U23" s="1244"/>
      <c r="V23" s="1244"/>
      <c r="W23" s="1244"/>
      <c r="X23" s="1244"/>
      <c r="Y23" s="1244"/>
      <c r="Z23" s="1244"/>
    </row>
    <row r="24" spans="1:26" s="168" customFormat="1" ht="15" customHeight="1">
      <c r="A24" s="1243">
        <v>2</v>
      </c>
      <c r="B24" s="1243"/>
      <c r="C24" s="1244" t="s">
        <v>274</v>
      </c>
      <c r="D24" s="1244"/>
      <c r="E24" s="1244"/>
      <c r="F24" s="1244"/>
      <c r="G24" s="1244"/>
      <c r="H24" s="1244"/>
      <c r="I24" s="1244"/>
      <c r="J24" s="1244"/>
      <c r="K24" s="1244"/>
      <c r="L24" s="1244"/>
      <c r="M24" s="1244"/>
      <c r="N24" s="1244"/>
      <c r="O24" s="1244"/>
      <c r="P24" s="1244"/>
      <c r="Q24" s="1244"/>
      <c r="R24" s="1244"/>
      <c r="S24" s="1244"/>
      <c r="T24" s="1244"/>
      <c r="U24" s="1244"/>
      <c r="V24" s="1244"/>
      <c r="W24" s="1244"/>
      <c r="X24" s="1244"/>
      <c r="Y24" s="1244"/>
      <c r="Z24" s="1244"/>
    </row>
    <row r="25" spans="1:26" s="168" customFormat="1" ht="15" customHeight="1">
      <c r="A25" s="1243"/>
      <c r="B25" s="1243"/>
      <c r="C25" s="1244"/>
      <c r="D25" s="1244"/>
      <c r="E25" s="1244"/>
      <c r="F25" s="1244"/>
      <c r="G25" s="1244"/>
      <c r="H25" s="1244"/>
      <c r="I25" s="1244"/>
      <c r="J25" s="1244"/>
      <c r="K25" s="1244"/>
      <c r="L25" s="1244"/>
      <c r="M25" s="1244"/>
      <c r="N25" s="1244"/>
      <c r="O25" s="1244"/>
      <c r="P25" s="1244"/>
      <c r="Q25" s="1244"/>
      <c r="R25" s="1244"/>
      <c r="S25" s="1244"/>
      <c r="T25" s="1244"/>
      <c r="U25" s="1244"/>
      <c r="V25" s="1244"/>
      <c r="W25" s="1244"/>
      <c r="X25" s="1244"/>
      <c r="Y25" s="1244"/>
      <c r="Z25" s="1244"/>
    </row>
    <row r="26" spans="1:26" s="168" customFormat="1" ht="6" customHeight="1">
      <c r="A26" s="1243"/>
      <c r="B26" s="1243"/>
      <c r="C26" s="1244"/>
      <c r="D26" s="1244"/>
      <c r="E26" s="1244"/>
      <c r="F26" s="1244"/>
      <c r="G26" s="1244"/>
      <c r="H26" s="1244"/>
      <c r="I26" s="1244"/>
      <c r="J26" s="1244"/>
      <c r="K26" s="1244"/>
      <c r="L26" s="1244"/>
      <c r="M26" s="1244"/>
      <c r="N26" s="1244"/>
      <c r="O26" s="1244"/>
      <c r="P26" s="1244"/>
      <c r="Q26" s="1244"/>
      <c r="R26" s="1244"/>
      <c r="S26" s="1244"/>
      <c r="T26" s="1244"/>
      <c r="U26" s="1244"/>
      <c r="V26" s="1244"/>
      <c r="W26" s="1244"/>
      <c r="X26" s="1244"/>
      <c r="Y26" s="1244"/>
      <c r="Z26" s="1244"/>
    </row>
    <row r="27" spans="1:26" s="168" customFormat="1" ht="15" customHeight="1">
      <c r="A27" s="1243">
        <v>3</v>
      </c>
      <c r="B27" s="1243"/>
      <c r="C27" s="1244" t="s">
        <v>274</v>
      </c>
      <c r="D27" s="1244"/>
      <c r="E27" s="1244"/>
      <c r="F27" s="1244"/>
      <c r="G27" s="1244"/>
      <c r="H27" s="1244"/>
      <c r="I27" s="1244"/>
      <c r="J27" s="1244"/>
      <c r="K27" s="1244"/>
      <c r="L27" s="1244"/>
      <c r="M27" s="1244"/>
      <c r="N27" s="1244"/>
      <c r="O27" s="1244"/>
      <c r="P27" s="1244"/>
      <c r="Q27" s="1244"/>
      <c r="R27" s="1244"/>
      <c r="S27" s="1244"/>
      <c r="T27" s="1244"/>
      <c r="U27" s="1244"/>
      <c r="V27" s="1244"/>
      <c r="W27" s="1244"/>
      <c r="X27" s="1244"/>
      <c r="Y27" s="1244"/>
      <c r="Z27" s="1244"/>
    </row>
    <row r="28" spans="1:26" s="168" customFormat="1" ht="15" customHeight="1">
      <c r="A28" s="1243"/>
      <c r="B28" s="1243"/>
      <c r="C28" s="1244"/>
      <c r="D28" s="1244"/>
      <c r="E28" s="1244"/>
      <c r="F28" s="1244"/>
      <c r="G28" s="1244"/>
      <c r="H28" s="1244"/>
      <c r="I28" s="1244"/>
      <c r="J28" s="1244"/>
      <c r="K28" s="1244"/>
      <c r="L28" s="1244"/>
      <c r="M28" s="1244"/>
      <c r="N28" s="1244"/>
      <c r="O28" s="1244"/>
      <c r="P28" s="1244"/>
      <c r="Q28" s="1244"/>
      <c r="R28" s="1244"/>
      <c r="S28" s="1244"/>
      <c r="T28" s="1244"/>
      <c r="U28" s="1244"/>
      <c r="V28" s="1244"/>
      <c r="W28" s="1244"/>
      <c r="X28" s="1244"/>
      <c r="Y28" s="1244"/>
      <c r="Z28" s="1244"/>
    </row>
    <row r="29" spans="1:26" s="168" customFormat="1" ht="6" customHeight="1">
      <c r="A29" s="1243"/>
      <c r="B29" s="1243"/>
      <c r="C29" s="1244"/>
      <c r="D29" s="1244"/>
      <c r="E29" s="1244"/>
      <c r="F29" s="1244"/>
      <c r="G29" s="1244"/>
      <c r="H29" s="1244"/>
      <c r="I29" s="1244"/>
      <c r="J29" s="1244"/>
      <c r="K29" s="1244"/>
      <c r="L29" s="1244"/>
      <c r="M29" s="1244"/>
      <c r="N29" s="1244"/>
      <c r="O29" s="1244"/>
      <c r="P29" s="1244"/>
      <c r="Q29" s="1244"/>
      <c r="R29" s="1244"/>
      <c r="S29" s="1244"/>
      <c r="T29" s="1244"/>
      <c r="U29" s="1244"/>
      <c r="V29" s="1244"/>
      <c r="W29" s="1244"/>
      <c r="X29" s="1244"/>
      <c r="Y29" s="1244"/>
      <c r="Z29" s="1244"/>
    </row>
    <row r="30" spans="1:26" s="168" customFormat="1" ht="15" customHeight="1">
      <c r="A30" s="1243">
        <v>4</v>
      </c>
      <c r="B30" s="1243"/>
      <c r="C30" s="1244" t="s">
        <v>274</v>
      </c>
      <c r="D30" s="1244"/>
      <c r="E30" s="1244"/>
      <c r="F30" s="1244"/>
      <c r="G30" s="1244"/>
      <c r="H30" s="1244"/>
      <c r="I30" s="1244"/>
      <c r="J30" s="1244"/>
      <c r="K30" s="1244"/>
      <c r="L30" s="1244"/>
      <c r="M30" s="1244"/>
      <c r="N30" s="1244"/>
      <c r="O30" s="1244"/>
      <c r="P30" s="1244"/>
      <c r="Q30" s="1244"/>
      <c r="R30" s="1244"/>
      <c r="S30" s="1244"/>
      <c r="T30" s="1244"/>
      <c r="U30" s="1244"/>
      <c r="V30" s="1244"/>
      <c r="W30" s="1244"/>
      <c r="X30" s="1244"/>
      <c r="Y30" s="1244"/>
      <c r="Z30" s="1244"/>
    </row>
    <row r="31" spans="1:26" s="168" customFormat="1" ht="15" customHeight="1">
      <c r="A31" s="1243"/>
      <c r="B31" s="1243"/>
      <c r="C31" s="1244"/>
      <c r="D31" s="1244"/>
      <c r="E31" s="1244"/>
      <c r="F31" s="1244"/>
      <c r="G31" s="1244"/>
      <c r="H31" s="1244"/>
      <c r="I31" s="1244"/>
      <c r="J31" s="1244"/>
      <c r="K31" s="1244"/>
      <c r="L31" s="1244"/>
      <c r="M31" s="1244"/>
      <c r="N31" s="1244"/>
      <c r="O31" s="1244"/>
      <c r="P31" s="1244"/>
      <c r="Q31" s="1244"/>
      <c r="R31" s="1244"/>
      <c r="S31" s="1244"/>
      <c r="T31" s="1244"/>
      <c r="U31" s="1244"/>
      <c r="V31" s="1244"/>
      <c r="W31" s="1244"/>
      <c r="X31" s="1244"/>
      <c r="Y31" s="1244"/>
      <c r="Z31" s="1244"/>
    </row>
    <row r="32" spans="1:26" s="168" customFormat="1" ht="6" customHeight="1">
      <c r="A32" s="1243"/>
      <c r="B32" s="1243"/>
      <c r="C32" s="1244"/>
      <c r="D32" s="1244"/>
      <c r="E32" s="1244"/>
      <c r="F32" s="1244"/>
      <c r="G32" s="1244"/>
      <c r="H32" s="1244"/>
      <c r="I32" s="1244"/>
      <c r="J32" s="1244"/>
      <c r="K32" s="1244"/>
      <c r="L32" s="1244"/>
      <c r="M32" s="1244"/>
      <c r="N32" s="1244"/>
      <c r="O32" s="1244"/>
      <c r="P32" s="1244"/>
      <c r="Q32" s="1244"/>
      <c r="R32" s="1244"/>
      <c r="S32" s="1244"/>
      <c r="T32" s="1244"/>
      <c r="U32" s="1244"/>
      <c r="V32" s="1244"/>
      <c r="W32" s="1244"/>
      <c r="X32" s="1244"/>
      <c r="Y32" s="1244"/>
      <c r="Z32" s="1244"/>
    </row>
    <row r="33" spans="1:26" s="168" customFormat="1" ht="15" customHeight="1">
      <c r="A33" s="1243">
        <v>5</v>
      </c>
      <c r="B33" s="1243"/>
      <c r="C33" s="1244" t="s">
        <v>274</v>
      </c>
      <c r="D33" s="1244"/>
      <c r="E33" s="1244"/>
      <c r="F33" s="1244"/>
      <c r="G33" s="1244"/>
      <c r="H33" s="1244"/>
      <c r="I33" s="1244"/>
      <c r="J33" s="1244"/>
      <c r="K33" s="1244"/>
      <c r="L33" s="1244"/>
      <c r="M33" s="1244"/>
      <c r="N33" s="1244"/>
      <c r="O33" s="1244"/>
      <c r="P33" s="1244"/>
      <c r="Q33" s="1244"/>
      <c r="R33" s="1244"/>
      <c r="S33" s="1244"/>
      <c r="T33" s="1244"/>
      <c r="U33" s="1244"/>
      <c r="V33" s="1244"/>
      <c r="W33" s="1244"/>
      <c r="X33" s="1244"/>
      <c r="Y33" s="1244"/>
      <c r="Z33" s="1244"/>
    </row>
    <row r="34" spans="1:26" s="168" customFormat="1" ht="15" customHeight="1">
      <c r="A34" s="1243"/>
      <c r="B34" s="1243"/>
      <c r="C34" s="1244"/>
      <c r="D34" s="1244"/>
      <c r="E34" s="1244"/>
      <c r="F34" s="1244"/>
      <c r="G34" s="1244"/>
      <c r="H34" s="1244"/>
      <c r="I34" s="1244"/>
      <c r="J34" s="1244"/>
      <c r="K34" s="1244"/>
      <c r="L34" s="1244"/>
      <c r="M34" s="1244"/>
      <c r="N34" s="1244"/>
      <c r="O34" s="1244"/>
      <c r="P34" s="1244"/>
      <c r="Q34" s="1244"/>
      <c r="R34" s="1244"/>
      <c r="S34" s="1244"/>
      <c r="T34" s="1244"/>
      <c r="U34" s="1244"/>
      <c r="V34" s="1244"/>
      <c r="W34" s="1244"/>
      <c r="X34" s="1244"/>
      <c r="Y34" s="1244"/>
      <c r="Z34" s="1244"/>
    </row>
    <row r="35" spans="1:26" s="168" customFormat="1" ht="6" customHeight="1">
      <c r="A35" s="1243"/>
      <c r="B35" s="1243"/>
      <c r="C35" s="1244"/>
      <c r="D35" s="1244"/>
      <c r="E35" s="1244"/>
      <c r="F35" s="1244"/>
      <c r="G35" s="1244"/>
      <c r="H35" s="1244"/>
      <c r="I35" s="1244"/>
      <c r="J35" s="1244"/>
      <c r="K35" s="1244"/>
      <c r="L35" s="1244"/>
      <c r="M35" s="1244"/>
      <c r="N35" s="1244"/>
      <c r="O35" s="1244"/>
      <c r="P35" s="1244"/>
      <c r="Q35" s="1244"/>
      <c r="R35" s="1244"/>
      <c r="S35" s="1244"/>
      <c r="T35" s="1244"/>
      <c r="U35" s="1244"/>
      <c r="V35" s="1244"/>
      <c r="W35" s="1244"/>
      <c r="X35" s="1244"/>
      <c r="Y35" s="1244"/>
      <c r="Z35" s="1244"/>
    </row>
    <row r="36" spans="1:26" s="168" customFormat="1" ht="15" customHeight="1">
      <c r="A36" s="1243">
        <v>6</v>
      </c>
      <c r="B36" s="1243"/>
      <c r="C36" s="1244" t="s">
        <v>274</v>
      </c>
      <c r="D36" s="1244"/>
      <c r="E36" s="1244"/>
      <c r="F36" s="1244"/>
      <c r="G36" s="1244"/>
      <c r="H36" s="1244"/>
      <c r="I36" s="1244"/>
      <c r="J36" s="1244"/>
      <c r="K36" s="1244"/>
      <c r="L36" s="1244"/>
      <c r="M36" s="1244"/>
      <c r="N36" s="1244"/>
      <c r="O36" s="1244"/>
      <c r="P36" s="1244"/>
      <c r="Q36" s="1244"/>
      <c r="R36" s="1244"/>
      <c r="S36" s="1244"/>
      <c r="T36" s="1244"/>
      <c r="U36" s="1244"/>
      <c r="V36" s="1244"/>
      <c r="W36" s="1244"/>
      <c r="X36" s="1244"/>
      <c r="Y36" s="1244"/>
      <c r="Z36" s="1244"/>
    </row>
    <row r="37" spans="1:26" s="168" customFormat="1" ht="15" customHeight="1">
      <c r="A37" s="1243"/>
      <c r="B37" s="1243"/>
      <c r="C37" s="1244"/>
      <c r="D37" s="1244"/>
      <c r="E37" s="1244"/>
      <c r="F37" s="1244"/>
      <c r="G37" s="1244"/>
      <c r="H37" s="1244"/>
      <c r="I37" s="1244"/>
      <c r="J37" s="1244"/>
      <c r="K37" s="1244"/>
      <c r="L37" s="1244"/>
      <c r="M37" s="1244"/>
      <c r="N37" s="1244"/>
      <c r="O37" s="1244"/>
      <c r="P37" s="1244"/>
      <c r="Q37" s="1244"/>
      <c r="R37" s="1244"/>
      <c r="S37" s="1244"/>
      <c r="T37" s="1244"/>
      <c r="U37" s="1244"/>
      <c r="V37" s="1244"/>
      <c r="W37" s="1244"/>
      <c r="X37" s="1244"/>
      <c r="Y37" s="1244"/>
      <c r="Z37" s="1244"/>
    </row>
    <row r="38" spans="1:26" s="168" customFormat="1" ht="6" customHeight="1">
      <c r="A38" s="1243"/>
      <c r="B38" s="1243"/>
      <c r="C38" s="1244"/>
      <c r="D38" s="1244"/>
      <c r="E38" s="1244"/>
      <c r="F38" s="1244"/>
      <c r="G38" s="1244"/>
      <c r="H38" s="1244"/>
      <c r="I38" s="1244"/>
      <c r="J38" s="1244"/>
      <c r="K38" s="1244"/>
      <c r="L38" s="1244"/>
      <c r="M38" s="1244"/>
      <c r="N38" s="1244"/>
      <c r="O38" s="1244"/>
      <c r="P38" s="1244"/>
      <c r="Q38" s="1244"/>
      <c r="R38" s="1244"/>
      <c r="S38" s="1244"/>
      <c r="T38" s="1244"/>
      <c r="U38" s="1244"/>
      <c r="V38" s="1244"/>
      <c r="W38" s="1244"/>
      <c r="X38" s="1244"/>
      <c r="Y38" s="1244"/>
      <c r="Z38" s="1244"/>
    </row>
    <row r="39" spans="1:26" s="168" customFormat="1" ht="15" customHeight="1">
      <c r="A39" s="1243">
        <v>7</v>
      </c>
      <c r="B39" s="1243"/>
      <c r="C39" s="1244" t="s">
        <v>274</v>
      </c>
      <c r="D39" s="1244"/>
      <c r="E39" s="1244"/>
      <c r="F39" s="1244"/>
      <c r="G39" s="1244"/>
      <c r="H39" s="1244"/>
      <c r="I39" s="1244"/>
      <c r="J39" s="1244"/>
      <c r="K39" s="1244"/>
      <c r="L39" s="1244"/>
      <c r="M39" s="1244"/>
      <c r="N39" s="1244"/>
      <c r="O39" s="1244"/>
      <c r="P39" s="1244"/>
      <c r="Q39" s="1244"/>
      <c r="R39" s="1244"/>
      <c r="S39" s="1244"/>
      <c r="T39" s="1244"/>
      <c r="U39" s="1244"/>
      <c r="V39" s="1244"/>
      <c r="W39" s="1244"/>
      <c r="X39" s="1244"/>
      <c r="Y39" s="1244"/>
      <c r="Z39" s="1244"/>
    </row>
    <row r="40" spans="1:26" s="168" customFormat="1" ht="15" customHeight="1">
      <c r="A40" s="1243"/>
      <c r="B40" s="1243"/>
      <c r="C40" s="1244"/>
      <c r="D40" s="1244"/>
      <c r="E40" s="1244"/>
      <c r="F40" s="1244"/>
      <c r="G40" s="1244"/>
      <c r="H40" s="1244"/>
      <c r="I40" s="1244"/>
      <c r="J40" s="1244"/>
      <c r="K40" s="1244"/>
      <c r="L40" s="1244"/>
      <c r="M40" s="1244"/>
      <c r="N40" s="1244"/>
      <c r="O40" s="1244"/>
      <c r="P40" s="1244"/>
      <c r="Q40" s="1244"/>
      <c r="R40" s="1244"/>
      <c r="S40" s="1244"/>
      <c r="T40" s="1244"/>
      <c r="U40" s="1244"/>
      <c r="V40" s="1244"/>
      <c r="W40" s="1244"/>
      <c r="X40" s="1244"/>
      <c r="Y40" s="1244"/>
      <c r="Z40" s="1244"/>
    </row>
    <row r="41" spans="1:26" s="168" customFormat="1" ht="6" customHeight="1">
      <c r="A41" s="1243"/>
      <c r="B41" s="1243"/>
      <c r="C41" s="1244"/>
      <c r="D41" s="1244"/>
      <c r="E41" s="1244"/>
      <c r="F41" s="1244"/>
      <c r="G41" s="1244"/>
      <c r="H41" s="1244"/>
      <c r="I41" s="1244"/>
      <c r="J41" s="1244"/>
      <c r="K41" s="1244"/>
      <c r="L41" s="1244"/>
      <c r="M41" s="1244"/>
      <c r="N41" s="1244"/>
      <c r="O41" s="1244"/>
      <c r="P41" s="1244"/>
      <c r="Q41" s="1244"/>
      <c r="R41" s="1244"/>
      <c r="S41" s="1244"/>
      <c r="T41" s="1244"/>
      <c r="U41" s="1244"/>
      <c r="V41" s="1244"/>
      <c r="W41" s="1244"/>
      <c r="X41" s="1244"/>
      <c r="Y41" s="1244"/>
      <c r="Z41" s="1244"/>
    </row>
    <row r="42" spans="1:26" s="168" customFormat="1" ht="15" customHeight="1">
      <c r="A42" s="1243">
        <v>8</v>
      </c>
      <c r="B42" s="1243"/>
      <c r="C42" s="1244" t="s">
        <v>274</v>
      </c>
      <c r="D42" s="1244"/>
      <c r="E42" s="1244"/>
      <c r="F42" s="1244"/>
      <c r="G42" s="1244"/>
      <c r="H42" s="1244"/>
      <c r="I42" s="1244"/>
      <c r="J42" s="1244"/>
      <c r="K42" s="1244"/>
      <c r="L42" s="1244"/>
      <c r="M42" s="1244"/>
      <c r="N42" s="1244"/>
      <c r="O42" s="1244"/>
      <c r="P42" s="1244"/>
      <c r="Q42" s="1244"/>
      <c r="R42" s="1244"/>
      <c r="S42" s="1244"/>
      <c r="T42" s="1244"/>
      <c r="U42" s="1244"/>
      <c r="V42" s="1244"/>
      <c r="W42" s="1244"/>
      <c r="X42" s="1244"/>
      <c r="Y42" s="1244"/>
      <c r="Z42" s="1244"/>
    </row>
    <row r="43" spans="1:26" s="168" customFormat="1" ht="15" customHeight="1">
      <c r="A43" s="1243"/>
      <c r="B43" s="1243"/>
      <c r="C43" s="1244"/>
      <c r="D43" s="1244"/>
      <c r="E43" s="1244"/>
      <c r="F43" s="1244"/>
      <c r="G43" s="1244"/>
      <c r="H43" s="1244"/>
      <c r="I43" s="1244"/>
      <c r="J43" s="1244"/>
      <c r="K43" s="1244"/>
      <c r="L43" s="1244"/>
      <c r="M43" s="1244"/>
      <c r="N43" s="1244"/>
      <c r="O43" s="1244"/>
      <c r="P43" s="1244"/>
      <c r="Q43" s="1244"/>
      <c r="R43" s="1244"/>
      <c r="S43" s="1244"/>
      <c r="T43" s="1244"/>
      <c r="U43" s="1244"/>
      <c r="V43" s="1244"/>
      <c r="W43" s="1244"/>
      <c r="X43" s="1244"/>
      <c r="Y43" s="1244"/>
      <c r="Z43" s="1244"/>
    </row>
    <row r="44" spans="1:26" s="168" customFormat="1" ht="6" customHeight="1">
      <c r="A44" s="1243"/>
      <c r="B44" s="1243"/>
      <c r="C44" s="1244"/>
      <c r="D44" s="1244"/>
      <c r="E44" s="1244"/>
      <c r="F44" s="1244"/>
      <c r="G44" s="1244"/>
      <c r="H44" s="1244"/>
      <c r="I44" s="1244"/>
      <c r="J44" s="1244"/>
      <c r="K44" s="1244"/>
      <c r="L44" s="1244"/>
      <c r="M44" s="1244"/>
      <c r="N44" s="1244"/>
      <c r="O44" s="1244"/>
      <c r="P44" s="1244"/>
      <c r="Q44" s="1244"/>
      <c r="R44" s="1244"/>
      <c r="S44" s="1244"/>
      <c r="T44" s="1244"/>
      <c r="U44" s="1244"/>
      <c r="V44" s="1244"/>
      <c r="W44" s="1244"/>
      <c r="X44" s="1244"/>
      <c r="Y44" s="1244"/>
      <c r="Z44" s="1244"/>
    </row>
    <row r="45" spans="1:26" s="168" customFormat="1" ht="15" customHeight="1">
      <c r="A45" s="1243">
        <v>9</v>
      </c>
      <c r="B45" s="1243"/>
      <c r="C45" s="1244" t="s">
        <v>274</v>
      </c>
      <c r="D45" s="1244"/>
      <c r="E45" s="1244"/>
      <c r="F45" s="1244"/>
      <c r="G45" s="1244"/>
      <c r="H45" s="1244"/>
      <c r="I45" s="1244"/>
      <c r="J45" s="1244"/>
      <c r="K45" s="1244"/>
      <c r="L45" s="1244"/>
      <c r="M45" s="1244"/>
      <c r="N45" s="1244"/>
      <c r="O45" s="1244"/>
      <c r="P45" s="1244"/>
      <c r="Q45" s="1244"/>
      <c r="R45" s="1244"/>
      <c r="S45" s="1244"/>
      <c r="T45" s="1244"/>
      <c r="U45" s="1244"/>
      <c r="V45" s="1244"/>
      <c r="W45" s="1244"/>
      <c r="X45" s="1244"/>
      <c r="Y45" s="1244"/>
      <c r="Z45" s="1244"/>
    </row>
    <row r="46" spans="1:26" s="168" customFormat="1" ht="15" customHeight="1">
      <c r="A46" s="1243"/>
      <c r="B46" s="1243"/>
      <c r="C46" s="1244"/>
      <c r="D46" s="1244"/>
      <c r="E46" s="1244"/>
      <c r="F46" s="1244"/>
      <c r="G46" s="1244"/>
      <c r="H46" s="1244"/>
      <c r="I46" s="1244"/>
      <c r="J46" s="1244"/>
      <c r="K46" s="1244"/>
      <c r="L46" s="1244"/>
      <c r="M46" s="1244"/>
      <c r="N46" s="1244"/>
      <c r="O46" s="1244"/>
      <c r="P46" s="1244"/>
      <c r="Q46" s="1244"/>
      <c r="R46" s="1244"/>
      <c r="S46" s="1244"/>
      <c r="T46" s="1244"/>
      <c r="U46" s="1244"/>
      <c r="V46" s="1244"/>
      <c r="W46" s="1244"/>
      <c r="X46" s="1244"/>
      <c r="Y46" s="1244"/>
      <c r="Z46" s="1244"/>
    </row>
    <row r="47" spans="1:26" s="168" customFormat="1" ht="6" customHeight="1">
      <c r="A47" s="1243"/>
      <c r="B47" s="1243"/>
      <c r="C47" s="1244"/>
      <c r="D47" s="1244"/>
      <c r="E47" s="1244"/>
      <c r="F47" s="1244"/>
      <c r="G47" s="1244"/>
      <c r="H47" s="1244"/>
      <c r="I47" s="1244"/>
      <c r="J47" s="1244"/>
      <c r="K47" s="1244"/>
      <c r="L47" s="1244"/>
      <c r="M47" s="1244"/>
      <c r="N47" s="1244"/>
      <c r="O47" s="1244"/>
      <c r="P47" s="1244"/>
      <c r="Q47" s="1244"/>
      <c r="R47" s="1244"/>
      <c r="S47" s="1244"/>
      <c r="T47" s="1244"/>
      <c r="U47" s="1244"/>
      <c r="V47" s="1244"/>
      <c r="W47" s="1244"/>
      <c r="X47" s="1244"/>
      <c r="Y47" s="1244"/>
      <c r="Z47" s="1244"/>
    </row>
    <row r="48" spans="1:26" s="168" customFormat="1" ht="15" customHeight="1">
      <c r="A48" s="1243">
        <v>10</v>
      </c>
      <c r="B48" s="1243"/>
      <c r="C48" s="1244" t="s">
        <v>274</v>
      </c>
      <c r="D48" s="1244"/>
      <c r="E48" s="1244"/>
      <c r="F48" s="1244"/>
      <c r="G48" s="1244"/>
      <c r="H48" s="1244"/>
      <c r="I48" s="1244"/>
      <c r="J48" s="1244"/>
      <c r="K48" s="1244"/>
      <c r="L48" s="1244"/>
      <c r="M48" s="1244"/>
      <c r="N48" s="1244"/>
      <c r="O48" s="1244"/>
      <c r="P48" s="1244"/>
      <c r="Q48" s="1244"/>
      <c r="R48" s="1244"/>
      <c r="S48" s="1244"/>
      <c r="T48" s="1244"/>
      <c r="U48" s="1244"/>
      <c r="V48" s="1244"/>
      <c r="W48" s="1244"/>
      <c r="X48" s="1244"/>
      <c r="Y48" s="1244"/>
      <c r="Z48" s="1244"/>
    </row>
    <row r="49" spans="1:26" s="168" customFormat="1" ht="15" customHeight="1">
      <c r="A49" s="1243"/>
      <c r="B49" s="1243"/>
      <c r="C49" s="1244"/>
      <c r="D49" s="1244"/>
      <c r="E49" s="1244"/>
      <c r="F49" s="1244"/>
      <c r="G49" s="1244"/>
      <c r="H49" s="1244"/>
      <c r="I49" s="1244"/>
      <c r="J49" s="1244"/>
      <c r="K49" s="1244"/>
      <c r="L49" s="1244"/>
      <c r="M49" s="1244"/>
      <c r="N49" s="1244"/>
      <c r="O49" s="1244"/>
      <c r="P49" s="1244"/>
      <c r="Q49" s="1244"/>
      <c r="R49" s="1244"/>
      <c r="S49" s="1244"/>
      <c r="T49" s="1244"/>
      <c r="U49" s="1244"/>
      <c r="V49" s="1244"/>
      <c r="W49" s="1244"/>
      <c r="X49" s="1244"/>
      <c r="Y49" s="1244"/>
      <c r="Z49" s="1244"/>
    </row>
    <row r="50" spans="1:26" s="168" customFormat="1" ht="6" customHeight="1">
      <c r="A50" s="1243"/>
      <c r="B50" s="1243"/>
      <c r="C50" s="1244"/>
      <c r="D50" s="1244"/>
      <c r="E50" s="1244"/>
      <c r="F50" s="1244"/>
      <c r="G50" s="1244"/>
      <c r="H50" s="1244"/>
      <c r="I50" s="1244"/>
      <c r="J50" s="1244"/>
      <c r="K50" s="1244"/>
      <c r="L50" s="1244"/>
      <c r="M50" s="1244"/>
      <c r="N50" s="1244"/>
      <c r="O50" s="1244"/>
      <c r="P50" s="1244"/>
      <c r="Q50" s="1244"/>
      <c r="R50" s="1244"/>
      <c r="S50" s="1244"/>
      <c r="T50" s="1244"/>
      <c r="U50" s="1244"/>
      <c r="V50" s="1244"/>
      <c r="W50" s="1244"/>
      <c r="X50" s="1244"/>
      <c r="Y50" s="1244"/>
      <c r="Z50" s="1244"/>
    </row>
    <row r="51" spans="1:26" s="39" customFormat="1" ht="24.75" customHeight="1">
      <c r="A51" s="28"/>
      <c r="B51" s="28" t="s">
        <v>275</v>
      </c>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s="39" customFormat="1" ht="19.5" customHeight="1">
      <c r="A52" s="28"/>
      <c r="B52" s="28" t="s">
        <v>276</v>
      </c>
      <c r="C52" s="28"/>
      <c r="D52" s="28"/>
      <c r="E52" s="28"/>
      <c r="F52" s="28"/>
      <c r="G52" s="28"/>
      <c r="H52" s="28"/>
      <c r="I52" s="28"/>
      <c r="J52" s="28"/>
      <c r="K52" s="28"/>
      <c r="L52" s="28"/>
      <c r="M52" s="28"/>
      <c r="N52" s="28"/>
      <c r="O52" s="28"/>
      <c r="P52" s="28"/>
      <c r="Q52" s="28"/>
      <c r="R52" s="28"/>
      <c r="S52" s="28"/>
      <c r="T52" s="28"/>
      <c r="U52" s="28"/>
      <c r="V52" s="28"/>
      <c r="W52" s="28"/>
      <c r="X52" s="28"/>
      <c r="Y52" s="28"/>
      <c r="Z52" s="28"/>
    </row>
  </sheetData>
  <mergeCells count="57">
    <mergeCell ref="A10:R12"/>
    <mergeCell ref="S10:T12"/>
    <mergeCell ref="U10:W12"/>
    <mergeCell ref="X10:X12"/>
    <mergeCell ref="R1:Z1"/>
    <mergeCell ref="A2:Z3"/>
    <mergeCell ref="A4:H4"/>
    <mergeCell ref="I4:Z4"/>
    <mergeCell ref="A5:H5"/>
    <mergeCell ref="I5:Z5"/>
    <mergeCell ref="F6:Z6"/>
    <mergeCell ref="A7:R9"/>
    <mergeCell ref="S7:T9"/>
    <mergeCell ref="U7:W9"/>
    <mergeCell ref="X7:X9"/>
    <mergeCell ref="A13:R15"/>
    <mergeCell ref="S13:T15"/>
    <mergeCell ref="U13:W15"/>
    <mergeCell ref="X13:X15"/>
    <mergeCell ref="A16:H17"/>
    <mergeCell ref="I16:Q16"/>
    <mergeCell ref="R16:Z16"/>
    <mergeCell ref="I17:Q17"/>
    <mergeCell ref="R17:Z17"/>
    <mergeCell ref="A18:B20"/>
    <mergeCell ref="C18:T20"/>
    <mergeCell ref="U18:Z20"/>
    <mergeCell ref="A21:B23"/>
    <mergeCell ref="C21:T23"/>
    <mergeCell ref="U21:Z23"/>
    <mergeCell ref="A24:B26"/>
    <mergeCell ref="C24:T26"/>
    <mergeCell ref="U24:Z26"/>
    <mergeCell ref="A27:B29"/>
    <mergeCell ref="C27:T29"/>
    <mergeCell ref="U27:Z29"/>
    <mergeCell ref="A30:B32"/>
    <mergeCell ref="C30:T32"/>
    <mergeCell ref="U30:Z32"/>
    <mergeCell ref="A33:B35"/>
    <mergeCell ref="C33:T35"/>
    <mergeCell ref="U33:Z35"/>
    <mergeCell ref="A36:B38"/>
    <mergeCell ref="C36:T38"/>
    <mergeCell ref="U36:Z38"/>
    <mergeCell ref="A39:B41"/>
    <mergeCell ref="C39:T41"/>
    <mergeCell ref="U39:Z41"/>
    <mergeCell ref="A48:B50"/>
    <mergeCell ref="C48:T50"/>
    <mergeCell ref="U48:Z50"/>
    <mergeCell ref="A42:B44"/>
    <mergeCell ref="C42:T44"/>
    <mergeCell ref="U42:Z44"/>
    <mergeCell ref="A45:B47"/>
    <mergeCell ref="C45:T47"/>
    <mergeCell ref="U45:Z47"/>
  </mergeCells>
  <phoneticPr fontId="4"/>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B2D27DFE-1BC4-4C8B-83C8-4F6390073369}">
      <formula1>"　,○,"</formula1>
    </dataValidation>
  </dataValidations>
  <pageMargins left="0.59055118110236227" right="0.59055118110236227" top="0.39370078740157483" bottom="0.35433070866141736" header="0.31496062992125984" footer="0.27559055118110237"/>
  <pageSetup paperSize="9" scale="10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AD57-9BEC-4F2E-9BEB-4F85DBBFF3A4}">
  <sheetPr>
    <pageSetUpPr fitToPage="1"/>
  </sheetPr>
  <dimension ref="A1:N24"/>
  <sheetViews>
    <sheetView view="pageBreakPreview" zoomScale="115" zoomScaleNormal="100" zoomScaleSheetLayoutView="115" workbookViewId="0">
      <selection sqref="A1:B1"/>
    </sheetView>
  </sheetViews>
  <sheetFormatPr defaultColWidth="9" defaultRowHeight="13"/>
  <cols>
    <col min="1" max="1" width="2" style="168" customWidth="1"/>
    <col min="2" max="2" width="17" style="168" customWidth="1"/>
    <col min="3" max="3" width="7.25" style="168" customWidth="1"/>
    <col min="4" max="7" width="4.08203125" style="168" customWidth="1"/>
    <col min="8" max="8" width="21" style="168" customWidth="1"/>
    <col min="9" max="9" width="5.83203125" style="168" customWidth="1"/>
    <col min="10" max="10" width="4.75" style="168" customWidth="1"/>
    <col min="11" max="11" width="3.33203125" style="168" customWidth="1"/>
    <col min="12" max="12" width="4.75" style="168" customWidth="1"/>
    <col min="13" max="13" width="2.83203125" style="168" customWidth="1"/>
    <col min="14" max="14" width="2.08203125" style="168" customWidth="1"/>
    <col min="15" max="16384" width="9" style="168"/>
  </cols>
  <sheetData>
    <row r="1" spans="1:14" s="50" customFormat="1" ht="15" customHeight="1">
      <c r="A1" s="1197" t="s">
        <v>277</v>
      </c>
      <c r="B1" s="1197"/>
      <c r="C1" s="49"/>
      <c r="D1" s="49"/>
      <c r="E1" s="49"/>
      <c r="F1" s="49"/>
      <c r="G1" s="49"/>
      <c r="H1" s="49"/>
      <c r="I1" s="49"/>
      <c r="J1" s="49"/>
      <c r="K1" s="49"/>
      <c r="L1" s="152"/>
      <c r="M1" s="49"/>
      <c r="N1" s="49"/>
    </row>
    <row r="2" spans="1:14" s="50" customFormat="1" ht="19.5" customHeight="1">
      <c r="A2" s="49"/>
      <c r="B2" s="49"/>
      <c r="C2" s="49"/>
      <c r="D2" s="49"/>
      <c r="E2" s="49"/>
      <c r="F2" s="49"/>
      <c r="G2" s="49"/>
      <c r="H2" s="49"/>
      <c r="I2" s="171" t="s">
        <v>278</v>
      </c>
      <c r="J2" s="177"/>
      <c r="K2" s="178" t="s">
        <v>279</v>
      </c>
      <c r="L2" s="179"/>
      <c r="M2" s="178" t="s">
        <v>280</v>
      </c>
      <c r="N2" s="49"/>
    </row>
    <row r="3" spans="1:14" s="50" customFormat="1" ht="27.75" customHeight="1">
      <c r="A3" s="49"/>
      <c r="B3" s="49"/>
      <c r="C3" s="49"/>
      <c r="D3" s="49"/>
      <c r="E3" s="49"/>
      <c r="F3" s="49"/>
      <c r="G3" s="49"/>
      <c r="H3" s="49"/>
      <c r="I3" s="152"/>
      <c r="J3" s="152"/>
      <c r="K3" s="152"/>
      <c r="L3" s="152"/>
      <c r="M3" s="152"/>
      <c r="N3" s="49"/>
    </row>
    <row r="4" spans="1:14" ht="34" customHeight="1">
      <c r="A4" s="179"/>
      <c r="B4" s="1299" t="s">
        <v>281</v>
      </c>
      <c r="C4" s="1299"/>
      <c r="D4" s="1300"/>
      <c r="E4" s="1300"/>
      <c r="F4" s="1300"/>
      <c r="G4" s="1300"/>
      <c r="H4" s="1300"/>
      <c r="I4" s="1300"/>
      <c r="J4" s="1300"/>
      <c r="K4" s="1300"/>
      <c r="L4" s="1300"/>
      <c r="M4" s="1300"/>
      <c r="N4" s="179"/>
    </row>
    <row r="5" spans="1:14" ht="19.5" customHeight="1">
      <c r="A5" s="179"/>
      <c r="B5" s="179"/>
      <c r="C5" s="179"/>
      <c r="D5" s="179"/>
      <c r="E5" s="179"/>
      <c r="F5" s="179"/>
      <c r="G5" s="179"/>
      <c r="H5" s="179"/>
      <c r="I5" s="179"/>
      <c r="J5" s="179"/>
      <c r="K5" s="179"/>
      <c r="L5" s="179"/>
      <c r="M5" s="179"/>
      <c r="N5" s="179"/>
    </row>
    <row r="6" spans="1:14" ht="34" customHeight="1">
      <c r="A6" s="179"/>
      <c r="B6" s="383" t="s">
        <v>282</v>
      </c>
      <c r="C6" s="1274"/>
      <c r="D6" s="1275"/>
      <c r="E6" s="1275"/>
      <c r="F6" s="1275"/>
      <c r="G6" s="1275"/>
      <c r="H6" s="1275"/>
      <c r="I6" s="1275"/>
      <c r="J6" s="1275"/>
      <c r="K6" s="1275"/>
      <c r="L6" s="1275"/>
      <c r="M6" s="1276"/>
      <c r="N6" s="179"/>
    </row>
    <row r="7" spans="1:14" ht="34" customHeight="1">
      <c r="A7" s="179"/>
      <c r="B7" s="384" t="s">
        <v>283</v>
      </c>
      <c r="C7" s="1274"/>
      <c r="D7" s="1275"/>
      <c r="E7" s="1275"/>
      <c r="F7" s="1275"/>
      <c r="G7" s="1275"/>
      <c r="H7" s="1275"/>
      <c r="I7" s="1275"/>
      <c r="J7" s="1275"/>
      <c r="K7" s="1275"/>
      <c r="L7" s="1275"/>
      <c r="M7" s="1276"/>
      <c r="N7" s="179"/>
    </row>
    <row r="8" spans="1:14" ht="34" customHeight="1">
      <c r="A8" s="179"/>
      <c r="B8" s="180" t="s">
        <v>284</v>
      </c>
      <c r="C8" s="1294"/>
      <c r="D8" s="1289"/>
      <c r="E8" s="1289"/>
      <c r="F8" s="1289"/>
      <c r="G8" s="1289"/>
      <c r="H8" s="1289"/>
      <c r="I8" s="1289"/>
      <c r="J8" s="1289"/>
      <c r="K8" s="1289"/>
      <c r="L8" s="1289"/>
      <c r="M8" s="1290"/>
      <c r="N8" s="179"/>
    </row>
    <row r="9" spans="1:14" ht="34" customHeight="1">
      <c r="A9" s="179"/>
      <c r="B9" s="385" t="s">
        <v>285</v>
      </c>
      <c r="C9" s="386" t="s">
        <v>278</v>
      </c>
      <c r="D9" s="387"/>
      <c r="E9" s="388" t="s">
        <v>279</v>
      </c>
      <c r="F9" s="389"/>
      <c r="G9" s="390" t="s">
        <v>314</v>
      </c>
      <c r="H9" s="1282"/>
      <c r="I9" s="1283"/>
      <c r="J9" s="1283"/>
      <c r="K9" s="1283"/>
      <c r="L9" s="1283"/>
      <c r="M9" s="1284"/>
      <c r="N9" s="179"/>
    </row>
    <row r="10" spans="1:14" ht="24.75" customHeight="1">
      <c r="A10" s="179"/>
      <c r="B10" s="179"/>
      <c r="C10" s="179"/>
      <c r="D10" s="179"/>
      <c r="E10" s="179"/>
      <c r="F10" s="179"/>
      <c r="G10" s="179"/>
      <c r="H10" s="179"/>
      <c r="I10" s="179"/>
      <c r="J10" s="179"/>
      <c r="K10" s="179"/>
      <c r="L10" s="179"/>
      <c r="M10" s="179"/>
      <c r="N10" s="179"/>
    </row>
    <row r="11" spans="1:14" ht="35.15" customHeight="1">
      <c r="A11" s="179"/>
      <c r="B11" s="151" t="s">
        <v>286</v>
      </c>
      <c r="C11" s="151"/>
      <c r="D11" s="179"/>
      <c r="E11" s="179"/>
      <c r="F11" s="179"/>
      <c r="G11" s="179"/>
      <c r="H11" s="179"/>
      <c r="I11" s="179"/>
      <c r="J11" s="179"/>
      <c r="K11" s="179"/>
      <c r="L11" s="179"/>
      <c r="M11" s="179"/>
      <c r="N11" s="179"/>
    </row>
    <row r="12" spans="1:14" ht="35.15" customHeight="1">
      <c r="A12" s="179"/>
      <c r="B12" s="391" t="s">
        <v>287</v>
      </c>
      <c r="C12" s="392" t="s">
        <v>278</v>
      </c>
      <c r="D12" s="387"/>
      <c r="E12" s="388" t="s">
        <v>279</v>
      </c>
      <c r="F12" s="389"/>
      <c r="G12" s="390" t="s">
        <v>314</v>
      </c>
      <c r="H12" s="1282"/>
      <c r="I12" s="1283"/>
      <c r="J12" s="1283"/>
      <c r="K12" s="1283"/>
      <c r="L12" s="1283"/>
      <c r="M12" s="1284"/>
      <c r="N12" s="179"/>
    </row>
    <row r="13" spans="1:14" ht="33.75" customHeight="1">
      <c r="A13" s="179"/>
      <c r="B13" s="1285" t="s">
        <v>288</v>
      </c>
      <c r="C13" s="1289" t="s">
        <v>289</v>
      </c>
      <c r="D13" s="1289"/>
      <c r="E13" s="1289"/>
      <c r="F13" s="1289"/>
      <c r="G13" s="1289"/>
      <c r="H13" s="1289"/>
      <c r="I13" s="1289"/>
      <c r="J13" s="1289"/>
      <c r="K13" s="1289"/>
      <c r="L13" s="1289"/>
      <c r="M13" s="1290"/>
      <c r="N13" s="179"/>
    </row>
    <row r="14" spans="1:14" ht="33.75" customHeight="1">
      <c r="A14" s="179"/>
      <c r="B14" s="1286"/>
      <c r="C14" s="1291" t="s">
        <v>290</v>
      </c>
      <c r="D14" s="1292"/>
      <c r="E14" s="1292"/>
      <c r="F14" s="1292"/>
      <c r="G14" s="1292"/>
      <c r="H14" s="1292"/>
      <c r="I14" s="1292"/>
      <c r="J14" s="1292"/>
      <c r="K14" s="1292"/>
      <c r="L14" s="1292"/>
      <c r="M14" s="1293"/>
      <c r="N14" s="179"/>
    </row>
    <row r="15" spans="1:14" ht="33.75" customHeight="1">
      <c r="A15" s="179"/>
      <c r="B15" s="1287"/>
      <c r="C15" s="1294" t="s">
        <v>291</v>
      </c>
      <c r="D15" s="1289"/>
      <c r="E15" s="1289"/>
      <c r="F15" s="1289"/>
      <c r="G15" s="1289"/>
      <c r="H15" s="1289"/>
      <c r="I15" s="1289"/>
      <c r="J15" s="1289"/>
      <c r="K15" s="1289"/>
      <c r="L15" s="1289"/>
      <c r="M15" s="1290"/>
      <c r="N15" s="179"/>
    </row>
    <row r="16" spans="1:14" ht="42.75" customHeight="1">
      <c r="A16" s="179"/>
      <c r="B16" s="1288"/>
      <c r="C16" s="1295" t="s">
        <v>292</v>
      </c>
      <c r="D16" s="1296"/>
      <c r="E16" s="1296"/>
      <c r="F16" s="1297"/>
      <c r="G16" s="1296"/>
      <c r="H16" s="1296"/>
      <c r="I16" s="1296"/>
      <c r="J16" s="1296"/>
      <c r="K16" s="1296"/>
      <c r="L16" s="1296"/>
      <c r="M16" s="1298"/>
      <c r="N16" s="179"/>
    </row>
    <row r="17" spans="1:14" ht="24.75" customHeight="1">
      <c r="A17" s="179"/>
      <c r="B17" s="383" t="s">
        <v>293</v>
      </c>
      <c r="C17" s="1274"/>
      <c r="D17" s="1275"/>
      <c r="E17" s="1275"/>
      <c r="F17" s="1275"/>
      <c r="G17" s="1275"/>
      <c r="H17" s="1275"/>
      <c r="I17" s="1275"/>
      <c r="J17" s="1275"/>
      <c r="K17" s="1275"/>
      <c r="L17" s="1275"/>
      <c r="M17" s="1276"/>
      <c r="N17" s="179"/>
    </row>
    <row r="18" spans="1:14" ht="15.75" customHeight="1" thickBot="1">
      <c r="A18" s="179"/>
      <c r="B18" s="179"/>
      <c r="C18" s="179"/>
      <c r="D18" s="179"/>
      <c r="E18" s="179"/>
      <c r="F18" s="179"/>
      <c r="G18" s="179"/>
      <c r="H18" s="179"/>
      <c r="I18" s="179"/>
      <c r="J18" s="179"/>
      <c r="K18" s="179"/>
      <c r="L18" s="179"/>
      <c r="M18" s="179"/>
      <c r="N18" s="179"/>
    </row>
    <row r="19" spans="1:14" ht="35.15" customHeight="1" thickBot="1">
      <c r="A19" s="179"/>
      <c r="B19" s="1277" t="s">
        <v>294</v>
      </c>
      <c r="C19" s="1278"/>
      <c r="D19" s="1278"/>
      <c r="E19" s="1279"/>
      <c r="F19" s="1280"/>
      <c r="G19" s="179"/>
      <c r="H19" s="179"/>
      <c r="I19" s="179"/>
      <c r="J19" s="179"/>
      <c r="K19" s="179"/>
      <c r="L19" s="179"/>
      <c r="M19" s="179"/>
      <c r="N19" s="179"/>
    </row>
    <row r="20" spans="1:14" ht="8.25" customHeight="1">
      <c r="A20" s="179"/>
      <c r="B20" s="181"/>
      <c r="C20" s="182"/>
      <c r="D20" s="179"/>
      <c r="E20" s="178"/>
      <c r="F20" s="177"/>
      <c r="G20" s="178"/>
      <c r="H20" s="178"/>
      <c r="I20" s="178"/>
      <c r="J20" s="178"/>
      <c r="K20" s="178"/>
      <c r="L20" s="178"/>
      <c r="M20" s="178"/>
      <c r="N20" s="179"/>
    </row>
    <row r="21" spans="1:14" ht="159.75" customHeight="1">
      <c r="A21" s="179"/>
      <c r="B21" s="1281" t="s">
        <v>295</v>
      </c>
      <c r="C21" s="1281"/>
      <c r="D21" s="1281"/>
      <c r="E21" s="1281"/>
      <c r="F21" s="1281"/>
      <c r="G21" s="1281"/>
      <c r="H21" s="1281"/>
      <c r="I21" s="1281"/>
      <c r="J21" s="1281"/>
      <c r="K21" s="1281"/>
      <c r="L21" s="1281"/>
      <c r="M21" s="1281"/>
      <c r="N21" s="179"/>
    </row>
    <row r="22" spans="1:14" ht="5.25" customHeight="1">
      <c r="A22" s="179"/>
      <c r="B22" s="179"/>
      <c r="C22" s="179"/>
      <c r="D22" s="179"/>
      <c r="E22" s="179"/>
      <c r="F22" s="179"/>
      <c r="G22" s="179"/>
      <c r="H22" s="179"/>
      <c r="I22" s="179"/>
      <c r="J22" s="179"/>
      <c r="K22" s="179"/>
      <c r="L22" s="179"/>
      <c r="M22" s="179"/>
      <c r="N22" s="179"/>
    </row>
    <row r="23" spans="1:14" ht="18" customHeight="1"/>
    <row r="24" spans="1:14" ht="18" customHeight="1"/>
  </sheetData>
  <mergeCells count="17">
    <mergeCell ref="H9:M9"/>
    <mergeCell ref="A1:B1"/>
    <mergeCell ref="B4:M4"/>
    <mergeCell ref="C6:M6"/>
    <mergeCell ref="C7:M7"/>
    <mergeCell ref="C8:M8"/>
    <mergeCell ref="C17:M17"/>
    <mergeCell ref="B19:D19"/>
    <mergeCell ref="E19:F19"/>
    <mergeCell ref="B21:M21"/>
    <mergeCell ref="H12:M12"/>
    <mergeCell ref="B13:B16"/>
    <mergeCell ref="C13:M13"/>
    <mergeCell ref="C14:M14"/>
    <mergeCell ref="C15:M15"/>
    <mergeCell ref="C16:E16"/>
    <mergeCell ref="F16:M16"/>
  </mergeCells>
  <phoneticPr fontId="4"/>
  <pageMargins left="0.7" right="0.7" top="0.75" bottom="0.75" header="0.3" footer="0.3"/>
  <pageSetup paperSize="9" scale="92"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168DB-DD24-4B7C-A64E-A3A1F063B6C8}">
  <dimension ref="A1:AS159"/>
  <sheetViews>
    <sheetView showGridLines="0" view="pageBreakPreview" topLeftCell="A22" zoomScaleNormal="106" zoomScaleSheetLayoutView="100" workbookViewId="0">
      <selection activeCell="B31" sqref="B31"/>
    </sheetView>
  </sheetViews>
  <sheetFormatPr defaultColWidth="8.25" defaultRowHeight="21" customHeight="1"/>
  <cols>
    <col min="1" max="1" width="2.58203125" style="401" customWidth="1"/>
    <col min="2" max="2" width="15" style="424" customWidth="1"/>
    <col min="3" max="3" width="6.58203125" style="401" customWidth="1"/>
    <col min="4" max="5" width="7.58203125" style="401" customWidth="1"/>
    <col min="6" max="36" width="2.58203125" style="401" customWidth="1"/>
    <col min="37" max="37" width="6.58203125" style="401" customWidth="1"/>
    <col min="38" max="39" width="7.58203125" style="401" customWidth="1"/>
    <col min="40" max="40" width="5.58203125" style="401" customWidth="1"/>
    <col min="41" max="42" width="8.25" style="401"/>
    <col min="43" max="44" width="45.75" style="401" customWidth="1"/>
    <col min="45" max="45" width="32.08203125" style="401" customWidth="1"/>
    <col min="46" max="16384" width="8.25" style="401"/>
  </cols>
  <sheetData>
    <row r="1" spans="1:45" ht="20.149999999999999" customHeight="1">
      <c r="A1" s="438" t="s">
        <v>693</v>
      </c>
      <c r="C1" s="439"/>
      <c r="D1" s="439"/>
      <c r="E1" s="439"/>
      <c r="F1" s="439"/>
      <c r="G1" s="439"/>
      <c r="H1" s="439"/>
      <c r="I1" s="439"/>
      <c r="J1" s="439"/>
      <c r="K1" s="439"/>
      <c r="L1" s="439"/>
      <c r="M1" s="439"/>
      <c r="N1" s="439"/>
      <c r="O1" s="439"/>
      <c r="P1" s="439"/>
      <c r="Q1" s="439"/>
      <c r="R1" s="439"/>
      <c r="S1" s="439"/>
      <c r="T1" s="439"/>
      <c r="U1" s="439"/>
      <c r="V1" s="439"/>
      <c r="W1" s="439"/>
      <c r="X1" s="408"/>
      <c r="Y1" s="408"/>
      <c r="Z1" s="407"/>
      <c r="AA1" s="407"/>
      <c r="AB1" s="407"/>
      <c r="AC1" s="407"/>
      <c r="AD1" s="440"/>
      <c r="AE1" s="440"/>
      <c r="AF1" s="440"/>
      <c r="AG1" s="440"/>
      <c r="AH1" s="440"/>
      <c r="AI1" s="437" t="s">
        <v>692</v>
      </c>
      <c r="AJ1" s="437"/>
      <c r="AK1" s="708" t="s">
        <v>691</v>
      </c>
      <c r="AL1" s="708"/>
      <c r="AM1" s="708"/>
      <c r="AN1" s="708"/>
    </row>
    <row r="2" spans="1:45" ht="18" customHeight="1">
      <c r="A2" s="407"/>
      <c r="B2" s="415"/>
      <c r="C2" s="415"/>
      <c r="D2" s="415"/>
      <c r="E2" s="415"/>
      <c r="F2" s="415"/>
      <c r="G2" s="415"/>
      <c r="H2" s="415"/>
      <c r="I2" s="415"/>
      <c r="J2" s="415"/>
      <c r="K2" s="415"/>
      <c r="L2" s="415"/>
      <c r="M2" s="709">
        <v>2026</v>
      </c>
      <c r="N2" s="709"/>
      <c r="O2" s="709"/>
      <c r="P2" s="709"/>
      <c r="Q2" s="710" t="s">
        <v>279</v>
      </c>
      <c r="R2" s="710"/>
      <c r="S2" s="709">
        <v>4</v>
      </c>
      <c r="T2" s="709"/>
      <c r="U2" s="710" t="s">
        <v>690</v>
      </c>
      <c r="V2" s="710"/>
      <c r="W2" s="415"/>
      <c r="X2" s="415"/>
      <c r="Y2" s="415"/>
      <c r="Z2" s="407"/>
      <c r="AA2" s="407"/>
      <c r="AC2" s="437"/>
      <c r="AD2" s="415"/>
      <c r="AE2" s="415"/>
      <c r="AF2" s="415"/>
      <c r="AG2" s="415"/>
      <c r="AH2" s="415"/>
      <c r="AI2" s="437" t="s">
        <v>689</v>
      </c>
      <c r="AJ2" s="437"/>
      <c r="AK2" s="711"/>
      <c r="AL2" s="711"/>
      <c r="AM2" s="711"/>
      <c r="AN2" s="711"/>
    </row>
    <row r="3" spans="1:45" ht="18" customHeight="1">
      <c r="A3" s="425"/>
      <c r="B3" s="425"/>
      <c r="C3" s="425"/>
      <c r="D3" s="425"/>
      <c r="E3" s="425"/>
      <c r="F3" s="425"/>
      <c r="G3" s="425"/>
      <c r="H3" s="425"/>
      <c r="I3" s="425"/>
      <c r="J3" s="425"/>
      <c r="K3" s="425"/>
      <c r="L3" s="425"/>
      <c r="M3" s="425"/>
      <c r="N3" s="425"/>
      <c r="O3" s="425"/>
      <c r="P3" s="425"/>
      <c r="Q3" s="425"/>
      <c r="R3" s="425"/>
      <c r="S3" s="425"/>
      <c r="T3" s="425"/>
      <c r="U3" s="425"/>
      <c r="V3" s="425"/>
      <c r="W3" s="425"/>
      <c r="Y3" s="426"/>
      <c r="Z3" s="426"/>
      <c r="AA3" s="426"/>
      <c r="AB3" s="407"/>
      <c r="AC3" s="426"/>
      <c r="AD3" s="426"/>
      <c r="AE3" s="426"/>
      <c r="AF3" s="426"/>
      <c r="AG3" s="426"/>
      <c r="AH3" s="426"/>
      <c r="AI3" s="436" t="s">
        <v>688</v>
      </c>
      <c r="AJ3" s="437"/>
      <c r="AK3" s="706" t="s">
        <v>687</v>
      </c>
      <c r="AL3" s="706"/>
      <c r="AM3" s="706"/>
      <c r="AN3" s="706"/>
    </row>
    <row r="4" spans="1:45" ht="18" customHeight="1">
      <c r="A4" s="425"/>
      <c r="B4" s="425"/>
      <c r="C4" s="425"/>
      <c r="D4" s="425"/>
      <c r="E4" s="425"/>
      <c r="F4" s="425"/>
      <c r="G4" s="425"/>
      <c r="H4" s="425"/>
      <c r="I4" s="425"/>
      <c r="J4" s="425"/>
      <c r="K4" s="425"/>
      <c r="L4" s="425"/>
      <c r="M4" s="425"/>
      <c r="N4" s="425"/>
      <c r="O4" s="425"/>
      <c r="P4" s="425"/>
      <c r="Q4" s="425"/>
      <c r="R4" s="425"/>
      <c r="S4" s="425"/>
      <c r="T4" s="425"/>
      <c r="U4" s="425"/>
      <c r="V4" s="425"/>
      <c r="W4" s="425"/>
      <c r="Y4" s="426"/>
      <c r="Z4" s="426"/>
      <c r="AA4" s="426"/>
      <c r="AB4" s="407"/>
      <c r="AC4" s="426"/>
      <c r="AD4" s="426"/>
      <c r="AE4" s="426"/>
      <c r="AF4" s="426"/>
      <c r="AG4" s="426"/>
      <c r="AH4" s="426"/>
      <c r="AI4" s="436" t="s">
        <v>686</v>
      </c>
      <c r="AJ4" s="437"/>
      <c r="AK4" s="706" t="s">
        <v>761</v>
      </c>
      <c r="AL4" s="706"/>
      <c r="AM4" s="706"/>
      <c r="AN4" s="706"/>
    </row>
    <row r="5" spans="1:45" ht="18" customHeight="1">
      <c r="A5" s="425"/>
      <c r="B5" s="425"/>
      <c r="C5" s="425"/>
      <c r="D5" s="425"/>
      <c r="E5" s="425"/>
      <c r="F5" s="425"/>
      <c r="G5" s="425"/>
      <c r="H5" s="425"/>
      <c r="I5" s="425"/>
      <c r="J5" s="425"/>
      <c r="K5" s="425"/>
      <c r="L5" s="425"/>
      <c r="M5" s="425"/>
      <c r="N5" s="425"/>
      <c r="O5" s="425"/>
      <c r="P5" s="425"/>
      <c r="Q5" s="425"/>
      <c r="R5" s="425"/>
      <c r="S5" s="425"/>
      <c r="T5" s="425"/>
      <c r="U5" s="425"/>
      <c r="V5" s="425"/>
      <c r="W5" s="425"/>
      <c r="Y5" s="426"/>
      <c r="Z5" s="426"/>
      <c r="AA5" s="426"/>
      <c r="AB5" s="407"/>
      <c r="AC5" s="427"/>
      <c r="AD5" s="428"/>
      <c r="AE5" s="428"/>
      <c r="AF5" s="428"/>
      <c r="AG5" s="428"/>
      <c r="AH5" s="428"/>
      <c r="AI5" s="429" t="s">
        <v>685</v>
      </c>
      <c r="AJ5" s="430"/>
      <c r="AK5" s="707" t="s">
        <v>762</v>
      </c>
      <c r="AL5" s="707"/>
      <c r="AM5" s="707"/>
      <c r="AN5" s="707"/>
    </row>
    <row r="6" spans="1:45" ht="18" customHeight="1">
      <c r="A6" s="425"/>
      <c r="B6" s="425"/>
      <c r="C6" s="425"/>
      <c r="D6" s="425"/>
      <c r="E6" s="425"/>
      <c r="F6" s="425"/>
      <c r="G6" s="425"/>
      <c r="H6" s="425"/>
      <c r="I6" s="425"/>
      <c r="J6" s="425"/>
      <c r="K6" s="425"/>
      <c r="L6" s="425"/>
      <c r="M6" s="425"/>
      <c r="N6" s="425"/>
      <c r="O6" s="425"/>
      <c r="P6" s="425"/>
      <c r="Q6" s="425"/>
      <c r="R6" s="425"/>
      <c r="S6" s="425"/>
      <c r="U6" s="425"/>
      <c r="V6" s="425"/>
      <c r="W6" s="425"/>
      <c r="Y6" s="426"/>
      <c r="Z6" s="426"/>
      <c r="AA6" s="426"/>
      <c r="AB6" s="407"/>
      <c r="AC6" s="426"/>
      <c r="AD6" s="426"/>
      <c r="AE6" s="426"/>
      <c r="AF6" s="426"/>
      <c r="AG6" s="431" t="s">
        <v>684</v>
      </c>
      <c r="AH6" s="705"/>
      <c r="AI6" s="705"/>
      <c r="AJ6" s="705"/>
      <c r="AK6" s="426" t="s">
        <v>683</v>
      </c>
      <c r="AL6" s="432"/>
      <c r="AM6" s="426" t="s">
        <v>682</v>
      </c>
      <c r="AN6" s="407"/>
    </row>
    <row r="7" spans="1:45" ht="17.25" customHeight="1">
      <c r="A7" s="407"/>
      <c r="B7" s="405"/>
      <c r="C7" s="405"/>
      <c r="D7" s="405"/>
      <c r="E7" s="405"/>
      <c r="F7" s="405"/>
      <c r="G7" s="405"/>
      <c r="H7" s="405"/>
      <c r="I7" s="405"/>
      <c r="J7" s="405"/>
      <c r="K7" s="405"/>
      <c r="L7" s="405"/>
      <c r="M7" s="405"/>
      <c r="N7" s="405"/>
      <c r="O7" s="405"/>
      <c r="P7" s="405"/>
      <c r="Q7" s="405"/>
      <c r="R7" s="405"/>
      <c r="S7" s="405"/>
      <c r="T7" s="405"/>
      <c r="U7" s="405"/>
      <c r="V7" s="405"/>
      <c r="W7" s="405"/>
      <c r="X7" s="415"/>
      <c r="Y7" s="415"/>
      <c r="Z7" s="415"/>
      <c r="AA7" s="415"/>
      <c r="AB7" s="415"/>
      <c r="AC7" s="415"/>
      <c r="AD7" s="415"/>
      <c r="AE7" s="415"/>
      <c r="AF7" s="415"/>
      <c r="AG7" s="415"/>
      <c r="AH7" s="415"/>
      <c r="AI7" s="415"/>
      <c r="AJ7" s="415"/>
      <c r="AK7" s="415"/>
      <c r="AL7" s="415"/>
      <c r="AM7" s="407"/>
      <c r="AN7" s="407"/>
      <c r="AS7" s="433"/>
    </row>
    <row r="8" spans="1:45" ht="15" customHeight="1">
      <c r="A8" s="714" t="s">
        <v>681</v>
      </c>
      <c r="B8" s="718" t="s">
        <v>680</v>
      </c>
      <c r="C8" s="720" t="s">
        <v>679</v>
      </c>
      <c r="D8" s="716" t="s">
        <v>678</v>
      </c>
      <c r="E8" s="712" t="s">
        <v>677</v>
      </c>
      <c r="F8" s="723" t="s">
        <v>676</v>
      </c>
      <c r="G8" s="723"/>
      <c r="H8" s="723"/>
      <c r="I8" s="723"/>
      <c r="J8" s="723"/>
      <c r="K8" s="723"/>
      <c r="L8" s="723"/>
      <c r="M8" s="723"/>
      <c r="N8" s="723"/>
      <c r="O8" s="723"/>
      <c r="P8" s="723"/>
      <c r="Q8" s="723"/>
      <c r="R8" s="723"/>
      <c r="S8" s="723"/>
      <c r="T8" s="723"/>
      <c r="U8" s="723"/>
      <c r="V8" s="723"/>
      <c r="W8" s="723"/>
      <c r="X8" s="723"/>
      <c r="Y8" s="723"/>
      <c r="Z8" s="723"/>
      <c r="AA8" s="723"/>
      <c r="AB8" s="723"/>
      <c r="AC8" s="723"/>
      <c r="AD8" s="723"/>
      <c r="AE8" s="723"/>
      <c r="AF8" s="723"/>
      <c r="AG8" s="723"/>
      <c r="AH8" s="723"/>
      <c r="AI8" s="723"/>
      <c r="AJ8" s="723"/>
      <c r="AK8" s="702" t="s">
        <v>675</v>
      </c>
      <c r="AL8" s="703" t="s">
        <v>674</v>
      </c>
      <c r="AM8" s="704" t="s">
        <v>673</v>
      </c>
      <c r="AN8" s="704"/>
    </row>
    <row r="9" spans="1:45" ht="15" customHeight="1">
      <c r="A9" s="714"/>
      <c r="B9" s="719"/>
      <c r="C9" s="721"/>
      <c r="D9" s="716"/>
      <c r="E9" s="712"/>
      <c r="F9" s="716" t="s">
        <v>672</v>
      </c>
      <c r="G9" s="716"/>
      <c r="H9" s="716"/>
      <c r="I9" s="716"/>
      <c r="J9" s="716"/>
      <c r="K9" s="716"/>
      <c r="L9" s="716"/>
      <c r="M9" s="716" t="s">
        <v>671</v>
      </c>
      <c r="N9" s="716"/>
      <c r="O9" s="716"/>
      <c r="P9" s="716"/>
      <c r="Q9" s="716"/>
      <c r="R9" s="716"/>
      <c r="S9" s="716"/>
      <c r="T9" s="716" t="s">
        <v>670</v>
      </c>
      <c r="U9" s="716"/>
      <c r="V9" s="716"/>
      <c r="W9" s="716"/>
      <c r="X9" s="716"/>
      <c r="Y9" s="716"/>
      <c r="Z9" s="716"/>
      <c r="AA9" s="716" t="s">
        <v>669</v>
      </c>
      <c r="AB9" s="716"/>
      <c r="AC9" s="716"/>
      <c r="AD9" s="716"/>
      <c r="AE9" s="716"/>
      <c r="AF9" s="716"/>
      <c r="AG9" s="716"/>
      <c r="AH9" s="726"/>
      <c r="AI9" s="726"/>
      <c r="AJ9" s="726"/>
      <c r="AK9" s="702"/>
      <c r="AL9" s="703"/>
      <c r="AM9" s="704"/>
      <c r="AN9" s="704"/>
    </row>
    <row r="10" spans="1:45" ht="15" customHeight="1">
      <c r="A10" s="714"/>
      <c r="B10" s="724" t="s">
        <v>668</v>
      </c>
      <c r="C10" s="721"/>
      <c r="D10" s="716"/>
      <c r="E10" s="712"/>
      <c r="F10" s="434">
        <f>DATE($M$2,$S$2,1)</f>
        <v>46113</v>
      </c>
      <c r="G10" s="434">
        <f>DATE($M$2,$S$2,2)</f>
        <v>46114</v>
      </c>
      <c r="H10" s="434">
        <f>DATE($M$2,$S$2,3)</f>
        <v>46115</v>
      </c>
      <c r="I10" s="434">
        <f>DATE($M$2,$S$2,4)</f>
        <v>46116</v>
      </c>
      <c r="J10" s="434">
        <f>DATE($M$2,$S$2,5)</f>
        <v>46117</v>
      </c>
      <c r="K10" s="434">
        <f>DATE($M$2,$S$2,6)</f>
        <v>46118</v>
      </c>
      <c r="L10" s="434">
        <f>DATE($M$2,$S$2,7)</f>
        <v>46119</v>
      </c>
      <c r="M10" s="434">
        <f>DATE($M$2,$S$2,8)</f>
        <v>46120</v>
      </c>
      <c r="N10" s="434">
        <f>DATE($M$2,$S$2,9)</f>
        <v>46121</v>
      </c>
      <c r="O10" s="434">
        <f>DATE($M$2,$S$2,10)</f>
        <v>46122</v>
      </c>
      <c r="P10" s="434">
        <f>DATE($M$2,$S$2,11)</f>
        <v>46123</v>
      </c>
      <c r="Q10" s="434">
        <f>DATE($M$2,$S$2,12)</f>
        <v>46124</v>
      </c>
      <c r="R10" s="434">
        <f>DATE($M$2,$S$2,13)</f>
        <v>46125</v>
      </c>
      <c r="S10" s="434">
        <f>DATE($M$2,$S$2,14)</f>
        <v>46126</v>
      </c>
      <c r="T10" s="434">
        <f>DATE($M$2,$S$2,15)</f>
        <v>46127</v>
      </c>
      <c r="U10" s="434">
        <f>DATE($M$2,$S$2,16)</f>
        <v>46128</v>
      </c>
      <c r="V10" s="434">
        <f>DATE($M$2,$S$2,17)</f>
        <v>46129</v>
      </c>
      <c r="W10" s="434">
        <f>DATE($M$2,$S$2,18)</f>
        <v>46130</v>
      </c>
      <c r="X10" s="434">
        <f>DATE($M$2,$S$2,19)</f>
        <v>46131</v>
      </c>
      <c r="Y10" s="434">
        <f>DATE($M$2,$S$2,20)</f>
        <v>46132</v>
      </c>
      <c r="Z10" s="434">
        <f>DATE($M$2,$S$2,21)</f>
        <v>46133</v>
      </c>
      <c r="AA10" s="434">
        <f>DATE($M$2,$S$2,22)</f>
        <v>46134</v>
      </c>
      <c r="AB10" s="434">
        <f>DATE($M$2,$S$2,23)</f>
        <v>46135</v>
      </c>
      <c r="AC10" s="434">
        <f>DATE($M$2,$S$2,24)</f>
        <v>46136</v>
      </c>
      <c r="AD10" s="434">
        <f>DATE($M$2,$S$2,25)</f>
        <v>46137</v>
      </c>
      <c r="AE10" s="434">
        <f>DATE($M$2,$S$2,26)</f>
        <v>46138</v>
      </c>
      <c r="AF10" s="434">
        <f>DATE($M$2,$S$2,27)</f>
        <v>46139</v>
      </c>
      <c r="AG10" s="434">
        <f>DATE($M$2,$S$2,28)</f>
        <v>46140</v>
      </c>
      <c r="AH10" s="481"/>
      <c r="AI10" s="481"/>
      <c r="AJ10" s="481"/>
      <c r="AK10" s="702"/>
      <c r="AL10" s="703"/>
      <c r="AM10" s="704"/>
      <c r="AN10" s="704"/>
    </row>
    <row r="11" spans="1:45" ht="15" customHeight="1">
      <c r="A11" s="714"/>
      <c r="B11" s="725"/>
      <c r="C11" s="722"/>
      <c r="D11" s="716"/>
      <c r="E11" s="712"/>
      <c r="F11" s="435">
        <f>DATE($M$2,$S$2,1)</f>
        <v>46113</v>
      </c>
      <c r="G11" s="435">
        <f>DATE($M$2,$S$2,2)</f>
        <v>46114</v>
      </c>
      <c r="H11" s="435">
        <f>DATE($M$2,$S$2,3)</f>
        <v>46115</v>
      </c>
      <c r="I11" s="435">
        <f>DATE($M$2,$S$2,4)</f>
        <v>46116</v>
      </c>
      <c r="J11" s="435">
        <f>DATE($M$2,$S$2,5)</f>
        <v>46117</v>
      </c>
      <c r="K11" s="435">
        <f>DATE($M$2,$S$2,6)</f>
        <v>46118</v>
      </c>
      <c r="L11" s="435">
        <f>DATE($M$2,$S$2,7)</f>
        <v>46119</v>
      </c>
      <c r="M11" s="435">
        <f>DATE($M$2,$S$2,8)</f>
        <v>46120</v>
      </c>
      <c r="N11" s="435">
        <f>DATE($M$2,$S$2,9)</f>
        <v>46121</v>
      </c>
      <c r="O11" s="435">
        <f>DATE($M$2,$S$2,10)</f>
        <v>46122</v>
      </c>
      <c r="P11" s="435">
        <f>DATE($M$2,$S$2,11)</f>
        <v>46123</v>
      </c>
      <c r="Q11" s="435">
        <f>DATE($M$2,$S$2,12)</f>
        <v>46124</v>
      </c>
      <c r="R11" s="435">
        <f>DATE($M$2,$S$2,13)</f>
        <v>46125</v>
      </c>
      <c r="S11" s="435">
        <f>DATE($M$2,$S$2,14)</f>
        <v>46126</v>
      </c>
      <c r="T11" s="435">
        <f>DATE($M$2,$S$2,15)</f>
        <v>46127</v>
      </c>
      <c r="U11" s="435">
        <f>DATE($M$2,$S$2,16)</f>
        <v>46128</v>
      </c>
      <c r="V11" s="435">
        <f>DATE($M$2,$S$2,17)</f>
        <v>46129</v>
      </c>
      <c r="W11" s="435">
        <f>DATE($M$2,$S$2,18)</f>
        <v>46130</v>
      </c>
      <c r="X11" s="435">
        <f>DATE($M$2,$S$2,19)</f>
        <v>46131</v>
      </c>
      <c r="Y11" s="435">
        <f>DATE($M$2,$S$2,20)</f>
        <v>46132</v>
      </c>
      <c r="Z11" s="435">
        <f>DATE($M$2,$S$2,21)</f>
        <v>46133</v>
      </c>
      <c r="AA11" s="435">
        <f>DATE($M$2,$S$2,22)</f>
        <v>46134</v>
      </c>
      <c r="AB11" s="435">
        <f>DATE($M$2,$S$2,23)</f>
        <v>46135</v>
      </c>
      <c r="AC11" s="435">
        <f>DATE($M$2,$S$2,24)</f>
        <v>46136</v>
      </c>
      <c r="AD11" s="435">
        <f>DATE($M$2,$S$2,25)</f>
        <v>46137</v>
      </c>
      <c r="AE11" s="435">
        <f>DATE($M$2,$S$2,26)</f>
        <v>46138</v>
      </c>
      <c r="AF11" s="435">
        <f>DATE($M$2,$S$2,27)</f>
        <v>46139</v>
      </c>
      <c r="AG11" s="435">
        <f>DATE($M$2,$S$2,28)</f>
        <v>46140</v>
      </c>
      <c r="AH11" s="482"/>
      <c r="AI11" s="482"/>
      <c r="AJ11" s="482"/>
      <c r="AK11" s="702"/>
      <c r="AL11" s="703"/>
      <c r="AM11" s="704"/>
      <c r="AN11" s="704"/>
    </row>
    <row r="12" spans="1:45" ht="18" customHeight="1">
      <c r="A12" s="394">
        <v>1</v>
      </c>
      <c r="B12" s="393" t="s">
        <v>667</v>
      </c>
      <c r="C12" s="395"/>
      <c r="D12" s="396"/>
      <c r="E12" s="397"/>
      <c r="F12" s="398"/>
      <c r="G12" s="398"/>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483"/>
      <c r="AI12" s="483"/>
      <c r="AJ12" s="483"/>
      <c r="AK12" s="399">
        <f t="shared" ref="AK12:AK112" si="0">+SUM(F12:AJ12)</f>
        <v>0</v>
      </c>
      <c r="AL12" s="400">
        <f t="shared" ref="AL12:AL112" si="1">IF($AK$3="４週",AK12/4,AK12/(DAY(EOMONTH($F$10,0))/7))</f>
        <v>0</v>
      </c>
      <c r="AM12" s="701"/>
      <c r="AN12" s="701"/>
    </row>
    <row r="13" spans="1:45" ht="18" customHeight="1">
      <c r="A13" s="394">
        <v>2</v>
      </c>
      <c r="B13" s="393" t="s">
        <v>655</v>
      </c>
      <c r="C13" s="395"/>
      <c r="D13" s="396"/>
      <c r="E13" s="397"/>
      <c r="F13" s="398"/>
      <c r="G13" s="398"/>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483"/>
      <c r="AI13" s="483"/>
      <c r="AJ13" s="483"/>
      <c r="AK13" s="399">
        <f t="shared" si="0"/>
        <v>0</v>
      </c>
      <c r="AL13" s="400">
        <f t="shared" si="1"/>
        <v>0</v>
      </c>
      <c r="AM13" s="701"/>
      <c r="AN13" s="701"/>
    </row>
    <row r="14" spans="1:45" ht="18" customHeight="1">
      <c r="A14" s="394">
        <v>3</v>
      </c>
      <c r="B14" s="480"/>
      <c r="C14" s="395"/>
      <c r="D14" s="396"/>
      <c r="E14" s="397"/>
      <c r="F14" s="398"/>
      <c r="G14" s="398"/>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483"/>
      <c r="AI14" s="483"/>
      <c r="AJ14" s="483"/>
      <c r="AK14" s="399">
        <f t="shared" ref="AK14:AK77" si="2">+SUM(F14:AJ14)</f>
        <v>0</v>
      </c>
      <c r="AL14" s="400">
        <f t="shared" ref="AL14:AL77" si="3">IF($AK$3="４週",AK14/4,AK14/(DAY(EOMONTH($F$10,0))/7))</f>
        <v>0</v>
      </c>
      <c r="AM14" s="701"/>
      <c r="AN14" s="701"/>
    </row>
    <row r="15" spans="1:45" ht="18" customHeight="1">
      <c r="A15" s="394">
        <v>4</v>
      </c>
      <c r="B15" s="480"/>
      <c r="C15" s="395"/>
      <c r="D15" s="396"/>
      <c r="E15" s="397"/>
      <c r="F15" s="398"/>
      <c r="G15" s="398"/>
      <c r="H15" s="398"/>
      <c r="I15" s="398"/>
      <c r="J15" s="398"/>
      <c r="K15" s="398"/>
      <c r="L15" s="398"/>
      <c r="M15" s="398"/>
      <c r="N15" s="398"/>
      <c r="O15" s="398"/>
      <c r="P15" s="398"/>
      <c r="Q15" s="398"/>
      <c r="R15" s="398"/>
      <c r="S15" s="398"/>
      <c r="T15" s="398"/>
      <c r="U15" s="398"/>
      <c r="V15" s="398"/>
      <c r="W15" s="398"/>
      <c r="X15" s="398"/>
      <c r="Y15" s="398"/>
      <c r="Z15" s="398"/>
      <c r="AA15" s="398"/>
      <c r="AB15" s="398"/>
      <c r="AC15" s="398"/>
      <c r="AD15" s="398"/>
      <c r="AE15" s="398"/>
      <c r="AF15" s="398"/>
      <c r="AG15" s="398"/>
      <c r="AH15" s="483"/>
      <c r="AI15" s="483"/>
      <c r="AJ15" s="483"/>
      <c r="AK15" s="399">
        <f t="shared" si="2"/>
        <v>0</v>
      </c>
      <c r="AL15" s="400">
        <f t="shared" si="3"/>
        <v>0</v>
      </c>
      <c r="AM15" s="701"/>
      <c r="AN15" s="701"/>
    </row>
    <row r="16" spans="1:45" ht="18" customHeight="1">
      <c r="A16" s="394">
        <v>5</v>
      </c>
      <c r="B16" s="480"/>
      <c r="C16" s="395"/>
      <c r="D16" s="396"/>
      <c r="E16" s="397"/>
      <c r="F16" s="398"/>
      <c r="G16" s="398"/>
      <c r="H16" s="398"/>
      <c r="I16" s="398"/>
      <c r="J16" s="398"/>
      <c r="K16" s="398"/>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483"/>
      <c r="AI16" s="483"/>
      <c r="AJ16" s="483"/>
      <c r="AK16" s="399">
        <f t="shared" si="2"/>
        <v>0</v>
      </c>
      <c r="AL16" s="400">
        <f t="shared" si="3"/>
        <v>0</v>
      </c>
      <c r="AM16" s="701"/>
      <c r="AN16" s="701"/>
    </row>
    <row r="17" spans="1:40" ht="18" customHeight="1">
      <c r="A17" s="394">
        <v>6</v>
      </c>
      <c r="B17" s="480"/>
      <c r="C17" s="395"/>
      <c r="D17" s="396"/>
      <c r="E17" s="397"/>
      <c r="F17" s="398"/>
      <c r="G17" s="398"/>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483"/>
      <c r="AI17" s="483"/>
      <c r="AJ17" s="483"/>
      <c r="AK17" s="399">
        <f t="shared" si="2"/>
        <v>0</v>
      </c>
      <c r="AL17" s="400">
        <f t="shared" si="3"/>
        <v>0</v>
      </c>
      <c r="AM17" s="701"/>
      <c r="AN17" s="701"/>
    </row>
    <row r="18" spans="1:40" ht="18" customHeight="1">
      <c r="A18" s="394">
        <v>7</v>
      </c>
      <c r="B18" s="480"/>
      <c r="C18" s="395"/>
      <c r="D18" s="396"/>
      <c r="E18" s="397"/>
      <c r="F18" s="398"/>
      <c r="G18" s="398"/>
      <c r="H18" s="398"/>
      <c r="I18" s="398"/>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483"/>
      <c r="AI18" s="483"/>
      <c r="AJ18" s="483"/>
      <c r="AK18" s="399">
        <f t="shared" si="2"/>
        <v>0</v>
      </c>
      <c r="AL18" s="400">
        <f t="shared" si="3"/>
        <v>0</v>
      </c>
      <c r="AM18" s="701"/>
      <c r="AN18" s="701"/>
    </row>
    <row r="19" spans="1:40" ht="18" customHeight="1">
      <c r="A19" s="394">
        <v>8</v>
      </c>
      <c r="B19" s="480"/>
      <c r="C19" s="395"/>
      <c r="D19" s="396"/>
      <c r="E19" s="397"/>
      <c r="F19" s="398"/>
      <c r="G19" s="398"/>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483"/>
      <c r="AI19" s="483"/>
      <c r="AJ19" s="483"/>
      <c r="AK19" s="399">
        <f t="shared" si="2"/>
        <v>0</v>
      </c>
      <c r="AL19" s="400">
        <f t="shared" si="3"/>
        <v>0</v>
      </c>
      <c r="AM19" s="701"/>
      <c r="AN19" s="701"/>
    </row>
    <row r="20" spans="1:40" ht="18" customHeight="1">
      <c r="A20" s="394">
        <v>9</v>
      </c>
      <c r="B20" s="480"/>
      <c r="C20" s="395"/>
      <c r="D20" s="396"/>
      <c r="E20" s="397"/>
      <c r="F20" s="398"/>
      <c r="G20" s="398"/>
      <c r="H20" s="398"/>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483"/>
      <c r="AI20" s="483"/>
      <c r="AJ20" s="483"/>
      <c r="AK20" s="399">
        <f t="shared" si="2"/>
        <v>0</v>
      </c>
      <c r="AL20" s="400">
        <f t="shared" si="3"/>
        <v>0</v>
      </c>
      <c r="AM20" s="701"/>
      <c r="AN20" s="701"/>
    </row>
    <row r="21" spans="1:40" ht="18" customHeight="1">
      <c r="A21" s="394">
        <v>10</v>
      </c>
      <c r="B21" s="480"/>
      <c r="C21" s="395"/>
      <c r="D21" s="396"/>
      <c r="E21" s="397"/>
      <c r="F21" s="398"/>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H21" s="483"/>
      <c r="AI21" s="483"/>
      <c r="AJ21" s="483"/>
      <c r="AK21" s="399">
        <f t="shared" si="2"/>
        <v>0</v>
      </c>
      <c r="AL21" s="400">
        <f t="shared" si="3"/>
        <v>0</v>
      </c>
      <c r="AM21" s="701"/>
      <c r="AN21" s="701"/>
    </row>
    <row r="22" spans="1:40" ht="18" customHeight="1">
      <c r="A22" s="394">
        <v>11</v>
      </c>
      <c r="B22" s="480"/>
      <c r="C22" s="395"/>
      <c r="D22" s="396"/>
      <c r="E22" s="397"/>
      <c r="F22" s="398"/>
      <c r="G22" s="398"/>
      <c r="H22" s="398"/>
      <c r="I22" s="398"/>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483"/>
      <c r="AI22" s="483"/>
      <c r="AJ22" s="483"/>
      <c r="AK22" s="399">
        <f t="shared" si="2"/>
        <v>0</v>
      </c>
      <c r="AL22" s="400">
        <f t="shared" si="3"/>
        <v>0</v>
      </c>
      <c r="AM22" s="701"/>
      <c r="AN22" s="701"/>
    </row>
    <row r="23" spans="1:40" ht="18" customHeight="1">
      <c r="A23" s="394">
        <v>12</v>
      </c>
      <c r="B23" s="480"/>
      <c r="C23" s="395"/>
      <c r="D23" s="396"/>
      <c r="E23" s="397"/>
      <c r="F23" s="398"/>
      <c r="G23" s="398"/>
      <c r="H23" s="398"/>
      <c r="I23" s="398"/>
      <c r="J23" s="398"/>
      <c r="K23" s="398"/>
      <c r="L23" s="398"/>
      <c r="M23" s="398"/>
      <c r="N23" s="398"/>
      <c r="O23" s="398"/>
      <c r="P23" s="398"/>
      <c r="Q23" s="398"/>
      <c r="R23" s="398"/>
      <c r="S23" s="398"/>
      <c r="T23" s="398"/>
      <c r="U23" s="398"/>
      <c r="V23" s="398"/>
      <c r="W23" s="398"/>
      <c r="X23" s="398"/>
      <c r="Y23" s="398"/>
      <c r="Z23" s="398"/>
      <c r="AA23" s="398"/>
      <c r="AB23" s="398"/>
      <c r="AC23" s="398"/>
      <c r="AD23" s="398"/>
      <c r="AE23" s="398"/>
      <c r="AF23" s="398"/>
      <c r="AG23" s="398"/>
      <c r="AH23" s="483"/>
      <c r="AI23" s="483"/>
      <c r="AJ23" s="483"/>
      <c r="AK23" s="399">
        <f t="shared" si="2"/>
        <v>0</v>
      </c>
      <c r="AL23" s="400">
        <f t="shared" si="3"/>
        <v>0</v>
      </c>
      <c r="AM23" s="701"/>
      <c r="AN23" s="701"/>
    </row>
    <row r="24" spans="1:40" ht="18" customHeight="1">
      <c r="A24" s="394">
        <v>13</v>
      </c>
      <c r="B24" s="480"/>
      <c r="C24" s="395"/>
      <c r="D24" s="396"/>
      <c r="E24" s="397"/>
      <c r="F24" s="398"/>
      <c r="G24" s="398"/>
      <c r="H24" s="398"/>
      <c r="I24" s="398"/>
      <c r="J24" s="398"/>
      <c r="K24" s="398"/>
      <c r="L24" s="398"/>
      <c r="M24" s="398"/>
      <c r="N24" s="398"/>
      <c r="O24" s="398"/>
      <c r="P24" s="398"/>
      <c r="Q24" s="398"/>
      <c r="R24" s="398"/>
      <c r="S24" s="398"/>
      <c r="T24" s="398"/>
      <c r="U24" s="398"/>
      <c r="V24" s="398"/>
      <c r="W24" s="398"/>
      <c r="X24" s="398"/>
      <c r="Y24" s="398"/>
      <c r="Z24" s="398"/>
      <c r="AA24" s="398"/>
      <c r="AB24" s="398"/>
      <c r="AC24" s="398"/>
      <c r="AD24" s="398"/>
      <c r="AE24" s="398"/>
      <c r="AF24" s="398"/>
      <c r="AG24" s="398"/>
      <c r="AH24" s="483"/>
      <c r="AI24" s="483"/>
      <c r="AJ24" s="483"/>
      <c r="AK24" s="399">
        <f t="shared" si="2"/>
        <v>0</v>
      </c>
      <c r="AL24" s="400">
        <f t="shared" si="3"/>
        <v>0</v>
      </c>
      <c r="AM24" s="701"/>
      <c r="AN24" s="701"/>
    </row>
    <row r="25" spans="1:40" ht="18" customHeight="1">
      <c r="A25" s="394">
        <v>14</v>
      </c>
      <c r="B25" s="480"/>
      <c r="C25" s="395"/>
      <c r="D25" s="396"/>
      <c r="E25" s="397"/>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c r="AH25" s="483"/>
      <c r="AI25" s="483"/>
      <c r="AJ25" s="483"/>
      <c r="AK25" s="399">
        <f t="shared" si="2"/>
        <v>0</v>
      </c>
      <c r="AL25" s="400">
        <f t="shared" si="3"/>
        <v>0</v>
      </c>
      <c r="AM25" s="701"/>
      <c r="AN25" s="701"/>
    </row>
    <row r="26" spans="1:40" ht="18" customHeight="1">
      <c r="A26" s="394">
        <v>15</v>
      </c>
      <c r="B26" s="480"/>
      <c r="C26" s="395"/>
      <c r="D26" s="396"/>
      <c r="E26" s="397"/>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483"/>
      <c r="AI26" s="483"/>
      <c r="AJ26" s="483"/>
      <c r="AK26" s="399">
        <f t="shared" si="2"/>
        <v>0</v>
      </c>
      <c r="AL26" s="400">
        <f t="shared" si="3"/>
        <v>0</v>
      </c>
      <c r="AM26" s="701"/>
      <c r="AN26" s="701"/>
    </row>
    <row r="27" spans="1:40" ht="18" customHeight="1">
      <c r="A27" s="394">
        <v>16</v>
      </c>
      <c r="B27" s="480"/>
      <c r="C27" s="395"/>
      <c r="D27" s="396"/>
      <c r="E27" s="397"/>
      <c r="F27" s="398"/>
      <c r="G27" s="398"/>
      <c r="H27" s="398"/>
      <c r="I27" s="398"/>
      <c r="J27" s="398"/>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483"/>
      <c r="AI27" s="483"/>
      <c r="AJ27" s="483"/>
      <c r="AK27" s="399">
        <f t="shared" si="2"/>
        <v>0</v>
      </c>
      <c r="AL27" s="400">
        <f t="shared" si="3"/>
        <v>0</v>
      </c>
      <c r="AM27" s="701"/>
      <c r="AN27" s="701"/>
    </row>
    <row r="28" spans="1:40" ht="18" customHeight="1">
      <c r="A28" s="394">
        <v>17</v>
      </c>
      <c r="B28" s="480"/>
      <c r="C28" s="395"/>
      <c r="D28" s="396"/>
      <c r="E28" s="397"/>
      <c r="F28" s="398"/>
      <c r="G28" s="398"/>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98"/>
      <c r="AG28" s="398"/>
      <c r="AH28" s="483"/>
      <c r="AI28" s="483"/>
      <c r="AJ28" s="483"/>
      <c r="AK28" s="399">
        <f t="shared" si="2"/>
        <v>0</v>
      </c>
      <c r="AL28" s="400">
        <f t="shared" si="3"/>
        <v>0</v>
      </c>
      <c r="AM28" s="701"/>
      <c r="AN28" s="701"/>
    </row>
    <row r="29" spans="1:40" ht="18" customHeight="1">
      <c r="A29" s="394">
        <v>18</v>
      </c>
      <c r="B29" s="480"/>
      <c r="C29" s="395"/>
      <c r="D29" s="396"/>
      <c r="E29" s="397"/>
      <c r="F29" s="398"/>
      <c r="G29" s="398"/>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483"/>
      <c r="AI29" s="483"/>
      <c r="AJ29" s="483"/>
      <c r="AK29" s="399">
        <f t="shared" si="2"/>
        <v>0</v>
      </c>
      <c r="AL29" s="400">
        <f t="shared" si="3"/>
        <v>0</v>
      </c>
      <c r="AM29" s="701"/>
      <c r="AN29" s="701"/>
    </row>
    <row r="30" spans="1:40" ht="18" customHeight="1">
      <c r="A30" s="394">
        <v>19</v>
      </c>
      <c r="B30" s="480"/>
      <c r="C30" s="395"/>
      <c r="D30" s="396"/>
      <c r="E30" s="397"/>
      <c r="F30" s="398"/>
      <c r="G30" s="398"/>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c r="AH30" s="483"/>
      <c r="AI30" s="483"/>
      <c r="AJ30" s="483"/>
      <c r="AK30" s="399">
        <f t="shared" si="2"/>
        <v>0</v>
      </c>
      <c r="AL30" s="400">
        <f t="shared" si="3"/>
        <v>0</v>
      </c>
      <c r="AM30" s="701"/>
      <c r="AN30" s="701"/>
    </row>
    <row r="31" spans="1:40" ht="18" customHeight="1">
      <c r="A31" s="441">
        <v>20</v>
      </c>
      <c r="B31" s="480"/>
      <c r="C31" s="395"/>
      <c r="D31" s="396"/>
      <c r="E31" s="397"/>
      <c r="F31" s="398"/>
      <c r="G31" s="398"/>
      <c r="H31" s="398"/>
      <c r="I31" s="398"/>
      <c r="J31" s="398"/>
      <c r="K31" s="398"/>
      <c r="L31" s="398"/>
      <c r="M31" s="398"/>
      <c r="N31" s="398"/>
      <c r="O31" s="398"/>
      <c r="P31" s="398"/>
      <c r="Q31" s="398"/>
      <c r="R31" s="398"/>
      <c r="S31" s="398"/>
      <c r="T31" s="398"/>
      <c r="U31" s="398"/>
      <c r="V31" s="398"/>
      <c r="W31" s="398"/>
      <c r="X31" s="398"/>
      <c r="Y31" s="398"/>
      <c r="Z31" s="398"/>
      <c r="AA31" s="398"/>
      <c r="AB31" s="398"/>
      <c r="AC31" s="398"/>
      <c r="AD31" s="398"/>
      <c r="AE31" s="398"/>
      <c r="AF31" s="398"/>
      <c r="AG31" s="398"/>
      <c r="AH31" s="483"/>
      <c r="AI31" s="483"/>
      <c r="AJ31" s="483"/>
      <c r="AK31" s="399">
        <f t="shared" si="2"/>
        <v>0</v>
      </c>
      <c r="AL31" s="400">
        <f t="shared" si="3"/>
        <v>0</v>
      </c>
      <c r="AM31" s="701"/>
      <c r="AN31" s="701"/>
    </row>
    <row r="32" spans="1:40" ht="18" hidden="1" customHeight="1">
      <c r="A32" s="394">
        <v>21</v>
      </c>
      <c r="B32" s="480"/>
      <c r="C32" s="395"/>
      <c r="D32" s="396"/>
      <c r="E32" s="397"/>
      <c r="F32" s="398"/>
      <c r="G32" s="398"/>
      <c r="H32" s="398"/>
      <c r="I32" s="398"/>
      <c r="J32" s="398"/>
      <c r="K32" s="398"/>
      <c r="L32" s="398"/>
      <c r="M32" s="398"/>
      <c r="N32" s="398"/>
      <c r="O32" s="398"/>
      <c r="P32" s="398"/>
      <c r="Q32" s="398"/>
      <c r="R32" s="398"/>
      <c r="S32" s="398"/>
      <c r="T32" s="398"/>
      <c r="U32" s="398"/>
      <c r="V32" s="398"/>
      <c r="W32" s="398"/>
      <c r="X32" s="398"/>
      <c r="Y32" s="398"/>
      <c r="Z32" s="398"/>
      <c r="AA32" s="398"/>
      <c r="AB32" s="398"/>
      <c r="AC32" s="398"/>
      <c r="AD32" s="398"/>
      <c r="AE32" s="398"/>
      <c r="AF32" s="398"/>
      <c r="AG32" s="398"/>
      <c r="AH32" s="483"/>
      <c r="AI32" s="483"/>
      <c r="AJ32" s="483"/>
      <c r="AK32" s="399">
        <f t="shared" si="2"/>
        <v>0</v>
      </c>
      <c r="AL32" s="400">
        <f t="shared" si="3"/>
        <v>0</v>
      </c>
      <c r="AM32" s="701"/>
      <c r="AN32" s="701"/>
    </row>
    <row r="33" spans="1:40" ht="18" hidden="1" customHeight="1">
      <c r="A33" s="394">
        <v>22</v>
      </c>
      <c r="B33" s="480"/>
      <c r="C33" s="395"/>
      <c r="D33" s="396"/>
      <c r="E33" s="397"/>
      <c r="F33" s="398"/>
      <c r="G33" s="398"/>
      <c r="H33" s="398"/>
      <c r="I33" s="398"/>
      <c r="J33" s="398"/>
      <c r="K33" s="398"/>
      <c r="L33" s="398"/>
      <c r="M33" s="398"/>
      <c r="N33" s="398"/>
      <c r="O33" s="398"/>
      <c r="P33" s="398"/>
      <c r="Q33" s="398"/>
      <c r="R33" s="398"/>
      <c r="S33" s="398"/>
      <c r="T33" s="398"/>
      <c r="U33" s="398"/>
      <c r="V33" s="398"/>
      <c r="W33" s="398"/>
      <c r="X33" s="398"/>
      <c r="Y33" s="398"/>
      <c r="Z33" s="398"/>
      <c r="AA33" s="398"/>
      <c r="AB33" s="398"/>
      <c r="AC33" s="398"/>
      <c r="AD33" s="398"/>
      <c r="AE33" s="398"/>
      <c r="AF33" s="398"/>
      <c r="AG33" s="398"/>
      <c r="AH33" s="483"/>
      <c r="AI33" s="483"/>
      <c r="AJ33" s="483"/>
      <c r="AK33" s="399">
        <f t="shared" si="2"/>
        <v>0</v>
      </c>
      <c r="AL33" s="400">
        <f t="shared" si="3"/>
        <v>0</v>
      </c>
      <c r="AM33" s="701"/>
      <c r="AN33" s="701"/>
    </row>
    <row r="34" spans="1:40" ht="18" hidden="1" customHeight="1">
      <c r="A34" s="394">
        <v>23</v>
      </c>
      <c r="B34" s="480"/>
      <c r="C34" s="395"/>
      <c r="D34" s="396"/>
      <c r="E34" s="397"/>
      <c r="F34" s="398"/>
      <c r="G34" s="398"/>
      <c r="H34" s="398"/>
      <c r="I34" s="398"/>
      <c r="J34" s="398"/>
      <c r="K34" s="398"/>
      <c r="L34" s="398"/>
      <c r="M34" s="398"/>
      <c r="N34" s="398"/>
      <c r="O34" s="398"/>
      <c r="P34" s="398"/>
      <c r="Q34" s="398"/>
      <c r="R34" s="398"/>
      <c r="S34" s="398"/>
      <c r="T34" s="398"/>
      <c r="U34" s="398"/>
      <c r="V34" s="398"/>
      <c r="W34" s="398"/>
      <c r="X34" s="398"/>
      <c r="Y34" s="398"/>
      <c r="Z34" s="398"/>
      <c r="AA34" s="398"/>
      <c r="AB34" s="398"/>
      <c r="AC34" s="398"/>
      <c r="AD34" s="398"/>
      <c r="AE34" s="398"/>
      <c r="AF34" s="398"/>
      <c r="AG34" s="398"/>
      <c r="AH34" s="483"/>
      <c r="AI34" s="483"/>
      <c r="AJ34" s="483"/>
      <c r="AK34" s="399">
        <f t="shared" si="2"/>
        <v>0</v>
      </c>
      <c r="AL34" s="400">
        <f t="shared" si="3"/>
        <v>0</v>
      </c>
      <c r="AM34" s="701"/>
      <c r="AN34" s="701"/>
    </row>
    <row r="35" spans="1:40" ht="18" hidden="1" customHeight="1">
      <c r="A35" s="394">
        <v>24</v>
      </c>
      <c r="B35" s="480"/>
      <c r="C35" s="395"/>
      <c r="D35" s="396"/>
      <c r="E35" s="397"/>
      <c r="F35" s="398"/>
      <c r="G35" s="398"/>
      <c r="H35" s="398"/>
      <c r="I35" s="398"/>
      <c r="J35" s="398"/>
      <c r="K35" s="398"/>
      <c r="L35" s="398"/>
      <c r="M35" s="398"/>
      <c r="N35" s="398"/>
      <c r="O35" s="398"/>
      <c r="P35" s="398"/>
      <c r="Q35" s="398"/>
      <c r="R35" s="398"/>
      <c r="S35" s="398"/>
      <c r="T35" s="398"/>
      <c r="U35" s="398"/>
      <c r="V35" s="398"/>
      <c r="W35" s="398"/>
      <c r="X35" s="398"/>
      <c r="Y35" s="398"/>
      <c r="Z35" s="398"/>
      <c r="AA35" s="398"/>
      <c r="AB35" s="398"/>
      <c r="AC35" s="398"/>
      <c r="AD35" s="398"/>
      <c r="AE35" s="398"/>
      <c r="AF35" s="398"/>
      <c r="AG35" s="398"/>
      <c r="AH35" s="483"/>
      <c r="AI35" s="483"/>
      <c r="AJ35" s="483"/>
      <c r="AK35" s="399">
        <f t="shared" si="2"/>
        <v>0</v>
      </c>
      <c r="AL35" s="400">
        <f t="shared" si="3"/>
        <v>0</v>
      </c>
      <c r="AM35" s="701"/>
      <c r="AN35" s="701"/>
    </row>
    <row r="36" spans="1:40" ht="18" hidden="1" customHeight="1">
      <c r="A36" s="394">
        <v>25</v>
      </c>
      <c r="B36" s="480"/>
      <c r="C36" s="395"/>
      <c r="D36" s="396"/>
      <c r="E36" s="397"/>
      <c r="F36" s="398"/>
      <c r="G36" s="398"/>
      <c r="H36" s="398"/>
      <c r="I36" s="398"/>
      <c r="J36" s="398"/>
      <c r="K36" s="398"/>
      <c r="L36" s="398"/>
      <c r="M36" s="398"/>
      <c r="N36" s="398"/>
      <c r="O36" s="398"/>
      <c r="P36" s="398"/>
      <c r="Q36" s="398"/>
      <c r="R36" s="398"/>
      <c r="S36" s="398"/>
      <c r="T36" s="398"/>
      <c r="U36" s="398"/>
      <c r="V36" s="398"/>
      <c r="W36" s="398"/>
      <c r="X36" s="398"/>
      <c r="Y36" s="398"/>
      <c r="Z36" s="398"/>
      <c r="AA36" s="398"/>
      <c r="AB36" s="398"/>
      <c r="AC36" s="398"/>
      <c r="AD36" s="398"/>
      <c r="AE36" s="398"/>
      <c r="AF36" s="398"/>
      <c r="AG36" s="398"/>
      <c r="AH36" s="483"/>
      <c r="AI36" s="483"/>
      <c r="AJ36" s="483"/>
      <c r="AK36" s="399">
        <f t="shared" si="2"/>
        <v>0</v>
      </c>
      <c r="AL36" s="400">
        <f t="shared" si="3"/>
        <v>0</v>
      </c>
      <c r="AM36" s="701"/>
      <c r="AN36" s="701"/>
    </row>
    <row r="37" spans="1:40" ht="18" hidden="1" customHeight="1">
      <c r="A37" s="394">
        <v>26</v>
      </c>
      <c r="B37" s="480"/>
      <c r="C37" s="395"/>
      <c r="D37" s="396"/>
      <c r="E37" s="397"/>
      <c r="F37" s="398"/>
      <c r="G37" s="398"/>
      <c r="H37" s="398"/>
      <c r="I37" s="398"/>
      <c r="J37" s="398"/>
      <c r="K37" s="398"/>
      <c r="L37" s="398"/>
      <c r="M37" s="398"/>
      <c r="N37" s="398"/>
      <c r="O37" s="398"/>
      <c r="P37" s="398"/>
      <c r="Q37" s="398"/>
      <c r="R37" s="398"/>
      <c r="S37" s="398"/>
      <c r="T37" s="398"/>
      <c r="U37" s="398"/>
      <c r="V37" s="398"/>
      <c r="W37" s="398"/>
      <c r="X37" s="398"/>
      <c r="Y37" s="398"/>
      <c r="Z37" s="398"/>
      <c r="AA37" s="398"/>
      <c r="AB37" s="398"/>
      <c r="AC37" s="398"/>
      <c r="AD37" s="398"/>
      <c r="AE37" s="398"/>
      <c r="AF37" s="398"/>
      <c r="AG37" s="398"/>
      <c r="AH37" s="483"/>
      <c r="AI37" s="483"/>
      <c r="AJ37" s="483"/>
      <c r="AK37" s="399">
        <f t="shared" si="2"/>
        <v>0</v>
      </c>
      <c r="AL37" s="400">
        <f t="shared" si="3"/>
        <v>0</v>
      </c>
      <c r="AM37" s="701"/>
      <c r="AN37" s="701"/>
    </row>
    <row r="38" spans="1:40" ht="18" hidden="1" customHeight="1">
      <c r="A38" s="394">
        <v>27</v>
      </c>
      <c r="B38" s="480"/>
      <c r="C38" s="395"/>
      <c r="D38" s="396"/>
      <c r="E38" s="397"/>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c r="AG38" s="398"/>
      <c r="AH38" s="483"/>
      <c r="AI38" s="483"/>
      <c r="AJ38" s="483"/>
      <c r="AK38" s="399">
        <f t="shared" si="2"/>
        <v>0</v>
      </c>
      <c r="AL38" s="400">
        <f t="shared" si="3"/>
        <v>0</v>
      </c>
      <c r="AM38" s="701"/>
      <c r="AN38" s="701"/>
    </row>
    <row r="39" spans="1:40" ht="18" hidden="1" customHeight="1">
      <c r="A39" s="394">
        <v>28</v>
      </c>
      <c r="B39" s="480"/>
      <c r="C39" s="395"/>
      <c r="D39" s="396"/>
      <c r="E39" s="397"/>
      <c r="F39" s="398"/>
      <c r="G39" s="398"/>
      <c r="H39" s="398"/>
      <c r="I39" s="398"/>
      <c r="J39" s="398"/>
      <c r="K39" s="398"/>
      <c r="L39" s="398"/>
      <c r="M39" s="398"/>
      <c r="N39" s="398"/>
      <c r="O39" s="398"/>
      <c r="P39" s="398"/>
      <c r="Q39" s="398"/>
      <c r="R39" s="398"/>
      <c r="S39" s="398"/>
      <c r="T39" s="398"/>
      <c r="U39" s="398"/>
      <c r="V39" s="398"/>
      <c r="W39" s="398"/>
      <c r="X39" s="398"/>
      <c r="Y39" s="398"/>
      <c r="Z39" s="398"/>
      <c r="AA39" s="398"/>
      <c r="AB39" s="398"/>
      <c r="AC39" s="398"/>
      <c r="AD39" s="398"/>
      <c r="AE39" s="398"/>
      <c r="AF39" s="398"/>
      <c r="AG39" s="398"/>
      <c r="AH39" s="483"/>
      <c r="AI39" s="483"/>
      <c r="AJ39" s="483"/>
      <c r="AK39" s="399">
        <f t="shared" si="2"/>
        <v>0</v>
      </c>
      <c r="AL39" s="400">
        <f t="shared" si="3"/>
        <v>0</v>
      </c>
      <c r="AM39" s="701"/>
      <c r="AN39" s="701"/>
    </row>
    <row r="40" spans="1:40" ht="18" hidden="1" customHeight="1">
      <c r="A40" s="394">
        <v>29</v>
      </c>
      <c r="B40" s="480"/>
      <c r="C40" s="395"/>
      <c r="D40" s="396"/>
      <c r="E40" s="397"/>
      <c r="F40" s="398"/>
      <c r="G40" s="398"/>
      <c r="H40" s="398"/>
      <c r="I40" s="398"/>
      <c r="J40" s="398"/>
      <c r="K40" s="398"/>
      <c r="L40" s="398"/>
      <c r="M40" s="398"/>
      <c r="N40" s="398"/>
      <c r="O40" s="398"/>
      <c r="P40" s="398"/>
      <c r="Q40" s="398"/>
      <c r="R40" s="398"/>
      <c r="S40" s="398"/>
      <c r="T40" s="398"/>
      <c r="U40" s="398"/>
      <c r="V40" s="398"/>
      <c r="W40" s="398"/>
      <c r="X40" s="398"/>
      <c r="Y40" s="398"/>
      <c r="Z40" s="398"/>
      <c r="AA40" s="398"/>
      <c r="AB40" s="398"/>
      <c r="AC40" s="398"/>
      <c r="AD40" s="398"/>
      <c r="AE40" s="398"/>
      <c r="AF40" s="398"/>
      <c r="AG40" s="398"/>
      <c r="AH40" s="483"/>
      <c r="AI40" s="483"/>
      <c r="AJ40" s="483"/>
      <c r="AK40" s="399">
        <f t="shared" si="2"/>
        <v>0</v>
      </c>
      <c r="AL40" s="400">
        <f t="shared" si="3"/>
        <v>0</v>
      </c>
      <c r="AM40" s="701"/>
      <c r="AN40" s="701"/>
    </row>
    <row r="41" spans="1:40" ht="18" hidden="1" customHeight="1">
      <c r="A41" s="394">
        <v>30</v>
      </c>
      <c r="B41" s="480"/>
      <c r="C41" s="395"/>
      <c r="D41" s="396"/>
      <c r="E41" s="397"/>
      <c r="F41" s="398"/>
      <c r="G41" s="398"/>
      <c r="H41" s="398"/>
      <c r="I41" s="398"/>
      <c r="J41" s="398"/>
      <c r="K41" s="398"/>
      <c r="L41" s="398"/>
      <c r="M41" s="398"/>
      <c r="N41" s="398"/>
      <c r="O41" s="398"/>
      <c r="P41" s="398"/>
      <c r="Q41" s="398"/>
      <c r="R41" s="398"/>
      <c r="S41" s="398"/>
      <c r="T41" s="398"/>
      <c r="U41" s="398"/>
      <c r="V41" s="398"/>
      <c r="W41" s="398"/>
      <c r="X41" s="398"/>
      <c r="Y41" s="398"/>
      <c r="Z41" s="398"/>
      <c r="AA41" s="398"/>
      <c r="AB41" s="398"/>
      <c r="AC41" s="398"/>
      <c r="AD41" s="398"/>
      <c r="AE41" s="398"/>
      <c r="AF41" s="398"/>
      <c r="AG41" s="398"/>
      <c r="AH41" s="483"/>
      <c r="AI41" s="483"/>
      <c r="AJ41" s="483"/>
      <c r="AK41" s="399">
        <f t="shared" si="2"/>
        <v>0</v>
      </c>
      <c r="AL41" s="400">
        <f t="shared" si="3"/>
        <v>0</v>
      </c>
      <c r="AM41" s="701"/>
      <c r="AN41" s="701"/>
    </row>
    <row r="42" spans="1:40" ht="18" hidden="1" customHeight="1">
      <c r="A42" s="394">
        <v>31</v>
      </c>
      <c r="B42" s="480"/>
      <c r="C42" s="395"/>
      <c r="D42" s="396"/>
      <c r="E42" s="397"/>
      <c r="F42" s="398"/>
      <c r="G42" s="398"/>
      <c r="H42" s="398"/>
      <c r="I42" s="398"/>
      <c r="J42" s="398"/>
      <c r="K42" s="398"/>
      <c r="L42" s="398"/>
      <c r="M42" s="398"/>
      <c r="N42" s="398"/>
      <c r="O42" s="398"/>
      <c r="P42" s="398"/>
      <c r="Q42" s="398"/>
      <c r="R42" s="398"/>
      <c r="S42" s="398"/>
      <c r="T42" s="398"/>
      <c r="U42" s="398"/>
      <c r="V42" s="398"/>
      <c r="W42" s="398"/>
      <c r="X42" s="398"/>
      <c r="Y42" s="398"/>
      <c r="Z42" s="398"/>
      <c r="AA42" s="398"/>
      <c r="AB42" s="398"/>
      <c r="AC42" s="398"/>
      <c r="AD42" s="398"/>
      <c r="AE42" s="398"/>
      <c r="AF42" s="398"/>
      <c r="AG42" s="398"/>
      <c r="AH42" s="483"/>
      <c r="AI42" s="483"/>
      <c r="AJ42" s="483"/>
      <c r="AK42" s="399">
        <f t="shared" si="2"/>
        <v>0</v>
      </c>
      <c r="AL42" s="400">
        <f t="shared" si="3"/>
        <v>0</v>
      </c>
      <c r="AM42" s="701"/>
      <c r="AN42" s="701"/>
    </row>
    <row r="43" spans="1:40" ht="18" hidden="1" customHeight="1">
      <c r="A43" s="394">
        <v>32</v>
      </c>
      <c r="B43" s="480"/>
      <c r="C43" s="395"/>
      <c r="D43" s="396"/>
      <c r="E43" s="397"/>
      <c r="F43" s="398"/>
      <c r="G43" s="398"/>
      <c r="H43" s="398"/>
      <c r="I43" s="398"/>
      <c r="J43" s="398"/>
      <c r="K43" s="398"/>
      <c r="L43" s="398"/>
      <c r="M43" s="398"/>
      <c r="N43" s="398"/>
      <c r="O43" s="398"/>
      <c r="P43" s="398"/>
      <c r="Q43" s="398"/>
      <c r="R43" s="398"/>
      <c r="S43" s="398"/>
      <c r="T43" s="398"/>
      <c r="U43" s="398"/>
      <c r="V43" s="398"/>
      <c r="W43" s="398"/>
      <c r="X43" s="398"/>
      <c r="Y43" s="398"/>
      <c r="Z43" s="398"/>
      <c r="AA43" s="398"/>
      <c r="AB43" s="398"/>
      <c r="AC43" s="398"/>
      <c r="AD43" s="398"/>
      <c r="AE43" s="398"/>
      <c r="AF43" s="398"/>
      <c r="AG43" s="398"/>
      <c r="AH43" s="483"/>
      <c r="AI43" s="483"/>
      <c r="AJ43" s="483"/>
      <c r="AK43" s="399">
        <f t="shared" si="2"/>
        <v>0</v>
      </c>
      <c r="AL43" s="400">
        <f t="shared" si="3"/>
        <v>0</v>
      </c>
      <c r="AM43" s="701"/>
      <c r="AN43" s="701"/>
    </row>
    <row r="44" spans="1:40" ht="18" hidden="1" customHeight="1">
      <c r="A44" s="394">
        <v>33</v>
      </c>
      <c r="B44" s="480"/>
      <c r="C44" s="395"/>
      <c r="D44" s="396"/>
      <c r="E44" s="397"/>
      <c r="F44" s="398"/>
      <c r="G44" s="398"/>
      <c r="H44" s="398"/>
      <c r="I44" s="398"/>
      <c r="J44" s="398"/>
      <c r="K44" s="398"/>
      <c r="L44" s="398"/>
      <c r="M44" s="398"/>
      <c r="N44" s="398"/>
      <c r="O44" s="398"/>
      <c r="P44" s="398"/>
      <c r="Q44" s="398"/>
      <c r="R44" s="398"/>
      <c r="S44" s="398"/>
      <c r="T44" s="398"/>
      <c r="U44" s="398"/>
      <c r="V44" s="398"/>
      <c r="W44" s="398"/>
      <c r="X44" s="398"/>
      <c r="Y44" s="398"/>
      <c r="Z44" s="398"/>
      <c r="AA44" s="398"/>
      <c r="AB44" s="398"/>
      <c r="AC44" s="398"/>
      <c r="AD44" s="398"/>
      <c r="AE44" s="398"/>
      <c r="AF44" s="398"/>
      <c r="AG44" s="398"/>
      <c r="AH44" s="483"/>
      <c r="AI44" s="483"/>
      <c r="AJ44" s="483"/>
      <c r="AK44" s="399">
        <f t="shared" si="2"/>
        <v>0</v>
      </c>
      <c r="AL44" s="400">
        <f t="shared" si="3"/>
        <v>0</v>
      </c>
      <c r="AM44" s="701"/>
      <c r="AN44" s="701"/>
    </row>
    <row r="45" spans="1:40" ht="18" hidden="1" customHeight="1">
      <c r="A45" s="394">
        <v>34</v>
      </c>
      <c r="B45" s="480"/>
      <c r="C45" s="395"/>
      <c r="D45" s="396"/>
      <c r="E45" s="397"/>
      <c r="F45" s="398"/>
      <c r="G45" s="398"/>
      <c r="H45" s="398"/>
      <c r="I45" s="398"/>
      <c r="J45" s="398"/>
      <c r="K45" s="398"/>
      <c r="L45" s="398"/>
      <c r="M45" s="398"/>
      <c r="N45" s="398"/>
      <c r="O45" s="398"/>
      <c r="P45" s="398"/>
      <c r="Q45" s="398"/>
      <c r="R45" s="398"/>
      <c r="S45" s="398"/>
      <c r="T45" s="398"/>
      <c r="U45" s="398"/>
      <c r="V45" s="398"/>
      <c r="W45" s="398"/>
      <c r="X45" s="398"/>
      <c r="Y45" s="398"/>
      <c r="Z45" s="398"/>
      <c r="AA45" s="398"/>
      <c r="AB45" s="398"/>
      <c r="AC45" s="398"/>
      <c r="AD45" s="398"/>
      <c r="AE45" s="398"/>
      <c r="AF45" s="398"/>
      <c r="AG45" s="398"/>
      <c r="AH45" s="483"/>
      <c r="AI45" s="483"/>
      <c r="AJ45" s="483"/>
      <c r="AK45" s="399">
        <f t="shared" si="2"/>
        <v>0</v>
      </c>
      <c r="AL45" s="400">
        <f t="shared" si="3"/>
        <v>0</v>
      </c>
      <c r="AM45" s="701"/>
      <c r="AN45" s="701"/>
    </row>
    <row r="46" spans="1:40" ht="18" hidden="1" customHeight="1">
      <c r="A46" s="394">
        <v>35</v>
      </c>
      <c r="B46" s="480"/>
      <c r="C46" s="395"/>
      <c r="D46" s="396"/>
      <c r="E46" s="397"/>
      <c r="F46" s="398"/>
      <c r="G46" s="398"/>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398"/>
      <c r="AH46" s="483"/>
      <c r="AI46" s="483"/>
      <c r="AJ46" s="483"/>
      <c r="AK46" s="399">
        <f t="shared" si="2"/>
        <v>0</v>
      </c>
      <c r="AL46" s="400">
        <f t="shared" si="3"/>
        <v>0</v>
      </c>
      <c r="AM46" s="701"/>
      <c r="AN46" s="701"/>
    </row>
    <row r="47" spans="1:40" ht="18" hidden="1" customHeight="1">
      <c r="A47" s="394">
        <v>36</v>
      </c>
      <c r="B47" s="480"/>
      <c r="C47" s="395"/>
      <c r="D47" s="396"/>
      <c r="E47" s="397"/>
      <c r="F47" s="398"/>
      <c r="G47" s="398"/>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8"/>
      <c r="AG47" s="398"/>
      <c r="AH47" s="483"/>
      <c r="AI47" s="483"/>
      <c r="AJ47" s="483"/>
      <c r="AK47" s="399">
        <f t="shared" si="2"/>
        <v>0</v>
      </c>
      <c r="AL47" s="400">
        <f t="shared" si="3"/>
        <v>0</v>
      </c>
      <c r="AM47" s="701"/>
      <c r="AN47" s="701"/>
    </row>
    <row r="48" spans="1:40" ht="18" hidden="1" customHeight="1">
      <c r="A48" s="394">
        <v>37</v>
      </c>
      <c r="B48" s="480"/>
      <c r="C48" s="395"/>
      <c r="D48" s="396"/>
      <c r="E48" s="397"/>
      <c r="F48" s="398"/>
      <c r="G48" s="398"/>
      <c r="H48" s="398"/>
      <c r="I48" s="398"/>
      <c r="J48" s="398"/>
      <c r="K48" s="398"/>
      <c r="L48" s="398"/>
      <c r="M48" s="398"/>
      <c r="N48" s="398"/>
      <c r="O48" s="398"/>
      <c r="P48" s="398"/>
      <c r="Q48" s="398"/>
      <c r="R48" s="398"/>
      <c r="S48" s="398"/>
      <c r="T48" s="398"/>
      <c r="U48" s="398"/>
      <c r="V48" s="398"/>
      <c r="W48" s="398"/>
      <c r="X48" s="398"/>
      <c r="Y48" s="398"/>
      <c r="Z48" s="398"/>
      <c r="AA48" s="398"/>
      <c r="AB48" s="398"/>
      <c r="AC48" s="398"/>
      <c r="AD48" s="398"/>
      <c r="AE48" s="398"/>
      <c r="AF48" s="398"/>
      <c r="AG48" s="398"/>
      <c r="AH48" s="483"/>
      <c r="AI48" s="483"/>
      <c r="AJ48" s="483"/>
      <c r="AK48" s="399">
        <f t="shared" si="2"/>
        <v>0</v>
      </c>
      <c r="AL48" s="400">
        <f t="shared" si="3"/>
        <v>0</v>
      </c>
      <c r="AM48" s="701"/>
      <c r="AN48" s="701"/>
    </row>
    <row r="49" spans="1:40" ht="18" hidden="1" customHeight="1">
      <c r="A49" s="394">
        <v>38</v>
      </c>
      <c r="B49" s="480"/>
      <c r="C49" s="395"/>
      <c r="D49" s="396"/>
      <c r="E49" s="397"/>
      <c r="F49" s="398"/>
      <c r="G49" s="398"/>
      <c r="H49" s="398"/>
      <c r="I49" s="398"/>
      <c r="J49" s="398"/>
      <c r="K49" s="398"/>
      <c r="L49" s="398"/>
      <c r="M49" s="398"/>
      <c r="N49" s="398"/>
      <c r="O49" s="398"/>
      <c r="P49" s="398"/>
      <c r="Q49" s="398"/>
      <c r="R49" s="398"/>
      <c r="S49" s="398"/>
      <c r="T49" s="398"/>
      <c r="U49" s="398"/>
      <c r="V49" s="398"/>
      <c r="W49" s="398"/>
      <c r="X49" s="398"/>
      <c r="Y49" s="398"/>
      <c r="Z49" s="398"/>
      <c r="AA49" s="398"/>
      <c r="AB49" s="398"/>
      <c r="AC49" s="398"/>
      <c r="AD49" s="398"/>
      <c r="AE49" s="398"/>
      <c r="AF49" s="398"/>
      <c r="AG49" s="398"/>
      <c r="AH49" s="483"/>
      <c r="AI49" s="483"/>
      <c r="AJ49" s="483"/>
      <c r="AK49" s="399">
        <f t="shared" si="2"/>
        <v>0</v>
      </c>
      <c r="AL49" s="400">
        <f t="shared" si="3"/>
        <v>0</v>
      </c>
      <c r="AM49" s="701"/>
      <c r="AN49" s="701"/>
    </row>
    <row r="50" spans="1:40" ht="18" hidden="1" customHeight="1">
      <c r="A50" s="394">
        <v>39</v>
      </c>
      <c r="B50" s="480"/>
      <c r="C50" s="395"/>
      <c r="D50" s="396"/>
      <c r="E50" s="397"/>
      <c r="F50" s="39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483"/>
      <c r="AI50" s="483"/>
      <c r="AJ50" s="483"/>
      <c r="AK50" s="399">
        <f t="shared" si="2"/>
        <v>0</v>
      </c>
      <c r="AL50" s="400">
        <f t="shared" si="3"/>
        <v>0</v>
      </c>
      <c r="AM50" s="701"/>
      <c r="AN50" s="701"/>
    </row>
    <row r="51" spans="1:40" ht="18" hidden="1" customHeight="1">
      <c r="A51" s="394">
        <v>40</v>
      </c>
      <c r="B51" s="480"/>
      <c r="C51" s="395"/>
      <c r="D51" s="396"/>
      <c r="E51" s="397"/>
      <c r="F51" s="398"/>
      <c r="G51" s="398"/>
      <c r="H51" s="398"/>
      <c r="I51" s="398"/>
      <c r="J51" s="398"/>
      <c r="K51" s="398"/>
      <c r="L51" s="398"/>
      <c r="M51" s="398"/>
      <c r="N51" s="398"/>
      <c r="O51" s="398"/>
      <c r="P51" s="398"/>
      <c r="Q51" s="398"/>
      <c r="R51" s="398"/>
      <c r="S51" s="398"/>
      <c r="T51" s="398"/>
      <c r="U51" s="398"/>
      <c r="V51" s="398"/>
      <c r="W51" s="398"/>
      <c r="X51" s="398"/>
      <c r="Y51" s="398"/>
      <c r="Z51" s="398"/>
      <c r="AA51" s="398"/>
      <c r="AB51" s="398"/>
      <c r="AC51" s="398"/>
      <c r="AD51" s="398"/>
      <c r="AE51" s="398"/>
      <c r="AF51" s="398"/>
      <c r="AG51" s="398"/>
      <c r="AH51" s="483"/>
      <c r="AI51" s="483"/>
      <c r="AJ51" s="483"/>
      <c r="AK51" s="399">
        <f t="shared" si="2"/>
        <v>0</v>
      </c>
      <c r="AL51" s="400">
        <f t="shared" si="3"/>
        <v>0</v>
      </c>
      <c r="AM51" s="701"/>
      <c r="AN51" s="701"/>
    </row>
    <row r="52" spans="1:40" ht="18" hidden="1" customHeight="1">
      <c r="A52" s="394">
        <v>41</v>
      </c>
      <c r="B52" s="480"/>
      <c r="C52" s="395"/>
      <c r="D52" s="396"/>
      <c r="E52" s="397"/>
      <c r="F52" s="398"/>
      <c r="G52" s="398"/>
      <c r="H52" s="398"/>
      <c r="I52" s="398"/>
      <c r="J52" s="398"/>
      <c r="K52" s="398"/>
      <c r="L52" s="398"/>
      <c r="M52" s="398"/>
      <c r="N52" s="398"/>
      <c r="O52" s="398"/>
      <c r="P52" s="398"/>
      <c r="Q52" s="398"/>
      <c r="R52" s="398"/>
      <c r="S52" s="398"/>
      <c r="T52" s="398"/>
      <c r="U52" s="398"/>
      <c r="V52" s="398"/>
      <c r="W52" s="398"/>
      <c r="X52" s="398"/>
      <c r="Y52" s="398"/>
      <c r="Z52" s="398"/>
      <c r="AA52" s="398"/>
      <c r="AB52" s="398"/>
      <c r="AC52" s="398"/>
      <c r="AD52" s="398"/>
      <c r="AE52" s="398"/>
      <c r="AF52" s="398"/>
      <c r="AG52" s="398"/>
      <c r="AH52" s="483"/>
      <c r="AI52" s="483"/>
      <c r="AJ52" s="483"/>
      <c r="AK52" s="399">
        <f t="shared" si="2"/>
        <v>0</v>
      </c>
      <c r="AL52" s="400">
        <f t="shared" si="3"/>
        <v>0</v>
      </c>
      <c r="AM52" s="701"/>
      <c r="AN52" s="701"/>
    </row>
    <row r="53" spans="1:40" ht="18" hidden="1" customHeight="1">
      <c r="A53" s="394">
        <v>42</v>
      </c>
      <c r="B53" s="480"/>
      <c r="C53" s="395"/>
      <c r="D53" s="396"/>
      <c r="E53" s="397"/>
      <c r="F53" s="398"/>
      <c r="G53" s="398"/>
      <c r="H53" s="398"/>
      <c r="I53" s="398"/>
      <c r="J53" s="398"/>
      <c r="K53" s="398"/>
      <c r="L53" s="398"/>
      <c r="M53" s="398"/>
      <c r="N53" s="398"/>
      <c r="O53" s="398"/>
      <c r="P53" s="398"/>
      <c r="Q53" s="398"/>
      <c r="R53" s="398"/>
      <c r="S53" s="398"/>
      <c r="T53" s="398"/>
      <c r="U53" s="398"/>
      <c r="V53" s="398"/>
      <c r="W53" s="398"/>
      <c r="X53" s="398"/>
      <c r="Y53" s="398"/>
      <c r="Z53" s="398"/>
      <c r="AA53" s="398"/>
      <c r="AB53" s="398"/>
      <c r="AC53" s="398"/>
      <c r="AD53" s="398"/>
      <c r="AE53" s="398"/>
      <c r="AF53" s="398"/>
      <c r="AG53" s="398"/>
      <c r="AH53" s="483"/>
      <c r="AI53" s="483"/>
      <c r="AJ53" s="483"/>
      <c r="AK53" s="399">
        <f t="shared" si="2"/>
        <v>0</v>
      </c>
      <c r="AL53" s="400">
        <f t="shared" si="3"/>
        <v>0</v>
      </c>
      <c r="AM53" s="701"/>
      <c r="AN53" s="701"/>
    </row>
    <row r="54" spans="1:40" ht="18" hidden="1" customHeight="1">
      <c r="A54" s="394">
        <v>43</v>
      </c>
      <c r="B54" s="480"/>
      <c r="C54" s="395"/>
      <c r="D54" s="396"/>
      <c r="E54" s="397"/>
      <c r="F54" s="398"/>
      <c r="G54" s="398"/>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483"/>
      <c r="AI54" s="483"/>
      <c r="AJ54" s="483"/>
      <c r="AK54" s="399">
        <f t="shared" si="2"/>
        <v>0</v>
      </c>
      <c r="AL54" s="400">
        <f t="shared" si="3"/>
        <v>0</v>
      </c>
      <c r="AM54" s="701"/>
      <c r="AN54" s="701"/>
    </row>
    <row r="55" spans="1:40" ht="18" hidden="1" customHeight="1">
      <c r="A55" s="394">
        <v>44</v>
      </c>
      <c r="B55" s="480"/>
      <c r="C55" s="395"/>
      <c r="D55" s="396"/>
      <c r="E55" s="397"/>
      <c r="F55" s="398"/>
      <c r="G55" s="398"/>
      <c r="H55" s="398"/>
      <c r="I55" s="398"/>
      <c r="J55" s="398"/>
      <c r="K55" s="398"/>
      <c r="L55" s="398"/>
      <c r="M55" s="398"/>
      <c r="N55" s="398"/>
      <c r="O55" s="398"/>
      <c r="P55" s="398"/>
      <c r="Q55" s="398"/>
      <c r="R55" s="398"/>
      <c r="S55" s="398"/>
      <c r="T55" s="398"/>
      <c r="U55" s="398"/>
      <c r="V55" s="398"/>
      <c r="W55" s="398"/>
      <c r="X55" s="398"/>
      <c r="Y55" s="398"/>
      <c r="Z55" s="398"/>
      <c r="AA55" s="398"/>
      <c r="AB55" s="398"/>
      <c r="AC55" s="398"/>
      <c r="AD55" s="398"/>
      <c r="AE55" s="398"/>
      <c r="AF55" s="398"/>
      <c r="AG55" s="398"/>
      <c r="AH55" s="483"/>
      <c r="AI55" s="483"/>
      <c r="AJ55" s="483"/>
      <c r="AK55" s="399">
        <f t="shared" si="2"/>
        <v>0</v>
      </c>
      <c r="AL55" s="400">
        <f t="shared" si="3"/>
        <v>0</v>
      </c>
      <c r="AM55" s="701"/>
      <c r="AN55" s="701"/>
    </row>
    <row r="56" spans="1:40" ht="18" hidden="1" customHeight="1">
      <c r="A56" s="394">
        <v>45</v>
      </c>
      <c r="B56" s="480"/>
      <c r="C56" s="395"/>
      <c r="D56" s="396"/>
      <c r="E56" s="397"/>
      <c r="F56" s="398"/>
      <c r="G56" s="398"/>
      <c r="H56" s="398"/>
      <c r="I56" s="398"/>
      <c r="J56" s="398"/>
      <c r="K56" s="398"/>
      <c r="L56" s="398"/>
      <c r="M56" s="398"/>
      <c r="N56" s="398"/>
      <c r="O56" s="398"/>
      <c r="P56" s="398"/>
      <c r="Q56" s="398"/>
      <c r="R56" s="398"/>
      <c r="S56" s="398"/>
      <c r="T56" s="398"/>
      <c r="U56" s="398"/>
      <c r="V56" s="398"/>
      <c r="W56" s="398"/>
      <c r="X56" s="398"/>
      <c r="Y56" s="398"/>
      <c r="Z56" s="398"/>
      <c r="AA56" s="398"/>
      <c r="AB56" s="398"/>
      <c r="AC56" s="398"/>
      <c r="AD56" s="398"/>
      <c r="AE56" s="398"/>
      <c r="AF56" s="398"/>
      <c r="AG56" s="398"/>
      <c r="AH56" s="483"/>
      <c r="AI56" s="483"/>
      <c r="AJ56" s="483"/>
      <c r="AK56" s="399">
        <f t="shared" si="2"/>
        <v>0</v>
      </c>
      <c r="AL56" s="400">
        <f t="shared" si="3"/>
        <v>0</v>
      </c>
      <c r="AM56" s="701"/>
      <c r="AN56" s="701"/>
    </row>
    <row r="57" spans="1:40" ht="18" hidden="1" customHeight="1">
      <c r="A57" s="394">
        <v>46</v>
      </c>
      <c r="B57" s="480"/>
      <c r="C57" s="395"/>
      <c r="D57" s="396"/>
      <c r="E57" s="397"/>
      <c r="F57" s="398"/>
      <c r="G57" s="398"/>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483"/>
      <c r="AI57" s="483"/>
      <c r="AJ57" s="483"/>
      <c r="AK57" s="399">
        <f t="shared" si="2"/>
        <v>0</v>
      </c>
      <c r="AL57" s="400">
        <f t="shared" si="3"/>
        <v>0</v>
      </c>
      <c r="AM57" s="701"/>
      <c r="AN57" s="701"/>
    </row>
    <row r="58" spans="1:40" ht="18" hidden="1" customHeight="1">
      <c r="A58" s="394">
        <v>47</v>
      </c>
      <c r="B58" s="480"/>
      <c r="C58" s="395"/>
      <c r="D58" s="396"/>
      <c r="E58" s="397"/>
      <c r="F58" s="398"/>
      <c r="G58" s="398"/>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483"/>
      <c r="AI58" s="483"/>
      <c r="AJ58" s="483"/>
      <c r="AK58" s="399">
        <f t="shared" si="2"/>
        <v>0</v>
      </c>
      <c r="AL58" s="400">
        <f t="shared" si="3"/>
        <v>0</v>
      </c>
      <c r="AM58" s="701"/>
      <c r="AN58" s="701"/>
    </row>
    <row r="59" spans="1:40" ht="18" hidden="1" customHeight="1">
      <c r="A59" s="394">
        <v>48</v>
      </c>
      <c r="B59" s="480"/>
      <c r="C59" s="395"/>
      <c r="D59" s="396"/>
      <c r="E59" s="397"/>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483"/>
      <c r="AI59" s="483"/>
      <c r="AJ59" s="483"/>
      <c r="AK59" s="399">
        <f t="shared" si="2"/>
        <v>0</v>
      </c>
      <c r="AL59" s="400">
        <f t="shared" si="3"/>
        <v>0</v>
      </c>
      <c r="AM59" s="701"/>
      <c r="AN59" s="701"/>
    </row>
    <row r="60" spans="1:40" ht="18" hidden="1" customHeight="1">
      <c r="A60" s="394">
        <v>49</v>
      </c>
      <c r="B60" s="480"/>
      <c r="C60" s="395"/>
      <c r="D60" s="396"/>
      <c r="E60" s="397"/>
      <c r="F60" s="398"/>
      <c r="G60" s="398"/>
      <c r="H60" s="398"/>
      <c r="I60" s="398"/>
      <c r="J60" s="398"/>
      <c r="K60" s="398"/>
      <c r="L60" s="398"/>
      <c r="M60" s="398"/>
      <c r="N60" s="398"/>
      <c r="O60" s="398"/>
      <c r="P60" s="398"/>
      <c r="Q60" s="398"/>
      <c r="R60" s="398"/>
      <c r="S60" s="398"/>
      <c r="T60" s="398"/>
      <c r="U60" s="398"/>
      <c r="V60" s="398"/>
      <c r="W60" s="398"/>
      <c r="X60" s="398"/>
      <c r="Y60" s="398"/>
      <c r="Z60" s="398"/>
      <c r="AA60" s="398"/>
      <c r="AB60" s="398"/>
      <c r="AC60" s="398"/>
      <c r="AD60" s="398"/>
      <c r="AE60" s="398"/>
      <c r="AF60" s="398"/>
      <c r="AG60" s="398"/>
      <c r="AH60" s="483"/>
      <c r="AI60" s="483"/>
      <c r="AJ60" s="483"/>
      <c r="AK60" s="399">
        <f t="shared" si="2"/>
        <v>0</v>
      </c>
      <c r="AL60" s="400">
        <f t="shared" si="3"/>
        <v>0</v>
      </c>
      <c r="AM60" s="701"/>
      <c r="AN60" s="701"/>
    </row>
    <row r="61" spans="1:40" ht="18" hidden="1" customHeight="1">
      <c r="A61" s="394">
        <v>50</v>
      </c>
      <c r="B61" s="480"/>
      <c r="C61" s="395"/>
      <c r="D61" s="396"/>
      <c r="E61" s="397"/>
      <c r="F61" s="398"/>
      <c r="G61" s="398"/>
      <c r="H61" s="398"/>
      <c r="I61" s="398"/>
      <c r="J61" s="398"/>
      <c r="K61" s="398"/>
      <c r="L61" s="398"/>
      <c r="M61" s="398"/>
      <c r="N61" s="398"/>
      <c r="O61" s="398"/>
      <c r="P61" s="398"/>
      <c r="Q61" s="398"/>
      <c r="R61" s="398"/>
      <c r="S61" s="398"/>
      <c r="T61" s="398"/>
      <c r="U61" s="398"/>
      <c r="V61" s="398"/>
      <c r="W61" s="398"/>
      <c r="X61" s="398"/>
      <c r="Y61" s="398"/>
      <c r="Z61" s="398"/>
      <c r="AA61" s="398"/>
      <c r="AB61" s="398"/>
      <c r="AC61" s="398"/>
      <c r="AD61" s="398"/>
      <c r="AE61" s="398"/>
      <c r="AF61" s="398"/>
      <c r="AG61" s="398"/>
      <c r="AH61" s="483"/>
      <c r="AI61" s="483"/>
      <c r="AJ61" s="483"/>
      <c r="AK61" s="399">
        <f t="shared" si="2"/>
        <v>0</v>
      </c>
      <c r="AL61" s="400">
        <f t="shared" si="3"/>
        <v>0</v>
      </c>
      <c r="AM61" s="701"/>
      <c r="AN61" s="701"/>
    </row>
    <row r="62" spans="1:40" ht="18" hidden="1" customHeight="1">
      <c r="A62" s="394">
        <v>51</v>
      </c>
      <c r="B62" s="480"/>
      <c r="C62" s="395"/>
      <c r="D62" s="396"/>
      <c r="E62" s="397"/>
      <c r="F62" s="398"/>
      <c r="G62" s="398"/>
      <c r="H62" s="398"/>
      <c r="I62" s="398"/>
      <c r="J62" s="398"/>
      <c r="K62" s="398"/>
      <c r="L62" s="398"/>
      <c r="M62" s="398"/>
      <c r="N62" s="398"/>
      <c r="O62" s="398"/>
      <c r="P62" s="398"/>
      <c r="Q62" s="398"/>
      <c r="R62" s="398"/>
      <c r="S62" s="398"/>
      <c r="T62" s="398"/>
      <c r="U62" s="398"/>
      <c r="V62" s="398"/>
      <c r="W62" s="398"/>
      <c r="X62" s="398"/>
      <c r="Y62" s="398"/>
      <c r="Z62" s="398"/>
      <c r="AA62" s="398"/>
      <c r="AB62" s="398"/>
      <c r="AC62" s="398"/>
      <c r="AD62" s="398"/>
      <c r="AE62" s="398"/>
      <c r="AF62" s="398"/>
      <c r="AG62" s="398"/>
      <c r="AH62" s="483"/>
      <c r="AI62" s="483"/>
      <c r="AJ62" s="483"/>
      <c r="AK62" s="399">
        <f t="shared" si="2"/>
        <v>0</v>
      </c>
      <c r="AL62" s="400">
        <f t="shared" si="3"/>
        <v>0</v>
      </c>
      <c r="AM62" s="701"/>
      <c r="AN62" s="701"/>
    </row>
    <row r="63" spans="1:40" ht="18" hidden="1" customHeight="1">
      <c r="A63" s="394">
        <v>52</v>
      </c>
      <c r="B63" s="480"/>
      <c r="C63" s="395"/>
      <c r="D63" s="396"/>
      <c r="E63" s="397"/>
      <c r="F63" s="398"/>
      <c r="G63" s="398"/>
      <c r="H63" s="398"/>
      <c r="I63" s="398"/>
      <c r="J63" s="398"/>
      <c r="K63" s="398"/>
      <c r="L63" s="398"/>
      <c r="M63" s="398"/>
      <c r="N63" s="398"/>
      <c r="O63" s="398"/>
      <c r="P63" s="398"/>
      <c r="Q63" s="398"/>
      <c r="R63" s="398"/>
      <c r="S63" s="398"/>
      <c r="T63" s="398"/>
      <c r="U63" s="398"/>
      <c r="V63" s="398"/>
      <c r="W63" s="398"/>
      <c r="X63" s="398"/>
      <c r="Y63" s="398"/>
      <c r="Z63" s="398"/>
      <c r="AA63" s="398"/>
      <c r="AB63" s="398"/>
      <c r="AC63" s="398"/>
      <c r="AD63" s="398"/>
      <c r="AE63" s="398"/>
      <c r="AF63" s="398"/>
      <c r="AG63" s="398"/>
      <c r="AH63" s="483"/>
      <c r="AI63" s="483"/>
      <c r="AJ63" s="483"/>
      <c r="AK63" s="399">
        <f t="shared" si="2"/>
        <v>0</v>
      </c>
      <c r="AL63" s="400">
        <f t="shared" si="3"/>
        <v>0</v>
      </c>
      <c r="AM63" s="701"/>
      <c r="AN63" s="701"/>
    </row>
    <row r="64" spans="1:40" ht="18" hidden="1" customHeight="1">
      <c r="A64" s="394">
        <v>53</v>
      </c>
      <c r="B64" s="480"/>
      <c r="C64" s="395"/>
      <c r="D64" s="396"/>
      <c r="E64" s="397"/>
      <c r="F64" s="398"/>
      <c r="G64" s="398"/>
      <c r="H64" s="398"/>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398"/>
      <c r="AG64" s="398"/>
      <c r="AH64" s="483"/>
      <c r="AI64" s="483"/>
      <c r="AJ64" s="483"/>
      <c r="AK64" s="399">
        <f t="shared" si="2"/>
        <v>0</v>
      </c>
      <c r="AL64" s="400">
        <f t="shared" si="3"/>
        <v>0</v>
      </c>
      <c r="AM64" s="701"/>
      <c r="AN64" s="701"/>
    </row>
    <row r="65" spans="1:40" ht="18" hidden="1" customHeight="1">
      <c r="A65" s="394">
        <v>54</v>
      </c>
      <c r="B65" s="480"/>
      <c r="C65" s="395"/>
      <c r="D65" s="396"/>
      <c r="E65" s="397"/>
      <c r="F65" s="398"/>
      <c r="G65" s="398"/>
      <c r="H65" s="398"/>
      <c r="I65" s="398"/>
      <c r="J65" s="398"/>
      <c r="K65" s="398"/>
      <c r="L65" s="398"/>
      <c r="M65" s="398"/>
      <c r="N65" s="398"/>
      <c r="O65" s="398"/>
      <c r="P65" s="398"/>
      <c r="Q65" s="398"/>
      <c r="R65" s="398"/>
      <c r="S65" s="398"/>
      <c r="T65" s="398"/>
      <c r="U65" s="398"/>
      <c r="V65" s="398"/>
      <c r="W65" s="398"/>
      <c r="X65" s="398"/>
      <c r="Y65" s="398"/>
      <c r="Z65" s="398"/>
      <c r="AA65" s="398"/>
      <c r="AB65" s="398"/>
      <c r="AC65" s="398"/>
      <c r="AD65" s="398"/>
      <c r="AE65" s="398"/>
      <c r="AF65" s="398"/>
      <c r="AG65" s="398"/>
      <c r="AH65" s="483"/>
      <c r="AI65" s="483"/>
      <c r="AJ65" s="483"/>
      <c r="AK65" s="399">
        <f t="shared" si="2"/>
        <v>0</v>
      </c>
      <c r="AL65" s="400">
        <f t="shared" si="3"/>
        <v>0</v>
      </c>
      <c r="AM65" s="701"/>
      <c r="AN65" s="701"/>
    </row>
    <row r="66" spans="1:40" ht="18" hidden="1" customHeight="1">
      <c r="A66" s="394">
        <v>55</v>
      </c>
      <c r="B66" s="480"/>
      <c r="C66" s="395"/>
      <c r="D66" s="396"/>
      <c r="E66" s="397"/>
      <c r="F66" s="398"/>
      <c r="G66" s="398"/>
      <c r="H66" s="398"/>
      <c r="I66" s="398"/>
      <c r="J66" s="398"/>
      <c r="K66" s="398"/>
      <c r="L66" s="398"/>
      <c r="M66" s="398"/>
      <c r="N66" s="398"/>
      <c r="O66" s="398"/>
      <c r="P66" s="398"/>
      <c r="Q66" s="398"/>
      <c r="R66" s="398"/>
      <c r="S66" s="398"/>
      <c r="T66" s="398"/>
      <c r="U66" s="398"/>
      <c r="V66" s="398"/>
      <c r="W66" s="398"/>
      <c r="X66" s="398"/>
      <c r="Y66" s="398"/>
      <c r="Z66" s="398"/>
      <c r="AA66" s="398"/>
      <c r="AB66" s="398"/>
      <c r="AC66" s="398"/>
      <c r="AD66" s="398"/>
      <c r="AE66" s="398"/>
      <c r="AF66" s="398"/>
      <c r="AG66" s="398"/>
      <c r="AH66" s="483"/>
      <c r="AI66" s="483"/>
      <c r="AJ66" s="483"/>
      <c r="AK66" s="399">
        <f t="shared" si="2"/>
        <v>0</v>
      </c>
      <c r="AL66" s="400">
        <f t="shared" si="3"/>
        <v>0</v>
      </c>
      <c r="AM66" s="701"/>
      <c r="AN66" s="701"/>
    </row>
    <row r="67" spans="1:40" ht="18" hidden="1" customHeight="1">
      <c r="A67" s="394">
        <v>56</v>
      </c>
      <c r="B67" s="480"/>
      <c r="C67" s="395"/>
      <c r="D67" s="396"/>
      <c r="E67" s="397"/>
      <c r="F67" s="398"/>
      <c r="G67" s="398"/>
      <c r="H67" s="398"/>
      <c r="I67" s="398"/>
      <c r="J67" s="398"/>
      <c r="K67" s="398"/>
      <c r="L67" s="398"/>
      <c r="M67" s="398"/>
      <c r="N67" s="398"/>
      <c r="O67" s="398"/>
      <c r="P67" s="398"/>
      <c r="Q67" s="398"/>
      <c r="R67" s="398"/>
      <c r="S67" s="398"/>
      <c r="T67" s="398"/>
      <c r="U67" s="398"/>
      <c r="V67" s="398"/>
      <c r="W67" s="398"/>
      <c r="X67" s="398"/>
      <c r="Y67" s="398"/>
      <c r="Z67" s="398"/>
      <c r="AA67" s="398"/>
      <c r="AB67" s="398"/>
      <c r="AC67" s="398"/>
      <c r="AD67" s="398"/>
      <c r="AE67" s="398"/>
      <c r="AF67" s="398"/>
      <c r="AG67" s="398"/>
      <c r="AH67" s="483"/>
      <c r="AI67" s="483"/>
      <c r="AJ67" s="483"/>
      <c r="AK67" s="399">
        <f t="shared" si="2"/>
        <v>0</v>
      </c>
      <c r="AL67" s="400">
        <f t="shared" si="3"/>
        <v>0</v>
      </c>
      <c r="AM67" s="701"/>
      <c r="AN67" s="701"/>
    </row>
    <row r="68" spans="1:40" ht="18" hidden="1" customHeight="1">
      <c r="A68" s="394">
        <v>57</v>
      </c>
      <c r="B68" s="480"/>
      <c r="C68" s="395"/>
      <c r="D68" s="396"/>
      <c r="E68" s="397"/>
      <c r="F68" s="398"/>
      <c r="G68" s="398"/>
      <c r="H68" s="398"/>
      <c r="I68" s="398"/>
      <c r="J68" s="398"/>
      <c r="K68" s="398"/>
      <c r="L68" s="398"/>
      <c r="M68" s="398"/>
      <c r="N68" s="398"/>
      <c r="O68" s="398"/>
      <c r="P68" s="398"/>
      <c r="Q68" s="398"/>
      <c r="R68" s="398"/>
      <c r="S68" s="398"/>
      <c r="T68" s="398"/>
      <c r="U68" s="398"/>
      <c r="V68" s="398"/>
      <c r="W68" s="398"/>
      <c r="X68" s="398"/>
      <c r="Y68" s="398"/>
      <c r="Z68" s="398"/>
      <c r="AA68" s="398"/>
      <c r="AB68" s="398"/>
      <c r="AC68" s="398"/>
      <c r="AD68" s="398"/>
      <c r="AE68" s="398"/>
      <c r="AF68" s="398"/>
      <c r="AG68" s="398"/>
      <c r="AH68" s="483"/>
      <c r="AI68" s="483"/>
      <c r="AJ68" s="483"/>
      <c r="AK68" s="399">
        <f t="shared" si="2"/>
        <v>0</v>
      </c>
      <c r="AL68" s="400">
        <f t="shared" si="3"/>
        <v>0</v>
      </c>
      <c r="AM68" s="701"/>
      <c r="AN68" s="701"/>
    </row>
    <row r="69" spans="1:40" ht="18" hidden="1" customHeight="1">
      <c r="A69" s="394">
        <v>58</v>
      </c>
      <c r="B69" s="480"/>
      <c r="C69" s="395"/>
      <c r="D69" s="396"/>
      <c r="E69" s="397"/>
      <c r="F69" s="398"/>
      <c r="G69" s="398"/>
      <c r="H69" s="398"/>
      <c r="I69" s="398"/>
      <c r="J69" s="398"/>
      <c r="K69" s="398"/>
      <c r="L69" s="398"/>
      <c r="M69" s="398"/>
      <c r="N69" s="398"/>
      <c r="O69" s="398"/>
      <c r="P69" s="398"/>
      <c r="Q69" s="398"/>
      <c r="R69" s="398"/>
      <c r="S69" s="398"/>
      <c r="T69" s="398"/>
      <c r="U69" s="398"/>
      <c r="V69" s="398"/>
      <c r="W69" s="398"/>
      <c r="X69" s="398"/>
      <c r="Y69" s="398"/>
      <c r="Z69" s="398"/>
      <c r="AA69" s="398"/>
      <c r="AB69" s="398"/>
      <c r="AC69" s="398"/>
      <c r="AD69" s="398"/>
      <c r="AE69" s="398"/>
      <c r="AF69" s="398"/>
      <c r="AG69" s="398"/>
      <c r="AH69" s="483"/>
      <c r="AI69" s="483"/>
      <c r="AJ69" s="483"/>
      <c r="AK69" s="399">
        <f t="shared" si="2"/>
        <v>0</v>
      </c>
      <c r="AL69" s="400">
        <f t="shared" si="3"/>
        <v>0</v>
      </c>
      <c r="AM69" s="701"/>
      <c r="AN69" s="701"/>
    </row>
    <row r="70" spans="1:40" ht="18" hidden="1" customHeight="1">
      <c r="A70" s="394">
        <v>59</v>
      </c>
      <c r="B70" s="480"/>
      <c r="C70" s="395"/>
      <c r="D70" s="396"/>
      <c r="E70" s="397"/>
      <c r="F70" s="398"/>
      <c r="G70" s="398"/>
      <c r="H70" s="398"/>
      <c r="I70" s="398"/>
      <c r="J70" s="398"/>
      <c r="K70" s="398"/>
      <c r="L70" s="398"/>
      <c r="M70" s="398"/>
      <c r="N70" s="398"/>
      <c r="O70" s="398"/>
      <c r="P70" s="398"/>
      <c r="Q70" s="398"/>
      <c r="R70" s="398"/>
      <c r="S70" s="398"/>
      <c r="T70" s="398"/>
      <c r="U70" s="398"/>
      <c r="V70" s="398"/>
      <c r="W70" s="398"/>
      <c r="X70" s="398"/>
      <c r="Y70" s="398"/>
      <c r="Z70" s="398"/>
      <c r="AA70" s="398"/>
      <c r="AB70" s="398"/>
      <c r="AC70" s="398"/>
      <c r="AD70" s="398"/>
      <c r="AE70" s="398"/>
      <c r="AF70" s="398"/>
      <c r="AG70" s="398"/>
      <c r="AH70" s="483"/>
      <c r="AI70" s="483"/>
      <c r="AJ70" s="483"/>
      <c r="AK70" s="399">
        <f t="shared" si="2"/>
        <v>0</v>
      </c>
      <c r="AL70" s="400">
        <f t="shared" si="3"/>
        <v>0</v>
      </c>
      <c r="AM70" s="701"/>
      <c r="AN70" s="701"/>
    </row>
    <row r="71" spans="1:40" ht="18" hidden="1" customHeight="1">
      <c r="A71" s="394">
        <v>60</v>
      </c>
      <c r="B71" s="480"/>
      <c r="C71" s="395"/>
      <c r="D71" s="396"/>
      <c r="E71" s="397"/>
      <c r="F71" s="398"/>
      <c r="G71" s="398"/>
      <c r="H71" s="398"/>
      <c r="I71" s="398"/>
      <c r="J71" s="398"/>
      <c r="K71" s="398"/>
      <c r="L71" s="398"/>
      <c r="M71" s="398"/>
      <c r="N71" s="398"/>
      <c r="O71" s="398"/>
      <c r="P71" s="398"/>
      <c r="Q71" s="398"/>
      <c r="R71" s="398"/>
      <c r="S71" s="398"/>
      <c r="T71" s="398"/>
      <c r="U71" s="398"/>
      <c r="V71" s="398"/>
      <c r="W71" s="398"/>
      <c r="X71" s="398"/>
      <c r="Y71" s="398"/>
      <c r="Z71" s="398"/>
      <c r="AA71" s="398"/>
      <c r="AB71" s="398"/>
      <c r="AC71" s="398"/>
      <c r="AD71" s="398"/>
      <c r="AE71" s="398"/>
      <c r="AF71" s="398"/>
      <c r="AG71" s="398"/>
      <c r="AH71" s="483"/>
      <c r="AI71" s="483"/>
      <c r="AJ71" s="483"/>
      <c r="AK71" s="399">
        <f t="shared" si="2"/>
        <v>0</v>
      </c>
      <c r="AL71" s="400">
        <f t="shared" si="3"/>
        <v>0</v>
      </c>
      <c r="AM71" s="701"/>
      <c r="AN71" s="701"/>
    </row>
    <row r="72" spans="1:40" ht="18" hidden="1" customHeight="1">
      <c r="A72" s="394">
        <v>61</v>
      </c>
      <c r="B72" s="480"/>
      <c r="C72" s="395"/>
      <c r="D72" s="396"/>
      <c r="E72" s="397"/>
      <c r="F72" s="398"/>
      <c r="G72" s="398"/>
      <c r="H72" s="398"/>
      <c r="I72" s="398"/>
      <c r="J72" s="398"/>
      <c r="K72" s="398"/>
      <c r="L72" s="398"/>
      <c r="M72" s="398"/>
      <c r="N72" s="398"/>
      <c r="O72" s="398"/>
      <c r="P72" s="398"/>
      <c r="Q72" s="398"/>
      <c r="R72" s="398"/>
      <c r="S72" s="398"/>
      <c r="T72" s="398"/>
      <c r="U72" s="398"/>
      <c r="V72" s="398"/>
      <c r="W72" s="398"/>
      <c r="X72" s="398"/>
      <c r="Y72" s="398"/>
      <c r="Z72" s="398"/>
      <c r="AA72" s="398"/>
      <c r="AB72" s="398"/>
      <c r="AC72" s="398"/>
      <c r="AD72" s="398"/>
      <c r="AE72" s="398"/>
      <c r="AF72" s="398"/>
      <c r="AG72" s="398"/>
      <c r="AH72" s="483"/>
      <c r="AI72" s="483"/>
      <c r="AJ72" s="483"/>
      <c r="AK72" s="399">
        <f t="shared" si="2"/>
        <v>0</v>
      </c>
      <c r="AL72" s="400">
        <f t="shared" si="3"/>
        <v>0</v>
      </c>
      <c r="AM72" s="701"/>
      <c r="AN72" s="701"/>
    </row>
    <row r="73" spans="1:40" ht="18" hidden="1" customHeight="1">
      <c r="A73" s="394">
        <v>62</v>
      </c>
      <c r="B73" s="480"/>
      <c r="C73" s="395"/>
      <c r="D73" s="396"/>
      <c r="E73" s="397"/>
      <c r="F73" s="398"/>
      <c r="G73" s="398"/>
      <c r="H73" s="398"/>
      <c r="I73" s="398"/>
      <c r="J73" s="398"/>
      <c r="K73" s="398"/>
      <c r="L73" s="398"/>
      <c r="M73" s="398"/>
      <c r="N73" s="398"/>
      <c r="O73" s="398"/>
      <c r="P73" s="398"/>
      <c r="Q73" s="398"/>
      <c r="R73" s="398"/>
      <c r="S73" s="398"/>
      <c r="T73" s="398"/>
      <c r="U73" s="398"/>
      <c r="V73" s="398"/>
      <c r="W73" s="398"/>
      <c r="X73" s="398"/>
      <c r="Y73" s="398"/>
      <c r="Z73" s="398"/>
      <c r="AA73" s="398"/>
      <c r="AB73" s="398"/>
      <c r="AC73" s="398"/>
      <c r="AD73" s="398"/>
      <c r="AE73" s="398"/>
      <c r="AF73" s="398"/>
      <c r="AG73" s="398"/>
      <c r="AH73" s="483"/>
      <c r="AI73" s="483"/>
      <c r="AJ73" s="483"/>
      <c r="AK73" s="399">
        <f t="shared" si="2"/>
        <v>0</v>
      </c>
      <c r="AL73" s="400">
        <f t="shared" si="3"/>
        <v>0</v>
      </c>
      <c r="AM73" s="701"/>
      <c r="AN73" s="701"/>
    </row>
    <row r="74" spans="1:40" ht="18" hidden="1" customHeight="1">
      <c r="A74" s="394">
        <v>63</v>
      </c>
      <c r="B74" s="480"/>
      <c r="C74" s="395"/>
      <c r="D74" s="396"/>
      <c r="E74" s="397"/>
      <c r="F74" s="398"/>
      <c r="G74" s="398"/>
      <c r="H74" s="398"/>
      <c r="I74" s="398"/>
      <c r="J74" s="398"/>
      <c r="K74" s="398"/>
      <c r="L74" s="398"/>
      <c r="M74" s="398"/>
      <c r="N74" s="398"/>
      <c r="O74" s="398"/>
      <c r="P74" s="398"/>
      <c r="Q74" s="398"/>
      <c r="R74" s="398"/>
      <c r="S74" s="398"/>
      <c r="T74" s="398"/>
      <c r="U74" s="398"/>
      <c r="V74" s="398"/>
      <c r="W74" s="398"/>
      <c r="X74" s="398"/>
      <c r="Y74" s="398"/>
      <c r="Z74" s="398"/>
      <c r="AA74" s="398"/>
      <c r="AB74" s="398"/>
      <c r="AC74" s="398"/>
      <c r="AD74" s="398"/>
      <c r="AE74" s="398"/>
      <c r="AF74" s="398"/>
      <c r="AG74" s="398"/>
      <c r="AH74" s="483"/>
      <c r="AI74" s="483"/>
      <c r="AJ74" s="483"/>
      <c r="AK74" s="399">
        <f t="shared" si="2"/>
        <v>0</v>
      </c>
      <c r="AL74" s="400">
        <f t="shared" si="3"/>
        <v>0</v>
      </c>
      <c r="AM74" s="701"/>
      <c r="AN74" s="701"/>
    </row>
    <row r="75" spans="1:40" ht="18" hidden="1" customHeight="1">
      <c r="A75" s="394">
        <v>64</v>
      </c>
      <c r="B75" s="480"/>
      <c r="C75" s="395"/>
      <c r="D75" s="396"/>
      <c r="E75" s="397"/>
      <c r="F75" s="398"/>
      <c r="G75" s="398"/>
      <c r="H75" s="398"/>
      <c r="I75" s="398"/>
      <c r="J75" s="398"/>
      <c r="K75" s="398"/>
      <c r="L75" s="398"/>
      <c r="M75" s="398"/>
      <c r="N75" s="398"/>
      <c r="O75" s="398"/>
      <c r="P75" s="398"/>
      <c r="Q75" s="398"/>
      <c r="R75" s="398"/>
      <c r="S75" s="398"/>
      <c r="T75" s="398"/>
      <c r="U75" s="398"/>
      <c r="V75" s="398"/>
      <c r="W75" s="398"/>
      <c r="X75" s="398"/>
      <c r="Y75" s="398"/>
      <c r="Z75" s="398"/>
      <c r="AA75" s="398"/>
      <c r="AB75" s="398"/>
      <c r="AC75" s="398"/>
      <c r="AD75" s="398"/>
      <c r="AE75" s="398"/>
      <c r="AF75" s="398"/>
      <c r="AG75" s="398"/>
      <c r="AH75" s="483"/>
      <c r="AI75" s="483"/>
      <c r="AJ75" s="483"/>
      <c r="AK75" s="399">
        <f t="shared" si="2"/>
        <v>0</v>
      </c>
      <c r="AL75" s="400">
        <f t="shared" si="3"/>
        <v>0</v>
      </c>
      <c r="AM75" s="701"/>
      <c r="AN75" s="701"/>
    </row>
    <row r="76" spans="1:40" ht="18" hidden="1" customHeight="1">
      <c r="A76" s="394">
        <v>65</v>
      </c>
      <c r="B76" s="480"/>
      <c r="C76" s="395"/>
      <c r="D76" s="396"/>
      <c r="E76" s="397"/>
      <c r="F76" s="398"/>
      <c r="G76" s="398"/>
      <c r="H76" s="398"/>
      <c r="I76" s="398"/>
      <c r="J76" s="398"/>
      <c r="K76" s="398"/>
      <c r="L76" s="398"/>
      <c r="M76" s="398"/>
      <c r="N76" s="398"/>
      <c r="O76" s="398"/>
      <c r="P76" s="398"/>
      <c r="Q76" s="398"/>
      <c r="R76" s="398"/>
      <c r="S76" s="398"/>
      <c r="T76" s="398"/>
      <c r="U76" s="398"/>
      <c r="V76" s="398"/>
      <c r="W76" s="398"/>
      <c r="X76" s="398"/>
      <c r="Y76" s="398"/>
      <c r="Z76" s="398"/>
      <c r="AA76" s="398"/>
      <c r="AB76" s="398"/>
      <c r="AC76" s="398"/>
      <c r="AD76" s="398"/>
      <c r="AE76" s="398"/>
      <c r="AF76" s="398"/>
      <c r="AG76" s="398"/>
      <c r="AH76" s="483"/>
      <c r="AI76" s="483"/>
      <c r="AJ76" s="483"/>
      <c r="AK76" s="399">
        <f t="shared" si="2"/>
        <v>0</v>
      </c>
      <c r="AL76" s="400">
        <f t="shared" si="3"/>
        <v>0</v>
      </c>
      <c r="AM76" s="701"/>
      <c r="AN76" s="701"/>
    </row>
    <row r="77" spans="1:40" ht="18" hidden="1" customHeight="1">
      <c r="A77" s="394">
        <v>66</v>
      </c>
      <c r="B77" s="480"/>
      <c r="C77" s="395"/>
      <c r="D77" s="396"/>
      <c r="E77" s="397"/>
      <c r="F77" s="398"/>
      <c r="G77" s="398"/>
      <c r="H77" s="398"/>
      <c r="I77" s="398"/>
      <c r="J77" s="398"/>
      <c r="K77" s="398"/>
      <c r="L77" s="398"/>
      <c r="M77" s="398"/>
      <c r="N77" s="398"/>
      <c r="O77" s="398"/>
      <c r="P77" s="398"/>
      <c r="Q77" s="398"/>
      <c r="R77" s="398"/>
      <c r="S77" s="398"/>
      <c r="T77" s="398"/>
      <c r="U77" s="398"/>
      <c r="V77" s="398"/>
      <c r="W77" s="398"/>
      <c r="X77" s="398"/>
      <c r="Y77" s="398"/>
      <c r="Z77" s="398"/>
      <c r="AA77" s="398"/>
      <c r="AB77" s="398"/>
      <c r="AC77" s="398"/>
      <c r="AD77" s="398"/>
      <c r="AE77" s="398"/>
      <c r="AF77" s="398"/>
      <c r="AG77" s="398"/>
      <c r="AH77" s="483"/>
      <c r="AI77" s="483"/>
      <c r="AJ77" s="483"/>
      <c r="AK77" s="399">
        <f t="shared" si="2"/>
        <v>0</v>
      </c>
      <c r="AL77" s="400">
        <f t="shared" si="3"/>
        <v>0</v>
      </c>
      <c r="AM77" s="701"/>
      <c r="AN77" s="701"/>
    </row>
    <row r="78" spans="1:40" ht="18" hidden="1" customHeight="1">
      <c r="A78" s="394">
        <v>67</v>
      </c>
      <c r="B78" s="480"/>
      <c r="C78" s="395"/>
      <c r="D78" s="396"/>
      <c r="E78" s="397"/>
      <c r="F78" s="398"/>
      <c r="G78" s="398"/>
      <c r="H78" s="398"/>
      <c r="I78" s="398"/>
      <c r="J78" s="398"/>
      <c r="K78" s="398"/>
      <c r="L78" s="398"/>
      <c r="M78" s="398"/>
      <c r="N78" s="398"/>
      <c r="O78" s="398"/>
      <c r="P78" s="398"/>
      <c r="Q78" s="398"/>
      <c r="R78" s="398"/>
      <c r="S78" s="398"/>
      <c r="T78" s="398"/>
      <c r="U78" s="398"/>
      <c r="V78" s="398"/>
      <c r="W78" s="398"/>
      <c r="X78" s="398"/>
      <c r="Y78" s="398"/>
      <c r="Z78" s="398"/>
      <c r="AA78" s="398"/>
      <c r="AB78" s="398"/>
      <c r="AC78" s="398"/>
      <c r="AD78" s="398"/>
      <c r="AE78" s="398"/>
      <c r="AF78" s="398"/>
      <c r="AG78" s="398"/>
      <c r="AH78" s="483"/>
      <c r="AI78" s="483"/>
      <c r="AJ78" s="483"/>
      <c r="AK78" s="399">
        <f t="shared" ref="AK78:AK111" si="4">+SUM(F78:AJ78)</f>
        <v>0</v>
      </c>
      <c r="AL78" s="400">
        <f t="shared" ref="AL78:AL111" si="5">IF($AK$3="４週",AK78/4,AK78/(DAY(EOMONTH($F$10,0))/7))</f>
        <v>0</v>
      </c>
      <c r="AM78" s="701"/>
      <c r="AN78" s="701"/>
    </row>
    <row r="79" spans="1:40" ht="18" hidden="1" customHeight="1">
      <c r="A79" s="394">
        <v>68</v>
      </c>
      <c r="B79" s="480"/>
      <c r="C79" s="395"/>
      <c r="D79" s="396"/>
      <c r="E79" s="397"/>
      <c r="F79" s="398"/>
      <c r="G79" s="398"/>
      <c r="H79" s="398"/>
      <c r="I79" s="398"/>
      <c r="J79" s="398"/>
      <c r="K79" s="398"/>
      <c r="L79" s="398"/>
      <c r="M79" s="398"/>
      <c r="N79" s="398"/>
      <c r="O79" s="398"/>
      <c r="P79" s="398"/>
      <c r="Q79" s="398"/>
      <c r="R79" s="398"/>
      <c r="S79" s="398"/>
      <c r="T79" s="398"/>
      <c r="U79" s="398"/>
      <c r="V79" s="398"/>
      <c r="W79" s="398"/>
      <c r="X79" s="398"/>
      <c r="Y79" s="398"/>
      <c r="Z79" s="398"/>
      <c r="AA79" s="398"/>
      <c r="AB79" s="398"/>
      <c r="AC79" s="398"/>
      <c r="AD79" s="398"/>
      <c r="AE79" s="398"/>
      <c r="AF79" s="398"/>
      <c r="AG79" s="398"/>
      <c r="AH79" s="483"/>
      <c r="AI79" s="483"/>
      <c r="AJ79" s="483"/>
      <c r="AK79" s="399">
        <f t="shared" si="4"/>
        <v>0</v>
      </c>
      <c r="AL79" s="400">
        <f t="shared" si="5"/>
        <v>0</v>
      </c>
      <c r="AM79" s="701"/>
      <c r="AN79" s="701"/>
    </row>
    <row r="80" spans="1:40" ht="18" hidden="1" customHeight="1">
      <c r="A80" s="394">
        <v>69</v>
      </c>
      <c r="B80" s="480"/>
      <c r="C80" s="395"/>
      <c r="D80" s="396"/>
      <c r="E80" s="397"/>
      <c r="F80" s="398"/>
      <c r="G80" s="398"/>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483"/>
      <c r="AI80" s="483"/>
      <c r="AJ80" s="483"/>
      <c r="AK80" s="399">
        <f t="shared" si="4"/>
        <v>0</v>
      </c>
      <c r="AL80" s="400">
        <f t="shared" si="5"/>
        <v>0</v>
      </c>
      <c r="AM80" s="701"/>
      <c r="AN80" s="701"/>
    </row>
    <row r="81" spans="1:40" ht="18" hidden="1" customHeight="1">
      <c r="A81" s="394">
        <v>70</v>
      </c>
      <c r="B81" s="480"/>
      <c r="C81" s="395"/>
      <c r="D81" s="396"/>
      <c r="E81" s="397"/>
      <c r="F81" s="398"/>
      <c r="G81" s="398"/>
      <c r="H81" s="398"/>
      <c r="I81" s="398"/>
      <c r="J81" s="398"/>
      <c r="K81" s="398"/>
      <c r="L81" s="398"/>
      <c r="M81" s="398"/>
      <c r="N81" s="398"/>
      <c r="O81" s="398"/>
      <c r="P81" s="398"/>
      <c r="Q81" s="398"/>
      <c r="R81" s="398"/>
      <c r="S81" s="398"/>
      <c r="T81" s="398"/>
      <c r="U81" s="398"/>
      <c r="V81" s="398"/>
      <c r="W81" s="398"/>
      <c r="X81" s="398"/>
      <c r="Y81" s="398"/>
      <c r="Z81" s="398"/>
      <c r="AA81" s="398"/>
      <c r="AB81" s="398"/>
      <c r="AC81" s="398"/>
      <c r="AD81" s="398"/>
      <c r="AE81" s="398"/>
      <c r="AF81" s="398"/>
      <c r="AG81" s="398"/>
      <c r="AH81" s="483"/>
      <c r="AI81" s="483"/>
      <c r="AJ81" s="483"/>
      <c r="AK81" s="399">
        <f t="shared" si="4"/>
        <v>0</v>
      </c>
      <c r="AL81" s="400">
        <f t="shared" si="5"/>
        <v>0</v>
      </c>
      <c r="AM81" s="701"/>
      <c r="AN81" s="701"/>
    </row>
    <row r="82" spans="1:40" ht="18" hidden="1" customHeight="1">
      <c r="A82" s="394">
        <v>71</v>
      </c>
      <c r="B82" s="480"/>
      <c r="C82" s="395"/>
      <c r="D82" s="396"/>
      <c r="E82" s="397"/>
      <c r="F82" s="398"/>
      <c r="G82" s="398"/>
      <c r="H82" s="398"/>
      <c r="I82" s="398"/>
      <c r="J82" s="398"/>
      <c r="K82" s="398"/>
      <c r="L82" s="398"/>
      <c r="M82" s="398"/>
      <c r="N82" s="398"/>
      <c r="O82" s="398"/>
      <c r="P82" s="398"/>
      <c r="Q82" s="398"/>
      <c r="R82" s="398"/>
      <c r="S82" s="398"/>
      <c r="T82" s="398"/>
      <c r="U82" s="398"/>
      <c r="V82" s="398"/>
      <c r="W82" s="398"/>
      <c r="X82" s="398"/>
      <c r="Y82" s="398"/>
      <c r="Z82" s="398"/>
      <c r="AA82" s="398"/>
      <c r="AB82" s="398"/>
      <c r="AC82" s="398"/>
      <c r="AD82" s="398"/>
      <c r="AE82" s="398"/>
      <c r="AF82" s="398"/>
      <c r="AG82" s="398"/>
      <c r="AH82" s="483"/>
      <c r="AI82" s="483"/>
      <c r="AJ82" s="483"/>
      <c r="AK82" s="399">
        <f t="shared" si="4"/>
        <v>0</v>
      </c>
      <c r="AL82" s="400">
        <f t="shared" si="5"/>
        <v>0</v>
      </c>
      <c r="AM82" s="701"/>
      <c r="AN82" s="701"/>
    </row>
    <row r="83" spans="1:40" ht="18" hidden="1" customHeight="1">
      <c r="A83" s="394">
        <v>72</v>
      </c>
      <c r="B83" s="480"/>
      <c r="C83" s="395"/>
      <c r="D83" s="396"/>
      <c r="E83" s="397"/>
      <c r="F83" s="398"/>
      <c r="G83" s="398"/>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483"/>
      <c r="AI83" s="483"/>
      <c r="AJ83" s="483"/>
      <c r="AK83" s="399">
        <f t="shared" si="4"/>
        <v>0</v>
      </c>
      <c r="AL83" s="400">
        <f t="shared" si="5"/>
        <v>0</v>
      </c>
      <c r="AM83" s="701"/>
      <c r="AN83" s="701"/>
    </row>
    <row r="84" spans="1:40" ht="18" hidden="1" customHeight="1">
      <c r="A84" s="394">
        <v>73</v>
      </c>
      <c r="B84" s="480"/>
      <c r="C84" s="395"/>
      <c r="D84" s="396"/>
      <c r="E84" s="397"/>
      <c r="F84" s="398"/>
      <c r="G84" s="398"/>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483"/>
      <c r="AI84" s="483"/>
      <c r="AJ84" s="483"/>
      <c r="AK84" s="399">
        <f t="shared" si="4"/>
        <v>0</v>
      </c>
      <c r="AL84" s="400">
        <f t="shared" si="5"/>
        <v>0</v>
      </c>
      <c r="AM84" s="701"/>
      <c r="AN84" s="701"/>
    </row>
    <row r="85" spans="1:40" ht="18" hidden="1" customHeight="1">
      <c r="A85" s="394">
        <v>74</v>
      </c>
      <c r="B85" s="480"/>
      <c r="C85" s="395"/>
      <c r="D85" s="396"/>
      <c r="E85" s="397"/>
      <c r="F85" s="398"/>
      <c r="G85" s="398"/>
      <c r="H85" s="398"/>
      <c r="I85" s="398"/>
      <c r="J85" s="398"/>
      <c r="K85" s="398"/>
      <c r="L85" s="398"/>
      <c r="M85" s="398"/>
      <c r="N85" s="398"/>
      <c r="O85" s="398"/>
      <c r="P85" s="398"/>
      <c r="Q85" s="398"/>
      <c r="R85" s="398"/>
      <c r="S85" s="398"/>
      <c r="T85" s="398"/>
      <c r="U85" s="398"/>
      <c r="V85" s="398"/>
      <c r="W85" s="398"/>
      <c r="X85" s="398"/>
      <c r="Y85" s="398"/>
      <c r="Z85" s="398"/>
      <c r="AA85" s="398"/>
      <c r="AB85" s="398"/>
      <c r="AC85" s="398"/>
      <c r="AD85" s="398"/>
      <c r="AE85" s="398"/>
      <c r="AF85" s="398"/>
      <c r="AG85" s="398"/>
      <c r="AH85" s="483"/>
      <c r="AI85" s="483"/>
      <c r="AJ85" s="483"/>
      <c r="AK85" s="399">
        <f t="shared" si="4"/>
        <v>0</v>
      </c>
      <c r="AL85" s="400">
        <f t="shared" si="5"/>
        <v>0</v>
      </c>
      <c r="AM85" s="701"/>
      <c r="AN85" s="701"/>
    </row>
    <row r="86" spans="1:40" ht="18" hidden="1" customHeight="1">
      <c r="A86" s="394">
        <v>75</v>
      </c>
      <c r="B86" s="480"/>
      <c r="C86" s="395"/>
      <c r="D86" s="396"/>
      <c r="E86" s="397"/>
      <c r="F86" s="398"/>
      <c r="G86" s="398"/>
      <c r="H86" s="398"/>
      <c r="I86" s="398"/>
      <c r="J86" s="398"/>
      <c r="K86" s="398"/>
      <c r="L86" s="398"/>
      <c r="M86" s="398"/>
      <c r="N86" s="398"/>
      <c r="O86" s="398"/>
      <c r="P86" s="398"/>
      <c r="Q86" s="398"/>
      <c r="R86" s="398"/>
      <c r="S86" s="398"/>
      <c r="T86" s="398"/>
      <c r="U86" s="398"/>
      <c r="V86" s="398"/>
      <c r="W86" s="398"/>
      <c r="X86" s="398"/>
      <c r="Y86" s="398"/>
      <c r="Z86" s="398"/>
      <c r="AA86" s="398"/>
      <c r="AB86" s="398"/>
      <c r="AC86" s="398"/>
      <c r="AD86" s="398"/>
      <c r="AE86" s="398"/>
      <c r="AF86" s="398"/>
      <c r="AG86" s="398"/>
      <c r="AH86" s="483"/>
      <c r="AI86" s="483"/>
      <c r="AJ86" s="483"/>
      <c r="AK86" s="399">
        <f t="shared" si="4"/>
        <v>0</v>
      </c>
      <c r="AL86" s="400">
        <f t="shared" si="5"/>
        <v>0</v>
      </c>
      <c r="AM86" s="701"/>
      <c r="AN86" s="701"/>
    </row>
    <row r="87" spans="1:40" ht="18" hidden="1" customHeight="1">
      <c r="A87" s="394">
        <v>76</v>
      </c>
      <c r="B87" s="480"/>
      <c r="C87" s="395"/>
      <c r="D87" s="396"/>
      <c r="E87" s="397"/>
      <c r="F87" s="398"/>
      <c r="G87" s="398"/>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483"/>
      <c r="AI87" s="483"/>
      <c r="AJ87" s="483"/>
      <c r="AK87" s="399">
        <f t="shared" si="4"/>
        <v>0</v>
      </c>
      <c r="AL87" s="400">
        <f t="shared" si="5"/>
        <v>0</v>
      </c>
      <c r="AM87" s="701"/>
      <c r="AN87" s="701"/>
    </row>
    <row r="88" spans="1:40" ht="18" hidden="1" customHeight="1">
      <c r="A88" s="394">
        <v>77</v>
      </c>
      <c r="B88" s="480"/>
      <c r="C88" s="395"/>
      <c r="D88" s="396"/>
      <c r="E88" s="397"/>
      <c r="F88" s="398"/>
      <c r="G88" s="398"/>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483"/>
      <c r="AI88" s="483"/>
      <c r="AJ88" s="483"/>
      <c r="AK88" s="399">
        <f t="shared" si="4"/>
        <v>0</v>
      </c>
      <c r="AL88" s="400">
        <f t="shared" si="5"/>
        <v>0</v>
      </c>
      <c r="AM88" s="701"/>
      <c r="AN88" s="701"/>
    </row>
    <row r="89" spans="1:40" ht="18" hidden="1" customHeight="1">
      <c r="A89" s="394">
        <v>78</v>
      </c>
      <c r="B89" s="480"/>
      <c r="C89" s="395"/>
      <c r="D89" s="396"/>
      <c r="E89" s="397"/>
      <c r="F89" s="398"/>
      <c r="G89" s="398"/>
      <c r="H89" s="39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c r="AF89" s="398"/>
      <c r="AG89" s="398"/>
      <c r="AH89" s="483"/>
      <c r="AI89" s="483"/>
      <c r="AJ89" s="483"/>
      <c r="AK89" s="399">
        <f t="shared" si="4"/>
        <v>0</v>
      </c>
      <c r="AL89" s="400">
        <f t="shared" si="5"/>
        <v>0</v>
      </c>
      <c r="AM89" s="701"/>
      <c r="AN89" s="701"/>
    </row>
    <row r="90" spans="1:40" ht="18" hidden="1" customHeight="1">
      <c r="A90" s="394">
        <v>79</v>
      </c>
      <c r="B90" s="480"/>
      <c r="C90" s="395"/>
      <c r="D90" s="396"/>
      <c r="E90" s="397"/>
      <c r="F90" s="398"/>
      <c r="G90" s="398"/>
      <c r="H90" s="398"/>
      <c r="I90" s="398"/>
      <c r="J90" s="398"/>
      <c r="K90" s="398"/>
      <c r="L90" s="398"/>
      <c r="M90" s="398"/>
      <c r="N90" s="398"/>
      <c r="O90" s="398"/>
      <c r="P90" s="398"/>
      <c r="Q90" s="398"/>
      <c r="R90" s="398"/>
      <c r="S90" s="398"/>
      <c r="T90" s="398"/>
      <c r="U90" s="398"/>
      <c r="V90" s="398"/>
      <c r="W90" s="398"/>
      <c r="X90" s="398"/>
      <c r="Y90" s="398"/>
      <c r="Z90" s="398"/>
      <c r="AA90" s="398"/>
      <c r="AB90" s="398"/>
      <c r="AC90" s="398"/>
      <c r="AD90" s="398"/>
      <c r="AE90" s="398"/>
      <c r="AF90" s="398"/>
      <c r="AG90" s="398"/>
      <c r="AH90" s="483"/>
      <c r="AI90" s="483"/>
      <c r="AJ90" s="483"/>
      <c r="AK90" s="399">
        <f t="shared" si="4"/>
        <v>0</v>
      </c>
      <c r="AL90" s="400">
        <f t="shared" si="5"/>
        <v>0</v>
      </c>
      <c r="AM90" s="701"/>
      <c r="AN90" s="701"/>
    </row>
    <row r="91" spans="1:40" ht="18" hidden="1" customHeight="1">
      <c r="A91" s="394">
        <v>80</v>
      </c>
      <c r="B91" s="480"/>
      <c r="C91" s="395"/>
      <c r="D91" s="396"/>
      <c r="E91" s="397"/>
      <c r="F91" s="398"/>
      <c r="G91" s="398"/>
      <c r="H91" s="398"/>
      <c r="I91" s="398"/>
      <c r="J91" s="398"/>
      <c r="K91" s="398"/>
      <c r="L91" s="398"/>
      <c r="M91" s="398"/>
      <c r="N91" s="398"/>
      <c r="O91" s="398"/>
      <c r="P91" s="398"/>
      <c r="Q91" s="398"/>
      <c r="R91" s="398"/>
      <c r="S91" s="398"/>
      <c r="T91" s="398"/>
      <c r="U91" s="398"/>
      <c r="V91" s="398"/>
      <c r="W91" s="398"/>
      <c r="X91" s="398"/>
      <c r="Y91" s="398"/>
      <c r="Z91" s="398"/>
      <c r="AA91" s="398"/>
      <c r="AB91" s="398"/>
      <c r="AC91" s="398"/>
      <c r="AD91" s="398"/>
      <c r="AE91" s="398"/>
      <c r="AF91" s="398"/>
      <c r="AG91" s="398"/>
      <c r="AH91" s="483"/>
      <c r="AI91" s="483"/>
      <c r="AJ91" s="483"/>
      <c r="AK91" s="399">
        <f t="shared" si="4"/>
        <v>0</v>
      </c>
      <c r="AL91" s="400">
        <f t="shared" si="5"/>
        <v>0</v>
      </c>
      <c r="AM91" s="701"/>
      <c r="AN91" s="701"/>
    </row>
    <row r="92" spans="1:40" ht="18" hidden="1" customHeight="1">
      <c r="A92" s="394">
        <v>81</v>
      </c>
      <c r="B92" s="480"/>
      <c r="C92" s="395"/>
      <c r="D92" s="396"/>
      <c r="E92" s="397"/>
      <c r="F92" s="398"/>
      <c r="G92" s="398"/>
      <c r="H92" s="398"/>
      <c r="I92" s="398"/>
      <c r="J92" s="398"/>
      <c r="K92" s="398"/>
      <c r="L92" s="398"/>
      <c r="M92" s="398"/>
      <c r="N92" s="398"/>
      <c r="O92" s="398"/>
      <c r="P92" s="398"/>
      <c r="Q92" s="398"/>
      <c r="R92" s="398"/>
      <c r="S92" s="398"/>
      <c r="T92" s="398"/>
      <c r="U92" s="398"/>
      <c r="V92" s="398"/>
      <c r="W92" s="398"/>
      <c r="X92" s="398"/>
      <c r="Y92" s="398"/>
      <c r="Z92" s="398"/>
      <c r="AA92" s="398"/>
      <c r="AB92" s="398"/>
      <c r="AC92" s="398"/>
      <c r="AD92" s="398"/>
      <c r="AE92" s="398"/>
      <c r="AF92" s="398"/>
      <c r="AG92" s="398"/>
      <c r="AH92" s="483"/>
      <c r="AI92" s="483"/>
      <c r="AJ92" s="483"/>
      <c r="AK92" s="399">
        <f t="shared" si="4"/>
        <v>0</v>
      </c>
      <c r="AL92" s="400">
        <f t="shared" si="5"/>
        <v>0</v>
      </c>
      <c r="AM92" s="701"/>
      <c r="AN92" s="701"/>
    </row>
    <row r="93" spans="1:40" ht="18" hidden="1" customHeight="1">
      <c r="A93" s="394">
        <v>82</v>
      </c>
      <c r="B93" s="480"/>
      <c r="C93" s="395"/>
      <c r="D93" s="396"/>
      <c r="E93" s="397"/>
      <c r="F93" s="398"/>
      <c r="G93" s="398"/>
      <c r="H93" s="398"/>
      <c r="I93" s="398"/>
      <c r="J93" s="398"/>
      <c r="K93" s="398"/>
      <c r="L93" s="398"/>
      <c r="M93" s="398"/>
      <c r="N93" s="398"/>
      <c r="O93" s="398"/>
      <c r="P93" s="398"/>
      <c r="Q93" s="398"/>
      <c r="R93" s="398"/>
      <c r="S93" s="398"/>
      <c r="T93" s="398"/>
      <c r="U93" s="398"/>
      <c r="V93" s="398"/>
      <c r="W93" s="398"/>
      <c r="X93" s="398"/>
      <c r="Y93" s="398"/>
      <c r="Z93" s="398"/>
      <c r="AA93" s="398"/>
      <c r="AB93" s="398"/>
      <c r="AC93" s="398"/>
      <c r="AD93" s="398"/>
      <c r="AE93" s="398"/>
      <c r="AF93" s="398"/>
      <c r="AG93" s="398"/>
      <c r="AH93" s="483"/>
      <c r="AI93" s="483"/>
      <c r="AJ93" s="483"/>
      <c r="AK93" s="399">
        <f t="shared" si="4"/>
        <v>0</v>
      </c>
      <c r="AL93" s="400">
        <f t="shared" si="5"/>
        <v>0</v>
      </c>
      <c r="AM93" s="701"/>
      <c r="AN93" s="701"/>
    </row>
    <row r="94" spans="1:40" ht="18" hidden="1" customHeight="1">
      <c r="A94" s="394">
        <v>83</v>
      </c>
      <c r="B94" s="480"/>
      <c r="C94" s="395"/>
      <c r="D94" s="396"/>
      <c r="E94" s="397"/>
      <c r="F94" s="398"/>
      <c r="G94" s="398"/>
      <c r="H94" s="398"/>
      <c r="I94" s="398"/>
      <c r="J94" s="398"/>
      <c r="K94" s="398"/>
      <c r="L94" s="398"/>
      <c r="M94" s="398"/>
      <c r="N94" s="398"/>
      <c r="O94" s="398"/>
      <c r="P94" s="398"/>
      <c r="Q94" s="398"/>
      <c r="R94" s="398"/>
      <c r="S94" s="398"/>
      <c r="T94" s="398"/>
      <c r="U94" s="398"/>
      <c r="V94" s="398"/>
      <c r="W94" s="398"/>
      <c r="X94" s="398"/>
      <c r="Y94" s="398"/>
      <c r="Z94" s="398"/>
      <c r="AA94" s="398"/>
      <c r="AB94" s="398"/>
      <c r="AC94" s="398"/>
      <c r="AD94" s="398"/>
      <c r="AE94" s="398"/>
      <c r="AF94" s="398"/>
      <c r="AG94" s="398"/>
      <c r="AH94" s="483"/>
      <c r="AI94" s="483"/>
      <c r="AJ94" s="483"/>
      <c r="AK94" s="399">
        <f t="shared" si="4"/>
        <v>0</v>
      </c>
      <c r="AL94" s="400">
        <f t="shared" si="5"/>
        <v>0</v>
      </c>
      <c r="AM94" s="701"/>
      <c r="AN94" s="701"/>
    </row>
    <row r="95" spans="1:40" ht="18" hidden="1" customHeight="1">
      <c r="A95" s="394">
        <v>84</v>
      </c>
      <c r="B95" s="480"/>
      <c r="C95" s="395"/>
      <c r="D95" s="396"/>
      <c r="E95" s="397"/>
      <c r="F95" s="398"/>
      <c r="G95" s="398"/>
      <c r="H95" s="398"/>
      <c r="I95" s="398"/>
      <c r="J95" s="398"/>
      <c r="K95" s="398"/>
      <c r="L95" s="398"/>
      <c r="M95" s="398"/>
      <c r="N95" s="398"/>
      <c r="O95" s="398"/>
      <c r="P95" s="398"/>
      <c r="Q95" s="398"/>
      <c r="R95" s="398"/>
      <c r="S95" s="398"/>
      <c r="T95" s="398"/>
      <c r="U95" s="398"/>
      <c r="V95" s="398"/>
      <c r="W95" s="398"/>
      <c r="X95" s="398"/>
      <c r="Y95" s="398"/>
      <c r="Z95" s="398"/>
      <c r="AA95" s="398"/>
      <c r="AB95" s="398"/>
      <c r="AC95" s="398"/>
      <c r="AD95" s="398"/>
      <c r="AE95" s="398"/>
      <c r="AF95" s="398"/>
      <c r="AG95" s="398"/>
      <c r="AH95" s="483"/>
      <c r="AI95" s="483"/>
      <c r="AJ95" s="483"/>
      <c r="AK95" s="399">
        <f t="shared" si="4"/>
        <v>0</v>
      </c>
      <c r="AL95" s="400">
        <f t="shared" si="5"/>
        <v>0</v>
      </c>
      <c r="AM95" s="701"/>
      <c r="AN95" s="701"/>
    </row>
    <row r="96" spans="1:40" ht="18" hidden="1" customHeight="1">
      <c r="A96" s="394">
        <v>85</v>
      </c>
      <c r="B96" s="480"/>
      <c r="C96" s="395"/>
      <c r="D96" s="396"/>
      <c r="E96" s="397"/>
      <c r="F96" s="398"/>
      <c r="G96" s="398"/>
      <c r="H96" s="398"/>
      <c r="I96" s="398"/>
      <c r="J96" s="398"/>
      <c r="K96" s="398"/>
      <c r="L96" s="398"/>
      <c r="M96" s="398"/>
      <c r="N96" s="398"/>
      <c r="O96" s="398"/>
      <c r="P96" s="398"/>
      <c r="Q96" s="398"/>
      <c r="R96" s="398"/>
      <c r="S96" s="398"/>
      <c r="T96" s="398"/>
      <c r="U96" s="398"/>
      <c r="V96" s="398"/>
      <c r="W96" s="398"/>
      <c r="X96" s="398"/>
      <c r="Y96" s="398"/>
      <c r="Z96" s="398"/>
      <c r="AA96" s="398"/>
      <c r="AB96" s="398"/>
      <c r="AC96" s="398"/>
      <c r="AD96" s="398"/>
      <c r="AE96" s="398"/>
      <c r="AF96" s="398"/>
      <c r="AG96" s="398"/>
      <c r="AH96" s="483"/>
      <c r="AI96" s="483"/>
      <c r="AJ96" s="483"/>
      <c r="AK96" s="399">
        <f t="shared" si="4"/>
        <v>0</v>
      </c>
      <c r="AL96" s="400">
        <f t="shared" si="5"/>
        <v>0</v>
      </c>
      <c r="AM96" s="701"/>
      <c r="AN96" s="701"/>
    </row>
    <row r="97" spans="1:40" ht="18" hidden="1" customHeight="1">
      <c r="A97" s="394">
        <v>86</v>
      </c>
      <c r="B97" s="480"/>
      <c r="C97" s="395"/>
      <c r="D97" s="396"/>
      <c r="E97" s="397"/>
      <c r="F97" s="398"/>
      <c r="G97" s="398"/>
      <c r="H97" s="398"/>
      <c r="I97" s="398"/>
      <c r="J97" s="398"/>
      <c r="K97" s="398"/>
      <c r="L97" s="398"/>
      <c r="M97" s="398"/>
      <c r="N97" s="398"/>
      <c r="O97" s="398"/>
      <c r="P97" s="398"/>
      <c r="Q97" s="398"/>
      <c r="R97" s="398"/>
      <c r="S97" s="398"/>
      <c r="T97" s="398"/>
      <c r="U97" s="398"/>
      <c r="V97" s="398"/>
      <c r="W97" s="398"/>
      <c r="X97" s="398"/>
      <c r="Y97" s="398"/>
      <c r="Z97" s="398"/>
      <c r="AA97" s="398"/>
      <c r="AB97" s="398"/>
      <c r="AC97" s="398"/>
      <c r="AD97" s="398"/>
      <c r="AE97" s="398"/>
      <c r="AF97" s="398"/>
      <c r="AG97" s="398"/>
      <c r="AH97" s="483"/>
      <c r="AI97" s="483"/>
      <c r="AJ97" s="483"/>
      <c r="AK97" s="399">
        <f t="shared" si="4"/>
        <v>0</v>
      </c>
      <c r="AL97" s="400">
        <f t="shared" si="5"/>
        <v>0</v>
      </c>
      <c r="AM97" s="701"/>
      <c r="AN97" s="701"/>
    </row>
    <row r="98" spans="1:40" ht="18" hidden="1" customHeight="1">
      <c r="A98" s="394">
        <v>87</v>
      </c>
      <c r="B98" s="480"/>
      <c r="C98" s="395"/>
      <c r="D98" s="396"/>
      <c r="E98" s="397"/>
      <c r="F98" s="398"/>
      <c r="G98" s="398"/>
      <c r="H98" s="398"/>
      <c r="I98" s="398"/>
      <c r="J98" s="398"/>
      <c r="K98" s="398"/>
      <c r="L98" s="398"/>
      <c r="M98" s="398"/>
      <c r="N98" s="398"/>
      <c r="O98" s="398"/>
      <c r="P98" s="398"/>
      <c r="Q98" s="398"/>
      <c r="R98" s="398"/>
      <c r="S98" s="398"/>
      <c r="T98" s="398"/>
      <c r="U98" s="398"/>
      <c r="V98" s="398"/>
      <c r="W98" s="398"/>
      <c r="X98" s="398"/>
      <c r="Y98" s="398"/>
      <c r="Z98" s="398"/>
      <c r="AA98" s="398"/>
      <c r="AB98" s="398"/>
      <c r="AC98" s="398"/>
      <c r="AD98" s="398"/>
      <c r="AE98" s="398"/>
      <c r="AF98" s="398"/>
      <c r="AG98" s="398"/>
      <c r="AH98" s="483"/>
      <c r="AI98" s="483"/>
      <c r="AJ98" s="483"/>
      <c r="AK98" s="399">
        <f t="shared" si="4"/>
        <v>0</v>
      </c>
      <c r="AL98" s="400">
        <f t="shared" si="5"/>
        <v>0</v>
      </c>
      <c r="AM98" s="701"/>
      <c r="AN98" s="701"/>
    </row>
    <row r="99" spans="1:40" ht="18" hidden="1" customHeight="1">
      <c r="A99" s="394">
        <v>88</v>
      </c>
      <c r="B99" s="480"/>
      <c r="C99" s="395"/>
      <c r="D99" s="396"/>
      <c r="E99" s="397"/>
      <c r="F99" s="398"/>
      <c r="G99" s="398"/>
      <c r="H99" s="398"/>
      <c r="I99" s="398"/>
      <c r="J99" s="398"/>
      <c r="K99" s="398"/>
      <c r="L99" s="398"/>
      <c r="M99" s="398"/>
      <c r="N99" s="398"/>
      <c r="O99" s="398"/>
      <c r="P99" s="398"/>
      <c r="Q99" s="398"/>
      <c r="R99" s="398"/>
      <c r="S99" s="398"/>
      <c r="T99" s="398"/>
      <c r="U99" s="398"/>
      <c r="V99" s="398"/>
      <c r="W99" s="398"/>
      <c r="X99" s="398"/>
      <c r="Y99" s="398"/>
      <c r="Z99" s="398"/>
      <c r="AA99" s="398"/>
      <c r="AB99" s="398"/>
      <c r="AC99" s="398"/>
      <c r="AD99" s="398"/>
      <c r="AE99" s="398"/>
      <c r="AF99" s="398"/>
      <c r="AG99" s="398"/>
      <c r="AH99" s="483"/>
      <c r="AI99" s="483"/>
      <c r="AJ99" s="483"/>
      <c r="AK99" s="399">
        <f t="shared" si="4"/>
        <v>0</v>
      </c>
      <c r="AL99" s="400">
        <f t="shared" si="5"/>
        <v>0</v>
      </c>
      <c r="AM99" s="701"/>
      <c r="AN99" s="701"/>
    </row>
    <row r="100" spans="1:40" ht="18" hidden="1" customHeight="1">
      <c r="A100" s="394">
        <v>89</v>
      </c>
      <c r="B100" s="480"/>
      <c r="C100" s="395"/>
      <c r="D100" s="396"/>
      <c r="E100" s="397"/>
      <c r="F100" s="398"/>
      <c r="G100" s="398"/>
      <c r="H100" s="398"/>
      <c r="I100" s="398"/>
      <c r="J100" s="398"/>
      <c r="K100" s="398"/>
      <c r="L100" s="398"/>
      <c r="M100" s="398"/>
      <c r="N100" s="398"/>
      <c r="O100" s="398"/>
      <c r="P100" s="398"/>
      <c r="Q100" s="398"/>
      <c r="R100" s="398"/>
      <c r="S100" s="398"/>
      <c r="T100" s="398"/>
      <c r="U100" s="398"/>
      <c r="V100" s="398"/>
      <c r="W100" s="398"/>
      <c r="X100" s="398"/>
      <c r="Y100" s="398"/>
      <c r="Z100" s="398"/>
      <c r="AA100" s="398"/>
      <c r="AB100" s="398"/>
      <c r="AC100" s="398"/>
      <c r="AD100" s="398"/>
      <c r="AE100" s="398"/>
      <c r="AF100" s="398"/>
      <c r="AG100" s="398"/>
      <c r="AH100" s="483"/>
      <c r="AI100" s="483"/>
      <c r="AJ100" s="483"/>
      <c r="AK100" s="399">
        <f t="shared" si="4"/>
        <v>0</v>
      </c>
      <c r="AL100" s="400">
        <f t="shared" si="5"/>
        <v>0</v>
      </c>
      <c r="AM100" s="701"/>
      <c r="AN100" s="701"/>
    </row>
    <row r="101" spans="1:40" ht="18" hidden="1" customHeight="1">
      <c r="A101" s="394">
        <v>90</v>
      </c>
      <c r="B101" s="480"/>
      <c r="C101" s="395"/>
      <c r="D101" s="396"/>
      <c r="E101" s="397"/>
      <c r="F101" s="398"/>
      <c r="G101" s="398"/>
      <c r="H101" s="398"/>
      <c r="I101" s="398"/>
      <c r="J101" s="398"/>
      <c r="K101" s="398"/>
      <c r="L101" s="398"/>
      <c r="M101" s="398"/>
      <c r="N101" s="398"/>
      <c r="O101" s="398"/>
      <c r="P101" s="398"/>
      <c r="Q101" s="398"/>
      <c r="R101" s="398"/>
      <c r="S101" s="398"/>
      <c r="T101" s="398"/>
      <c r="U101" s="398"/>
      <c r="V101" s="398"/>
      <c r="W101" s="398"/>
      <c r="X101" s="398"/>
      <c r="Y101" s="398"/>
      <c r="Z101" s="398"/>
      <c r="AA101" s="398"/>
      <c r="AB101" s="398"/>
      <c r="AC101" s="398"/>
      <c r="AD101" s="398"/>
      <c r="AE101" s="398"/>
      <c r="AF101" s="398"/>
      <c r="AG101" s="398"/>
      <c r="AH101" s="483"/>
      <c r="AI101" s="483"/>
      <c r="AJ101" s="483"/>
      <c r="AK101" s="399">
        <f t="shared" si="4"/>
        <v>0</v>
      </c>
      <c r="AL101" s="400">
        <f t="shared" si="5"/>
        <v>0</v>
      </c>
      <c r="AM101" s="701"/>
      <c r="AN101" s="701"/>
    </row>
    <row r="102" spans="1:40" ht="18" hidden="1" customHeight="1">
      <c r="A102" s="394">
        <v>91</v>
      </c>
      <c r="B102" s="480"/>
      <c r="C102" s="395"/>
      <c r="D102" s="396"/>
      <c r="E102" s="397"/>
      <c r="F102" s="398"/>
      <c r="G102" s="398"/>
      <c r="H102" s="398"/>
      <c r="I102" s="398"/>
      <c r="J102" s="398"/>
      <c r="K102" s="398"/>
      <c r="L102" s="398"/>
      <c r="M102" s="398"/>
      <c r="N102" s="398"/>
      <c r="O102" s="398"/>
      <c r="P102" s="398"/>
      <c r="Q102" s="398"/>
      <c r="R102" s="398"/>
      <c r="S102" s="398"/>
      <c r="T102" s="398"/>
      <c r="U102" s="398"/>
      <c r="V102" s="398"/>
      <c r="W102" s="398"/>
      <c r="X102" s="398"/>
      <c r="Y102" s="398"/>
      <c r="Z102" s="398"/>
      <c r="AA102" s="398"/>
      <c r="AB102" s="398"/>
      <c r="AC102" s="398"/>
      <c r="AD102" s="398"/>
      <c r="AE102" s="398"/>
      <c r="AF102" s="398"/>
      <c r="AG102" s="398"/>
      <c r="AH102" s="483"/>
      <c r="AI102" s="483"/>
      <c r="AJ102" s="483"/>
      <c r="AK102" s="399">
        <f t="shared" si="4"/>
        <v>0</v>
      </c>
      <c r="AL102" s="400">
        <f t="shared" si="5"/>
        <v>0</v>
      </c>
      <c r="AM102" s="701"/>
      <c r="AN102" s="701"/>
    </row>
    <row r="103" spans="1:40" ht="18" hidden="1" customHeight="1">
      <c r="A103" s="394">
        <v>92</v>
      </c>
      <c r="B103" s="480"/>
      <c r="C103" s="395"/>
      <c r="D103" s="396"/>
      <c r="E103" s="397"/>
      <c r="F103" s="398"/>
      <c r="G103" s="398"/>
      <c r="H103" s="398"/>
      <c r="I103" s="398"/>
      <c r="J103" s="398"/>
      <c r="K103" s="398"/>
      <c r="L103" s="398"/>
      <c r="M103" s="398"/>
      <c r="N103" s="398"/>
      <c r="O103" s="398"/>
      <c r="P103" s="398"/>
      <c r="Q103" s="398"/>
      <c r="R103" s="398"/>
      <c r="S103" s="398"/>
      <c r="T103" s="398"/>
      <c r="U103" s="398"/>
      <c r="V103" s="398"/>
      <c r="W103" s="398"/>
      <c r="X103" s="398"/>
      <c r="Y103" s="398"/>
      <c r="Z103" s="398"/>
      <c r="AA103" s="398"/>
      <c r="AB103" s="398"/>
      <c r="AC103" s="398"/>
      <c r="AD103" s="398"/>
      <c r="AE103" s="398"/>
      <c r="AF103" s="398"/>
      <c r="AG103" s="398"/>
      <c r="AH103" s="483"/>
      <c r="AI103" s="483"/>
      <c r="AJ103" s="483"/>
      <c r="AK103" s="399">
        <f t="shared" si="4"/>
        <v>0</v>
      </c>
      <c r="AL103" s="400">
        <f t="shared" si="5"/>
        <v>0</v>
      </c>
      <c r="AM103" s="701"/>
      <c r="AN103" s="701"/>
    </row>
    <row r="104" spans="1:40" ht="18" hidden="1" customHeight="1">
      <c r="A104" s="394">
        <v>93</v>
      </c>
      <c r="B104" s="480"/>
      <c r="C104" s="395"/>
      <c r="D104" s="396"/>
      <c r="E104" s="397"/>
      <c r="F104" s="398"/>
      <c r="G104" s="398"/>
      <c r="H104" s="398"/>
      <c r="I104" s="398"/>
      <c r="J104" s="398"/>
      <c r="K104" s="398"/>
      <c r="L104" s="398"/>
      <c r="M104" s="398"/>
      <c r="N104" s="398"/>
      <c r="O104" s="398"/>
      <c r="P104" s="398"/>
      <c r="Q104" s="398"/>
      <c r="R104" s="398"/>
      <c r="S104" s="398"/>
      <c r="T104" s="398"/>
      <c r="U104" s="398"/>
      <c r="V104" s="398"/>
      <c r="W104" s="398"/>
      <c r="X104" s="398"/>
      <c r="Y104" s="398"/>
      <c r="Z104" s="398"/>
      <c r="AA104" s="398"/>
      <c r="AB104" s="398"/>
      <c r="AC104" s="398"/>
      <c r="AD104" s="398"/>
      <c r="AE104" s="398"/>
      <c r="AF104" s="398"/>
      <c r="AG104" s="398"/>
      <c r="AH104" s="483"/>
      <c r="AI104" s="483"/>
      <c r="AJ104" s="483"/>
      <c r="AK104" s="399">
        <f t="shared" si="4"/>
        <v>0</v>
      </c>
      <c r="AL104" s="400">
        <f t="shared" si="5"/>
        <v>0</v>
      </c>
      <c r="AM104" s="701"/>
      <c r="AN104" s="701"/>
    </row>
    <row r="105" spans="1:40" ht="18" hidden="1" customHeight="1">
      <c r="A105" s="394">
        <v>94</v>
      </c>
      <c r="B105" s="480"/>
      <c r="C105" s="395"/>
      <c r="D105" s="396"/>
      <c r="E105" s="397"/>
      <c r="F105" s="398"/>
      <c r="G105" s="398"/>
      <c r="H105" s="398"/>
      <c r="I105" s="398"/>
      <c r="J105" s="398"/>
      <c r="K105" s="398"/>
      <c r="L105" s="398"/>
      <c r="M105" s="398"/>
      <c r="N105" s="398"/>
      <c r="O105" s="398"/>
      <c r="P105" s="398"/>
      <c r="Q105" s="398"/>
      <c r="R105" s="398"/>
      <c r="S105" s="398"/>
      <c r="T105" s="398"/>
      <c r="U105" s="398"/>
      <c r="V105" s="398"/>
      <c r="W105" s="398"/>
      <c r="X105" s="398"/>
      <c r="Y105" s="398"/>
      <c r="Z105" s="398"/>
      <c r="AA105" s="398"/>
      <c r="AB105" s="398"/>
      <c r="AC105" s="398"/>
      <c r="AD105" s="398"/>
      <c r="AE105" s="398"/>
      <c r="AF105" s="398"/>
      <c r="AG105" s="398"/>
      <c r="AH105" s="483"/>
      <c r="AI105" s="483"/>
      <c r="AJ105" s="483"/>
      <c r="AK105" s="399">
        <f t="shared" si="4"/>
        <v>0</v>
      </c>
      <c r="AL105" s="400">
        <f t="shared" si="5"/>
        <v>0</v>
      </c>
      <c r="AM105" s="701"/>
      <c r="AN105" s="701"/>
    </row>
    <row r="106" spans="1:40" ht="18" hidden="1" customHeight="1">
      <c r="A106" s="394">
        <v>95</v>
      </c>
      <c r="B106" s="480"/>
      <c r="C106" s="395"/>
      <c r="D106" s="396"/>
      <c r="E106" s="397"/>
      <c r="F106" s="398"/>
      <c r="G106" s="398"/>
      <c r="H106" s="398"/>
      <c r="I106" s="398"/>
      <c r="J106" s="398"/>
      <c r="K106" s="398"/>
      <c r="L106" s="398"/>
      <c r="M106" s="398"/>
      <c r="N106" s="398"/>
      <c r="O106" s="398"/>
      <c r="P106" s="398"/>
      <c r="Q106" s="398"/>
      <c r="R106" s="398"/>
      <c r="S106" s="398"/>
      <c r="T106" s="398"/>
      <c r="U106" s="398"/>
      <c r="V106" s="398"/>
      <c r="W106" s="398"/>
      <c r="X106" s="398"/>
      <c r="Y106" s="398"/>
      <c r="Z106" s="398"/>
      <c r="AA106" s="398"/>
      <c r="AB106" s="398"/>
      <c r="AC106" s="398"/>
      <c r="AD106" s="398"/>
      <c r="AE106" s="398"/>
      <c r="AF106" s="398"/>
      <c r="AG106" s="398"/>
      <c r="AH106" s="483"/>
      <c r="AI106" s="483"/>
      <c r="AJ106" s="483"/>
      <c r="AK106" s="399">
        <f t="shared" si="4"/>
        <v>0</v>
      </c>
      <c r="AL106" s="400">
        <f t="shared" si="5"/>
        <v>0</v>
      </c>
      <c r="AM106" s="701"/>
      <c r="AN106" s="701"/>
    </row>
    <row r="107" spans="1:40" ht="18" hidden="1" customHeight="1">
      <c r="A107" s="394">
        <v>96</v>
      </c>
      <c r="B107" s="480"/>
      <c r="C107" s="395"/>
      <c r="D107" s="396"/>
      <c r="E107" s="397"/>
      <c r="F107" s="398"/>
      <c r="G107" s="398"/>
      <c r="H107" s="398"/>
      <c r="I107" s="398"/>
      <c r="J107" s="398"/>
      <c r="K107" s="398"/>
      <c r="L107" s="398"/>
      <c r="M107" s="398"/>
      <c r="N107" s="398"/>
      <c r="O107" s="398"/>
      <c r="P107" s="398"/>
      <c r="Q107" s="398"/>
      <c r="R107" s="398"/>
      <c r="S107" s="398"/>
      <c r="T107" s="398"/>
      <c r="U107" s="398"/>
      <c r="V107" s="398"/>
      <c r="W107" s="398"/>
      <c r="X107" s="398"/>
      <c r="Y107" s="398"/>
      <c r="Z107" s="398"/>
      <c r="AA107" s="398"/>
      <c r="AB107" s="398"/>
      <c r="AC107" s="398"/>
      <c r="AD107" s="398"/>
      <c r="AE107" s="398"/>
      <c r="AF107" s="398"/>
      <c r="AG107" s="398"/>
      <c r="AH107" s="483"/>
      <c r="AI107" s="483"/>
      <c r="AJ107" s="483"/>
      <c r="AK107" s="399">
        <f t="shared" si="4"/>
        <v>0</v>
      </c>
      <c r="AL107" s="400">
        <f t="shared" si="5"/>
        <v>0</v>
      </c>
      <c r="AM107" s="701"/>
      <c r="AN107" s="701"/>
    </row>
    <row r="108" spans="1:40" ht="18" hidden="1" customHeight="1">
      <c r="A108" s="394">
        <v>97</v>
      </c>
      <c r="B108" s="480"/>
      <c r="C108" s="395"/>
      <c r="D108" s="396"/>
      <c r="E108" s="397"/>
      <c r="F108" s="398"/>
      <c r="G108" s="398"/>
      <c r="H108" s="398"/>
      <c r="I108" s="398"/>
      <c r="J108" s="398"/>
      <c r="K108" s="398"/>
      <c r="L108" s="398"/>
      <c r="M108" s="398"/>
      <c r="N108" s="398"/>
      <c r="O108" s="398"/>
      <c r="P108" s="398"/>
      <c r="Q108" s="398"/>
      <c r="R108" s="398"/>
      <c r="S108" s="398"/>
      <c r="T108" s="398"/>
      <c r="U108" s="398"/>
      <c r="V108" s="398"/>
      <c r="W108" s="398"/>
      <c r="X108" s="398"/>
      <c r="Y108" s="398"/>
      <c r="Z108" s="398"/>
      <c r="AA108" s="398"/>
      <c r="AB108" s="398"/>
      <c r="AC108" s="398"/>
      <c r="AD108" s="398"/>
      <c r="AE108" s="398"/>
      <c r="AF108" s="398"/>
      <c r="AG108" s="398"/>
      <c r="AH108" s="483"/>
      <c r="AI108" s="483"/>
      <c r="AJ108" s="483"/>
      <c r="AK108" s="399">
        <f t="shared" si="4"/>
        <v>0</v>
      </c>
      <c r="AL108" s="400">
        <f t="shared" si="5"/>
        <v>0</v>
      </c>
      <c r="AM108" s="701"/>
      <c r="AN108" s="701"/>
    </row>
    <row r="109" spans="1:40" ht="18" hidden="1" customHeight="1">
      <c r="A109" s="394">
        <v>98</v>
      </c>
      <c r="B109" s="480"/>
      <c r="C109" s="395"/>
      <c r="D109" s="396"/>
      <c r="E109" s="397"/>
      <c r="F109" s="398"/>
      <c r="G109" s="398"/>
      <c r="H109" s="398"/>
      <c r="I109" s="398"/>
      <c r="J109" s="398"/>
      <c r="K109" s="398"/>
      <c r="L109" s="398"/>
      <c r="M109" s="398"/>
      <c r="N109" s="398"/>
      <c r="O109" s="398"/>
      <c r="P109" s="398"/>
      <c r="Q109" s="398"/>
      <c r="R109" s="398"/>
      <c r="S109" s="398"/>
      <c r="T109" s="398"/>
      <c r="U109" s="398"/>
      <c r="V109" s="398"/>
      <c r="W109" s="398"/>
      <c r="X109" s="398"/>
      <c r="Y109" s="398"/>
      <c r="Z109" s="398"/>
      <c r="AA109" s="398"/>
      <c r="AB109" s="398"/>
      <c r="AC109" s="398"/>
      <c r="AD109" s="398"/>
      <c r="AE109" s="398"/>
      <c r="AF109" s="398"/>
      <c r="AG109" s="398"/>
      <c r="AH109" s="483"/>
      <c r="AI109" s="483"/>
      <c r="AJ109" s="483"/>
      <c r="AK109" s="399">
        <f t="shared" si="4"/>
        <v>0</v>
      </c>
      <c r="AL109" s="400">
        <f t="shared" si="5"/>
        <v>0</v>
      </c>
      <c r="AM109" s="701"/>
      <c r="AN109" s="701"/>
    </row>
    <row r="110" spans="1:40" ht="18" hidden="1" customHeight="1">
      <c r="A110" s="394">
        <v>99</v>
      </c>
      <c r="B110" s="480"/>
      <c r="C110" s="395"/>
      <c r="D110" s="396"/>
      <c r="E110" s="397"/>
      <c r="F110" s="398"/>
      <c r="G110" s="398"/>
      <c r="H110" s="398"/>
      <c r="I110" s="398"/>
      <c r="J110" s="398"/>
      <c r="K110" s="398"/>
      <c r="L110" s="398"/>
      <c r="M110" s="398"/>
      <c r="N110" s="398"/>
      <c r="O110" s="398"/>
      <c r="P110" s="398"/>
      <c r="Q110" s="398"/>
      <c r="R110" s="398"/>
      <c r="S110" s="398"/>
      <c r="T110" s="398"/>
      <c r="U110" s="398"/>
      <c r="V110" s="398"/>
      <c r="W110" s="398"/>
      <c r="X110" s="398"/>
      <c r="Y110" s="398"/>
      <c r="Z110" s="398"/>
      <c r="AA110" s="398"/>
      <c r="AB110" s="398"/>
      <c r="AC110" s="398"/>
      <c r="AD110" s="398"/>
      <c r="AE110" s="398"/>
      <c r="AF110" s="398"/>
      <c r="AG110" s="398"/>
      <c r="AH110" s="483"/>
      <c r="AI110" s="483"/>
      <c r="AJ110" s="483"/>
      <c r="AK110" s="399">
        <f t="shared" si="4"/>
        <v>0</v>
      </c>
      <c r="AL110" s="400">
        <f t="shared" si="5"/>
        <v>0</v>
      </c>
      <c r="AM110" s="701"/>
      <c r="AN110" s="701"/>
    </row>
    <row r="111" spans="1:40" ht="18" hidden="1" customHeight="1">
      <c r="A111" s="394">
        <v>100</v>
      </c>
      <c r="B111" s="480"/>
      <c r="C111" s="395"/>
      <c r="D111" s="396"/>
      <c r="E111" s="397"/>
      <c r="F111" s="398"/>
      <c r="G111" s="398"/>
      <c r="H111" s="398"/>
      <c r="I111" s="398"/>
      <c r="J111" s="398"/>
      <c r="K111" s="398"/>
      <c r="L111" s="398"/>
      <c r="M111" s="398"/>
      <c r="N111" s="398"/>
      <c r="O111" s="398"/>
      <c r="P111" s="398"/>
      <c r="Q111" s="398"/>
      <c r="R111" s="398"/>
      <c r="S111" s="398"/>
      <c r="T111" s="398"/>
      <c r="U111" s="398"/>
      <c r="V111" s="398"/>
      <c r="W111" s="398"/>
      <c r="X111" s="398"/>
      <c r="Y111" s="398"/>
      <c r="Z111" s="398"/>
      <c r="AA111" s="398"/>
      <c r="AB111" s="398"/>
      <c r="AC111" s="398"/>
      <c r="AD111" s="398"/>
      <c r="AE111" s="398"/>
      <c r="AF111" s="398"/>
      <c r="AG111" s="398"/>
      <c r="AH111" s="483"/>
      <c r="AI111" s="483"/>
      <c r="AJ111" s="483"/>
      <c r="AK111" s="399">
        <f t="shared" si="4"/>
        <v>0</v>
      </c>
      <c r="AL111" s="400">
        <f t="shared" si="5"/>
        <v>0</v>
      </c>
      <c r="AM111" s="701"/>
      <c r="AN111" s="701"/>
    </row>
    <row r="112" spans="1:40" ht="18" customHeight="1">
      <c r="A112" s="712" t="s">
        <v>664</v>
      </c>
      <c r="B112" s="713"/>
      <c r="C112" s="713"/>
      <c r="D112" s="713"/>
      <c r="E112" s="713"/>
      <c r="F112" s="402">
        <f t="shared" ref="F112:AG112" si="6">+SUM(F12:F111)</f>
        <v>0</v>
      </c>
      <c r="G112" s="402">
        <f t="shared" si="6"/>
        <v>0</v>
      </c>
      <c r="H112" s="402">
        <f t="shared" si="6"/>
        <v>0</v>
      </c>
      <c r="I112" s="402">
        <f t="shared" si="6"/>
        <v>0</v>
      </c>
      <c r="J112" s="402">
        <f t="shared" si="6"/>
        <v>0</v>
      </c>
      <c r="K112" s="402">
        <f t="shared" si="6"/>
        <v>0</v>
      </c>
      <c r="L112" s="402">
        <f t="shared" si="6"/>
        <v>0</v>
      </c>
      <c r="M112" s="402">
        <f t="shared" si="6"/>
        <v>0</v>
      </c>
      <c r="N112" s="402">
        <f t="shared" si="6"/>
        <v>0</v>
      </c>
      <c r="O112" s="402">
        <f t="shared" si="6"/>
        <v>0</v>
      </c>
      <c r="P112" s="402">
        <f t="shared" si="6"/>
        <v>0</v>
      </c>
      <c r="Q112" s="402">
        <f t="shared" si="6"/>
        <v>0</v>
      </c>
      <c r="R112" s="402">
        <f t="shared" si="6"/>
        <v>0</v>
      </c>
      <c r="S112" s="402">
        <f t="shared" si="6"/>
        <v>0</v>
      </c>
      <c r="T112" s="402">
        <f t="shared" si="6"/>
        <v>0</v>
      </c>
      <c r="U112" s="402">
        <f t="shared" si="6"/>
        <v>0</v>
      </c>
      <c r="V112" s="402">
        <f t="shared" si="6"/>
        <v>0</v>
      </c>
      <c r="W112" s="402">
        <f t="shared" si="6"/>
        <v>0</v>
      </c>
      <c r="X112" s="402">
        <f t="shared" si="6"/>
        <v>0</v>
      </c>
      <c r="Y112" s="402">
        <f t="shared" si="6"/>
        <v>0</v>
      </c>
      <c r="Z112" s="402">
        <f t="shared" si="6"/>
        <v>0</v>
      </c>
      <c r="AA112" s="402">
        <f t="shared" si="6"/>
        <v>0</v>
      </c>
      <c r="AB112" s="402">
        <f t="shared" si="6"/>
        <v>0</v>
      </c>
      <c r="AC112" s="402">
        <f t="shared" si="6"/>
        <v>0</v>
      </c>
      <c r="AD112" s="402">
        <f t="shared" si="6"/>
        <v>0</v>
      </c>
      <c r="AE112" s="402">
        <f t="shared" si="6"/>
        <v>0</v>
      </c>
      <c r="AF112" s="402">
        <f t="shared" si="6"/>
        <v>0</v>
      </c>
      <c r="AG112" s="402">
        <f t="shared" si="6"/>
        <v>0</v>
      </c>
      <c r="AH112" s="483"/>
      <c r="AI112" s="483"/>
      <c r="AJ112" s="483"/>
      <c r="AK112" s="399">
        <f t="shared" si="0"/>
        <v>0</v>
      </c>
      <c r="AL112" s="400">
        <f t="shared" si="1"/>
        <v>0</v>
      </c>
      <c r="AM112" s="714"/>
      <c r="AN112" s="714"/>
    </row>
    <row r="113" spans="1:43" ht="18" customHeight="1">
      <c r="A113" s="713" t="s">
        <v>663</v>
      </c>
      <c r="B113" s="713"/>
      <c r="C113" s="713"/>
      <c r="D113" s="713"/>
      <c r="E113" s="715"/>
      <c r="F113" s="403"/>
      <c r="G113" s="403"/>
      <c r="H113" s="403"/>
      <c r="I113" s="403"/>
      <c r="J113" s="403"/>
      <c r="K113" s="403"/>
      <c r="L113" s="403"/>
      <c r="M113" s="403"/>
      <c r="N113" s="403"/>
      <c r="O113" s="403"/>
      <c r="P113" s="403"/>
      <c r="Q113" s="403"/>
      <c r="R113" s="403"/>
      <c r="S113" s="403"/>
      <c r="T113" s="403"/>
      <c r="U113" s="403"/>
      <c r="V113" s="403"/>
      <c r="W113" s="403"/>
      <c r="X113" s="403"/>
      <c r="Y113" s="403"/>
      <c r="Z113" s="403"/>
      <c r="AA113" s="403"/>
      <c r="AB113" s="403"/>
      <c r="AC113" s="403"/>
      <c r="AD113" s="403"/>
      <c r="AE113" s="403"/>
      <c r="AF113" s="403"/>
      <c r="AG113" s="403"/>
      <c r="AH113" s="484"/>
      <c r="AI113" s="484"/>
      <c r="AJ113" s="484"/>
      <c r="AK113" s="402"/>
      <c r="AL113" s="404"/>
      <c r="AM113" s="714"/>
      <c r="AN113" s="714"/>
    </row>
    <row r="114" spans="1:43" ht="15" customHeight="1">
      <c r="A114" s="405"/>
      <c r="B114" s="405"/>
      <c r="C114" s="405"/>
      <c r="D114" s="405"/>
      <c r="E114" s="405"/>
      <c r="F114" s="406"/>
      <c r="G114" s="406"/>
      <c r="H114" s="406"/>
      <c r="I114" s="406"/>
      <c r="J114" s="406"/>
      <c r="K114" s="406"/>
      <c r="L114" s="406"/>
      <c r="M114" s="406"/>
      <c r="N114" s="406"/>
      <c r="O114" s="406"/>
      <c r="P114" s="406"/>
      <c r="Q114" s="406"/>
      <c r="R114" s="406"/>
      <c r="S114" s="406"/>
      <c r="T114" s="406"/>
      <c r="U114" s="406"/>
      <c r="V114" s="406"/>
      <c r="W114" s="406"/>
      <c r="X114" s="406"/>
      <c r="Y114" s="406"/>
      <c r="Z114" s="406"/>
      <c r="AA114" s="406"/>
      <c r="AB114" s="406"/>
      <c r="AC114" s="406"/>
      <c r="AD114" s="406"/>
      <c r="AE114" s="406"/>
      <c r="AF114" s="406"/>
      <c r="AG114" s="406"/>
      <c r="AH114" s="406"/>
      <c r="AI114" s="406"/>
      <c r="AJ114" s="406"/>
      <c r="AK114" s="405"/>
      <c r="AL114" s="405"/>
      <c r="AM114" s="407"/>
    </row>
    <row r="115" spans="1:43" ht="15" customHeight="1">
      <c r="A115" s="405"/>
      <c r="B115" s="405"/>
      <c r="C115" s="405"/>
      <c r="D115" s="405"/>
      <c r="E115" s="405"/>
      <c r="F115" s="406"/>
      <c r="G115" s="406"/>
      <c r="H115" s="406"/>
      <c r="I115" s="406"/>
      <c r="J115" s="406"/>
      <c r="K115" s="406"/>
      <c r="L115" s="406"/>
      <c r="M115" s="406"/>
      <c r="N115" s="406"/>
      <c r="O115" s="406"/>
      <c r="P115" s="406"/>
      <c r="Q115" s="406"/>
      <c r="R115" s="406"/>
      <c r="S115" s="406"/>
      <c r="T115" s="406"/>
      <c r="U115" s="406"/>
      <c r="V115" s="406"/>
      <c r="W115" s="406"/>
      <c r="X115" s="406"/>
      <c r="Y115" s="406"/>
      <c r="Z115" s="406"/>
      <c r="AA115" s="406"/>
      <c r="AB115" s="406"/>
      <c r="AC115" s="406"/>
      <c r="AD115" s="406"/>
      <c r="AE115" s="406"/>
      <c r="AF115" s="406"/>
      <c r="AG115" s="406"/>
      <c r="AH115" s="406"/>
      <c r="AI115" s="406"/>
      <c r="AJ115" s="406"/>
      <c r="AK115" s="405"/>
      <c r="AL115" s="405"/>
      <c r="AM115" s="407"/>
    </row>
    <row r="116" spans="1:43" ht="15" customHeight="1">
      <c r="A116" s="405"/>
      <c r="B116" s="405"/>
      <c r="C116" s="405"/>
      <c r="D116" s="405"/>
      <c r="E116" s="405"/>
      <c r="F116" s="406"/>
      <c r="G116" s="406"/>
      <c r="H116" s="406"/>
      <c r="I116" s="406"/>
      <c r="J116" s="406"/>
      <c r="K116" s="406"/>
      <c r="L116" s="406"/>
      <c r="M116" s="406"/>
      <c r="N116" s="406"/>
      <c r="O116" s="406"/>
      <c r="P116" s="406"/>
      <c r="Q116" s="406"/>
      <c r="R116" s="406"/>
      <c r="S116" s="406"/>
      <c r="T116" s="406"/>
      <c r="U116" s="406"/>
      <c r="V116" s="406"/>
      <c r="W116" s="406"/>
      <c r="X116" s="406"/>
      <c r="Y116" s="406"/>
      <c r="Z116" s="406"/>
      <c r="AA116" s="406"/>
      <c r="AB116" s="406"/>
      <c r="AC116" s="406"/>
      <c r="AD116" s="406"/>
      <c r="AE116" s="406"/>
      <c r="AF116" s="406"/>
      <c r="AG116" s="406"/>
      <c r="AH116" s="406"/>
      <c r="AI116" s="406"/>
      <c r="AJ116" s="406"/>
      <c r="AK116" s="405"/>
      <c r="AL116" s="405"/>
      <c r="AM116" s="407"/>
    </row>
    <row r="117" spans="1:43" ht="15" customHeight="1">
      <c r="A117" s="405"/>
      <c r="B117" s="405"/>
      <c r="C117" s="405"/>
      <c r="D117" s="405"/>
      <c r="E117" s="405"/>
      <c r="F117" s="406"/>
      <c r="G117" s="406"/>
      <c r="H117" s="406"/>
      <c r="I117" s="406"/>
      <c r="J117" s="406"/>
      <c r="K117" s="406"/>
      <c r="L117" s="406"/>
      <c r="M117" s="406"/>
      <c r="N117" s="406"/>
      <c r="O117" s="406"/>
      <c r="P117" s="406"/>
      <c r="Q117" s="406"/>
      <c r="R117" s="406"/>
      <c r="S117" s="406"/>
      <c r="T117" s="406"/>
      <c r="U117" s="406"/>
      <c r="V117" s="406"/>
      <c r="W117" s="406"/>
      <c r="X117" s="406"/>
      <c r="Y117" s="406"/>
      <c r="Z117" s="406"/>
      <c r="AA117" s="406"/>
      <c r="AB117" s="406"/>
      <c r="AC117" s="406"/>
      <c r="AD117" s="406"/>
      <c r="AE117" s="406"/>
      <c r="AF117" s="406"/>
      <c r="AG117" s="406"/>
      <c r="AH117" s="406"/>
      <c r="AI117" s="406"/>
      <c r="AJ117" s="406"/>
      <c r="AK117" s="405"/>
      <c r="AL117" s="405"/>
      <c r="AM117" s="407"/>
    </row>
    <row r="118" spans="1:43" ht="21" customHeight="1">
      <c r="A118" s="408" t="s">
        <v>662</v>
      </c>
      <c r="B118" s="405"/>
      <c r="C118" s="405"/>
      <c r="D118" s="405"/>
      <c r="E118" s="405"/>
      <c r="F118" s="405"/>
      <c r="G118" s="406"/>
      <c r="H118" s="406"/>
      <c r="I118" s="406"/>
      <c r="J118" s="406"/>
      <c r="K118" s="406"/>
      <c r="L118" s="406"/>
      <c r="M118" s="406"/>
      <c r="N118" s="406"/>
      <c r="O118" s="406"/>
      <c r="AM118" s="405"/>
      <c r="AN118" s="407"/>
    </row>
    <row r="119" spans="1:43" ht="25" customHeight="1">
      <c r="A119" s="716"/>
      <c r="B119" s="716"/>
      <c r="C119" s="716"/>
      <c r="D119" s="410">
        <v>4</v>
      </c>
      <c r="E119" s="410">
        <v>5</v>
      </c>
      <c r="F119" s="717">
        <v>6</v>
      </c>
      <c r="G119" s="717"/>
      <c r="H119" s="717"/>
      <c r="I119" s="717">
        <v>7</v>
      </c>
      <c r="J119" s="717"/>
      <c r="K119" s="717"/>
      <c r="L119" s="717">
        <v>8</v>
      </c>
      <c r="M119" s="717"/>
      <c r="N119" s="717"/>
      <c r="O119" s="717">
        <v>9</v>
      </c>
      <c r="P119" s="717"/>
      <c r="Q119" s="717"/>
      <c r="R119" s="717">
        <v>10</v>
      </c>
      <c r="S119" s="717"/>
      <c r="T119" s="717"/>
      <c r="U119" s="717">
        <v>11</v>
      </c>
      <c r="V119" s="717"/>
      <c r="W119" s="717"/>
      <c r="X119" s="717">
        <v>12</v>
      </c>
      <c r="Y119" s="717"/>
      <c r="Z119" s="717"/>
      <c r="AA119" s="717">
        <v>1</v>
      </c>
      <c r="AB119" s="717"/>
      <c r="AC119" s="717"/>
      <c r="AD119" s="717">
        <v>2</v>
      </c>
      <c r="AE119" s="717"/>
      <c r="AF119" s="717"/>
      <c r="AG119" s="717">
        <v>3</v>
      </c>
      <c r="AH119" s="717"/>
      <c r="AI119" s="717"/>
      <c r="AJ119" s="716" t="s">
        <v>661</v>
      </c>
      <c r="AK119" s="716"/>
      <c r="AL119" s="411" t="s">
        <v>660</v>
      </c>
      <c r="AM119" s="412"/>
      <c r="AN119" s="412"/>
      <c r="AO119" s="412"/>
      <c r="AP119" s="412"/>
      <c r="AQ119" s="412"/>
    </row>
    <row r="120" spans="1:43" ht="18" customHeight="1">
      <c r="A120" s="729" t="s">
        <v>659</v>
      </c>
      <c r="B120" s="729"/>
      <c r="C120" s="729"/>
      <c r="D120" s="398"/>
      <c r="E120" s="398"/>
      <c r="F120" s="731"/>
      <c r="G120" s="732"/>
      <c r="H120" s="733"/>
      <c r="I120" s="731"/>
      <c r="J120" s="732"/>
      <c r="K120" s="733"/>
      <c r="L120" s="731"/>
      <c r="M120" s="732"/>
      <c r="N120" s="733"/>
      <c r="O120" s="731"/>
      <c r="P120" s="732"/>
      <c r="Q120" s="733"/>
      <c r="R120" s="731"/>
      <c r="S120" s="732"/>
      <c r="T120" s="733"/>
      <c r="U120" s="731"/>
      <c r="V120" s="732"/>
      <c r="W120" s="733"/>
      <c r="X120" s="731"/>
      <c r="Y120" s="732"/>
      <c r="Z120" s="733"/>
      <c r="AA120" s="731"/>
      <c r="AB120" s="732"/>
      <c r="AC120" s="733"/>
      <c r="AD120" s="731"/>
      <c r="AE120" s="732"/>
      <c r="AF120" s="733"/>
      <c r="AG120" s="731"/>
      <c r="AH120" s="732"/>
      <c r="AI120" s="733"/>
      <c r="AJ120" s="734">
        <f>SUM(D120:AI120)</f>
        <v>0</v>
      </c>
      <c r="AK120" s="734"/>
      <c r="AL120" s="727" t="e">
        <f>ROUNDUP(AJ120/AJ121,1)</f>
        <v>#DIV/0!</v>
      </c>
      <c r="AM120" s="412"/>
      <c r="AN120" s="412"/>
      <c r="AO120" s="412"/>
      <c r="AP120" s="412"/>
      <c r="AQ120" s="412"/>
    </row>
    <row r="121" spans="1:43" ht="18" customHeight="1">
      <c r="A121" s="729" t="s">
        <v>658</v>
      </c>
      <c r="B121" s="729"/>
      <c r="C121" s="729"/>
      <c r="D121" s="398"/>
      <c r="E121" s="398"/>
      <c r="F121" s="730"/>
      <c r="G121" s="730"/>
      <c r="H121" s="730"/>
      <c r="I121" s="730"/>
      <c r="J121" s="730"/>
      <c r="K121" s="730"/>
      <c r="L121" s="730"/>
      <c r="M121" s="730"/>
      <c r="N121" s="730"/>
      <c r="O121" s="730"/>
      <c r="P121" s="730"/>
      <c r="Q121" s="730"/>
      <c r="R121" s="730"/>
      <c r="S121" s="730"/>
      <c r="T121" s="730"/>
      <c r="U121" s="730"/>
      <c r="V121" s="730"/>
      <c r="W121" s="730"/>
      <c r="X121" s="730"/>
      <c r="Y121" s="730"/>
      <c r="Z121" s="730"/>
      <c r="AA121" s="730"/>
      <c r="AB121" s="730"/>
      <c r="AC121" s="730"/>
      <c r="AD121" s="730"/>
      <c r="AE121" s="730"/>
      <c r="AF121" s="730"/>
      <c r="AG121" s="730"/>
      <c r="AH121" s="730"/>
      <c r="AI121" s="730"/>
      <c r="AJ121" s="734">
        <f>+SUM(D121:AI121)</f>
        <v>0</v>
      </c>
      <c r="AK121" s="734"/>
      <c r="AL121" s="728"/>
      <c r="AM121" s="412"/>
      <c r="AN121" s="412"/>
      <c r="AO121" s="412"/>
      <c r="AP121" s="412"/>
      <c r="AQ121" s="412"/>
    </row>
    <row r="122" spans="1:43" ht="5.15" customHeight="1">
      <c r="A122" s="413"/>
      <c r="B122" s="413"/>
      <c r="C122" s="413"/>
      <c r="D122" s="412"/>
      <c r="E122" s="412"/>
      <c r="F122" s="412"/>
      <c r="G122" s="412"/>
      <c r="H122" s="412"/>
      <c r="I122" s="406"/>
      <c r="J122" s="406"/>
      <c r="K122" s="406"/>
      <c r="L122" s="406"/>
      <c r="M122" s="406"/>
      <c r="N122" s="406"/>
      <c r="O122" s="406"/>
      <c r="P122" s="406"/>
      <c r="Q122" s="406"/>
      <c r="R122" s="406"/>
      <c r="S122" s="406"/>
      <c r="T122" s="406"/>
      <c r="U122" s="406"/>
      <c r="V122" s="406"/>
      <c r="W122" s="406"/>
      <c r="X122" s="406"/>
      <c r="Y122" s="406"/>
      <c r="Z122" s="406"/>
      <c r="AA122" s="406"/>
      <c r="AB122" s="406"/>
      <c r="AC122" s="406"/>
      <c r="AD122" s="406"/>
      <c r="AE122" s="406"/>
      <c r="AF122" s="406"/>
      <c r="AG122" s="406"/>
      <c r="AH122" s="406"/>
      <c r="AI122" s="406"/>
      <c r="AJ122" s="414"/>
      <c r="AK122" s="406"/>
      <c r="AL122" s="405"/>
      <c r="AM122" s="405"/>
      <c r="AN122" s="407"/>
    </row>
    <row r="123" spans="1:43" ht="18" customHeight="1">
      <c r="A123" s="408" t="s">
        <v>657</v>
      </c>
      <c r="B123" s="406"/>
      <c r="D123" s="406"/>
      <c r="E123" s="406"/>
      <c r="F123" s="406"/>
      <c r="G123" s="406"/>
      <c r="H123" s="406"/>
      <c r="I123" s="412"/>
      <c r="J123" s="412"/>
      <c r="K123" s="412"/>
      <c r="L123" s="412"/>
      <c r="M123" s="412"/>
      <c r="N123" s="412"/>
      <c r="O123" s="406"/>
      <c r="P123" s="406"/>
      <c r="Q123" s="406"/>
      <c r="R123" s="406"/>
      <c r="S123" s="406"/>
      <c r="T123" s="406"/>
      <c r="U123" s="406"/>
      <c r="V123" s="406"/>
      <c r="W123" s="405"/>
      <c r="X123" s="406"/>
      <c r="Y123" s="406"/>
      <c r="Z123" s="406"/>
      <c r="AA123" s="406"/>
      <c r="AB123" s="406"/>
      <c r="AC123" s="406"/>
      <c r="AD123" s="406"/>
      <c r="AE123" s="406"/>
      <c r="AF123" s="406"/>
      <c r="AG123" s="406"/>
      <c r="AH123" s="406"/>
      <c r="AI123" s="406"/>
      <c r="AJ123" s="414"/>
      <c r="AK123" s="406"/>
      <c r="AL123" s="405"/>
      <c r="AM123" s="405"/>
      <c r="AN123" s="407"/>
    </row>
    <row r="124" spans="1:43" ht="25" customHeight="1">
      <c r="A124" s="716" t="s">
        <v>656</v>
      </c>
      <c r="B124" s="716"/>
      <c r="C124" s="716" t="s">
        <v>655</v>
      </c>
      <c r="D124" s="716"/>
      <c r="E124" s="703" t="s">
        <v>654</v>
      </c>
      <c r="F124" s="703"/>
      <c r="G124" s="703"/>
      <c r="H124" s="703"/>
      <c r="I124" s="412"/>
      <c r="J124" s="412"/>
      <c r="K124" s="412"/>
      <c r="L124" s="412"/>
      <c r="M124" s="412"/>
      <c r="N124" s="412"/>
      <c r="O124" s="412"/>
      <c r="P124" s="412"/>
      <c r="Q124" s="412"/>
      <c r="R124" s="412"/>
      <c r="S124" s="412"/>
      <c r="T124" s="412"/>
      <c r="U124" s="412"/>
      <c r="W124" s="405"/>
      <c r="X124" s="406"/>
      <c r="Y124" s="406"/>
      <c r="Z124" s="406"/>
      <c r="AA124" s="406"/>
      <c r="AB124" s="406"/>
      <c r="AC124" s="406"/>
      <c r="AD124" s="406"/>
      <c r="AE124" s="406"/>
      <c r="AF124" s="406"/>
      <c r="AG124" s="406"/>
      <c r="AH124" s="406"/>
      <c r="AI124" s="406"/>
      <c r="AJ124" s="414"/>
      <c r="AK124" s="406"/>
      <c r="AL124" s="405"/>
      <c r="AM124" s="405"/>
      <c r="AN124" s="407"/>
    </row>
    <row r="125" spans="1:43" ht="18" customHeight="1">
      <c r="A125" s="703" t="s">
        <v>653</v>
      </c>
      <c r="B125" s="703"/>
      <c r="C125" s="735" t="e">
        <f>ROUNDDOWN(IF(AL120&lt;=60,1,1+ROUNDUP((AL120-60)/40,0)),1)</f>
        <v>#DIV/0!</v>
      </c>
      <c r="D125" s="735"/>
      <c r="E125" s="735" t="e">
        <f>ROUNDDOWN(AL120/10,1)</f>
        <v>#DIV/0!</v>
      </c>
      <c r="F125" s="735"/>
      <c r="G125" s="735"/>
      <c r="H125" s="735"/>
      <c r="I125" s="412"/>
      <c r="J125" s="412"/>
      <c r="K125" s="412"/>
      <c r="L125" s="412"/>
      <c r="M125" s="412"/>
      <c r="N125" s="412"/>
      <c r="O125" s="412"/>
      <c r="P125" s="412"/>
      <c r="Q125" s="412"/>
      <c r="R125" s="412"/>
      <c r="S125" s="412"/>
      <c r="T125" s="412"/>
      <c r="U125" s="412"/>
      <c r="W125" s="405"/>
      <c r="X125" s="406"/>
      <c r="Y125" s="406"/>
      <c r="Z125" s="406"/>
      <c r="AA125" s="406"/>
      <c r="AB125" s="406"/>
      <c r="AC125" s="406"/>
      <c r="AD125" s="406"/>
      <c r="AE125" s="406"/>
      <c r="AF125" s="406"/>
      <c r="AG125" s="406"/>
      <c r="AH125" s="406"/>
      <c r="AI125" s="406"/>
      <c r="AJ125" s="414"/>
      <c r="AK125" s="406"/>
      <c r="AL125" s="405"/>
      <c r="AM125" s="405"/>
      <c r="AN125" s="407"/>
    </row>
    <row r="126" spans="1:43" ht="5.15" customHeight="1">
      <c r="A126" s="413"/>
      <c r="B126" s="413"/>
      <c r="C126" s="413"/>
      <c r="D126" s="413"/>
      <c r="E126" s="413"/>
      <c r="F126" s="413"/>
      <c r="G126" s="413"/>
      <c r="H126" s="413"/>
      <c r="I126" s="413"/>
      <c r="J126" s="406"/>
      <c r="K126" s="406"/>
      <c r="L126" s="406"/>
      <c r="M126" s="414"/>
      <c r="N126" s="406"/>
      <c r="O126" s="406"/>
      <c r="P126" s="406"/>
      <c r="Q126" s="412"/>
      <c r="W126" s="405"/>
      <c r="X126" s="406"/>
      <c r="Y126" s="406"/>
      <c r="Z126" s="406"/>
      <c r="AA126" s="406"/>
      <c r="AB126" s="406"/>
      <c r="AC126" s="406"/>
      <c r="AD126" s="406"/>
      <c r="AE126" s="406"/>
      <c r="AF126" s="406"/>
      <c r="AG126" s="406"/>
      <c r="AH126" s="406"/>
      <c r="AI126" s="406"/>
      <c r="AJ126" s="414"/>
      <c r="AK126" s="406"/>
      <c r="AL126" s="405"/>
      <c r="AM126" s="405"/>
      <c r="AN126" s="407"/>
    </row>
    <row r="127" spans="1:43" ht="21" customHeight="1">
      <c r="A127" s="408" t="s">
        <v>652</v>
      </c>
      <c r="B127" s="401"/>
      <c r="C127" s="415"/>
      <c r="D127" s="415"/>
      <c r="E127" s="415"/>
      <c r="F127" s="415"/>
      <c r="G127" s="407"/>
      <c r="H127" s="407"/>
      <c r="I127" s="407"/>
      <c r="J127" s="407"/>
      <c r="K127" s="407"/>
      <c r="L127" s="407"/>
      <c r="M127" s="407"/>
      <c r="N127" s="407"/>
      <c r="O127" s="407"/>
      <c r="P127" s="407"/>
      <c r="Q127" s="407"/>
      <c r="R127" s="407"/>
      <c r="S127" s="407"/>
      <c r="T127" s="407"/>
      <c r="U127" s="407"/>
      <c r="V127" s="407"/>
      <c r="W127" s="407"/>
      <c r="X127" s="407"/>
      <c r="Y127" s="407"/>
      <c r="Z127" s="407"/>
      <c r="AA127" s="407"/>
      <c r="AB127" s="407"/>
      <c r="AC127" s="407"/>
      <c r="AD127" s="407"/>
      <c r="AE127" s="407"/>
      <c r="AF127" s="407"/>
      <c r="AG127" s="407"/>
      <c r="AH127" s="407"/>
      <c r="AI127" s="407"/>
      <c r="AJ127" s="407"/>
      <c r="AK127" s="407"/>
      <c r="AL127" s="415"/>
      <c r="AM127" s="415"/>
      <c r="AN127" s="407"/>
    </row>
    <row r="128" spans="1:43" ht="25" customHeight="1">
      <c r="A128" s="407"/>
      <c r="B128" s="405"/>
      <c r="C128" s="736" t="s">
        <v>651</v>
      </c>
      <c r="D128" s="737"/>
      <c r="E128" s="738" t="s">
        <v>650</v>
      </c>
      <c r="F128" s="738"/>
      <c r="G128" s="738"/>
      <c r="H128" s="738"/>
      <c r="I128" s="736" t="s">
        <v>649</v>
      </c>
      <c r="J128" s="737"/>
      <c r="K128" s="737"/>
      <c r="L128" s="737"/>
      <c r="M128" s="737"/>
      <c r="N128" s="739"/>
      <c r="O128" s="736" t="s">
        <v>648</v>
      </c>
      <c r="P128" s="737"/>
      <c r="Q128" s="737"/>
      <c r="R128" s="737"/>
      <c r="S128" s="737"/>
      <c r="T128" s="739"/>
      <c r="U128" s="736" t="s">
        <v>647</v>
      </c>
      <c r="V128" s="737"/>
      <c r="W128" s="737"/>
      <c r="X128" s="737"/>
      <c r="Y128" s="737"/>
      <c r="Z128" s="739"/>
      <c r="AA128" s="736" t="s">
        <v>647</v>
      </c>
      <c r="AB128" s="737"/>
      <c r="AC128" s="737"/>
      <c r="AD128" s="737"/>
      <c r="AE128" s="737"/>
      <c r="AF128" s="739"/>
      <c r="AG128" s="738" t="s">
        <v>647</v>
      </c>
      <c r="AH128" s="738"/>
      <c r="AI128" s="738"/>
      <c r="AJ128" s="738"/>
      <c r="AK128" s="738"/>
      <c r="AL128" s="738" t="s">
        <v>647</v>
      </c>
      <c r="AM128" s="738"/>
      <c r="AN128" s="407"/>
    </row>
    <row r="129" spans="1:40" ht="18" customHeight="1">
      <c r="A129" s="407"/>
      <c r="B129" s="405"/>
      <c r="C129" s="416" t="s">
        <v>646</v>
      </c>
      <c r="D129" s="416" t="s">
        <v>645</v>
      </c>
      <c r="E129" s="417" t="s">
        <v>646</v>
      </c>
      <c r="F129" s="740" t="s">
        <v>645</v>
      </c>
      <c r="G129" s="740"/>
      <c r="H129" s="740"/>
      <c r="I129" s="741" t="s">
        <v>646</v>
      </c>
      <c r="J129" s="742"/>
      <c r="K129" s="743"/>
      <c r="L129" s="741" t="s">
        <v>645</v>
      </c>
      <c r="M129" s="742"/>
      <c r="N129" s="743"/>
      <c r="O129" s="741" t="s">
        <v>646</v>
      </c>
      <c r="P129" s="742"/>
      <c r="Q129" s="743"/>
      <c r="R129" s="741" t="s">
        <v>645</v>
      </c>
      <c r="S129" s="742"/>
      <c r="T129" s="743"/>
      <c r="U129" s="741" t="s">
        <v>646</v>
      </c>
      <c r="V129" s="742"/>
      <c r="W129" s="743"/>
      <c r="X129" s="741" t="s">
        <v>645</v>
      </c>
      <c r="Y129" s="742"/>
      <c r="Z129" s="743"/>
      <c r="AA129" s="741" t="s">
        <v>646</v>
      </c>
      <c r="AB129" s="742"/>
      <c r="AC129" s="743"/>
      <c r="AD129" s="741" t="s">
        <v>645</v>
      </c>
      <c r="AE129" s="742"/>
      <c r="AF129" s="743"/>
      <c r="AG129" s="741" t="s">
        <v>646</v>
      </c>
      <c r="AH129" s="742"/>
      <c r="AI129" s="743"/>
      <c r="AJ129" s="741" t="s">
        <v>645</v>
      </c>
      <c r="AK129" s="743"/>
      <c r="AL129" s="417" t="s">
        <v>644</v>
      </c>
      <c r="AM129" s="417" t="s">
        <v>643</v>
      </c>
      <c r="AN129" s="407"/>
    </row>
    <row r="130" spans="1:40" ht="18" customHeight="1">
      <c r="A130" s="407"/>
      <c r="B130" s="409" t="s">
        <v>118</v>
      </c>
      <c r="C130" s="417">
        <f>COUNTIFS($B$12:$B$111,C$128,$C$12:$C$111,"A",$E$12:$E$111,"*")</f>
        <v>0</v>
      </c>
      <c r="D130" s="417">
        <f>COUNTIFS($B$12:$B$111,C$128,$C$12:$C$111,"B",$E$12:$E$111,"*")</f>
        <v>0</v>
      </c>
      <c r="E130" s="417">
        <f>COUNTIFS($B$12:$B$111,E$128,$C$12:$C$111,"A",$E$12:$E$111,"*")</f>
        <v>0</v>
      </c>
      <c r="F130" s="741">
        <f>COUNTIFS($B$12:$B$111,E$128,$C$12:$C$111,"B",$E$12:$E$111,"*")</f>
        <v>0</v>
      </c>
      <c r="G130" s="742"/>
      <c r="H130" s="743"/>
      <c r="I130" s="741">
        <f>COUNTIFS($B$12:$B$111,I$128,$C$12:$C$111,"A",$E$12:$E$111,"*")</f>
        <v>0</v>
      </c>
      <c r="J130" s="742"/>
      <c r="K130" s="743"/>
      <c r="L130" s="741">
        <f>COUNTIFS($B$12:$B$111,I$128,$C$12:$C$111,"B",$E$12:$E$111,"*")</f>
        <v>0</v>
      </c>
      <c r="M130" s="742"/>
      <c r="N130" s="743"/>
      <c r="O130" s="741">
        <f>COUNTIFS($B$12:$B$111,O$128,$C$12:$C$111,"A",$E$12:$E$111,"*")</f>
        <v>0</v>
      </c>
      <c r="P130" s="742"/>
      <c r="Q130" s="743"/>
      <c r="R130" s="741">
        <f>COUNTIFS($B$12:$B$111,O$128,$C$12:$C$111,"B",$E$12:$E$111,"*")</f>
        <v>0</v>
      </c>
      <c r="S130" s="742"/>
      <c r="T130" s="743"/>
      <c r="U130" s="741">
        <f>COUNTIFS($B$12:$B$111,U$128,$C$12:$C$111,"A",$E$12:$E$111,"*")</f>
        <v>0</v>
      </c>
      <c r="V130" s="742"/>
      <c r="W130" s="743"/>
      <c r="X130" s="741">
        <f>COUNTIFS($B$12:$B$111,U$128,$C$12:$C$111,"B",$E$12:$E$111,"*")</f>
        <v>0</v>
      </c>
      <c r="Y130" s="742"/>
      <c r="Z130" s="743"/>
      <c r="AA130" s="741">
        <f>COUNTIFS($B$12:$B$111,AA$128,$C$12:$C$111,"A",$E$12:$E$111,"*")</f>
        <v>0</v>
      </c>
      <c r="AB130" s="742"/>
      <c r="AC130" s="743"/>
      <c r="AD130" s="741">
        <f>COUNTIFS($B$12:$B$111,AA$128,$C$12:$C$111,"B",$E$12:$E$111,"*")</f>
        <v>0</v>
      </c>
      <c r="AE130" s="742"/>
      <c r="AF130" s="743"/>
      <c r="AG130" s="741">
        <f>COUNTIFS($B$12:$B$111,AG$128,$C$12:$C$111,"A",$E$12:$E$111,"*")</f>
        <v>0</v>
      </c>
      <c r="AH130" s="742"/>
      <c r="AI130" s="743"/>
      <c r="AJ130" s="741">
        <f>COUNTIFS($B$12:$B$111,AG$128,$C$12:$C$111,"B",$E$12:$E$111,"*")</f>
        <v>0</v>
      </c>
      <c r="AK130" s="743"/>
      <c r="AL130" s="417">
        <f>COUNTIFS($B$12:$B$111,AL$128,$C$12:$C$111,"A",$E$12:$E$111,"*")</f>
        <v>0</v>
      </c>
      <c r="AM130" s="417">
        <f>COUNTIFS($B$12:$B$111,AL$128,$C$12:$C$111,"B",$E$12:$E$111,"*")</f>
        <v>0</v>
      </c>
      <c r="AN130" s="407"/>
    </row>
    <row r="131" spans="1:40" ht="18" customHeight="1">
      <c r="A131" s="407"/>
      <c r="B131" s="411" t="s">
        <v>121</v>
      </c>
      <c r="C131" s="417">
        <f>COUNTIFS($B$12:$B$111,C$128,$C$12:$C$111,"C",$E$12:$E$111,"*")</f>
        <v>0</v>
      </c>
      <c r="D131" s="417">
        <f>COUNTIFS($B$12:$B$111,C$128,$C$12:$C$111,"D",$E$12:$E$111,"*")</f>
        <v>0</v>
      </c>
      <c r="E131" s="417">
        <f>COUNTIFS($B$12:$B$111,E$128,$C$12:$C$111,"C",$E$12:$E$111,"*")</f>
        <v>0</v>
      </c>
      <c r="F131" s="741">
        <f>COUNTIFS($B$12:$B$111,E$128,$C$12:$C$111,"D",$E$12:$E$111,"*")</f>
        <v>0</v>
      </c>
      <c r="G131" s="742"/>
      <c r="H131" s="743"/>
      <c r="I131" s="741">
        <f>COUNTIFS($B$12:$B$111,I$128,$C$12:$C$111,"C",$E$12:$E$111,"*")</f>
        <v>0</v>
      </c>
      <c r="J131" s="742"/>
      <c r="K131" s="743"/>
      <c r="L131" s="741">
        <f>COUNTIFS($B$12:$B$111,I$128,$C$12:$C$111,"D",$E$12:$E$111,"*")</f>
        <v>0</v>
      </c>
      <c r="M131" s="742"/>
      <c r="N131" s="743"/>
      <c r="O131" s="741">
        <f>COUNTIFS($B$12:$B$111,O$128,$C$12:$C$111,"C",$E$12:$E$111,"*")</f>
        <v>0</v>
      </c>
      <c r="P131" s="742"/>
      <c r="Q131" s="743"/>
      <c r="R131" s="741">
        <f>COUNTIFS($B$12:$B$111,O$128,$C$12:$C$111,"D",$E$12:$E$111,"*")</f>
        <v>0</v>
      </c>
      <c r="S131" s="742"/>
      <c r="T131" s="743"/>
      <c r="U131" s="741">
        <f>COUNTIFS($B$12:$B$111,U$128,$C$12:$C$111,"C",$E$12:$E$111,"*")</f>
        <v>0</v>
      </c>
      <c r="V131" s="742"/>
      <c r="W131" s="743"/>
      <c r="X131" s="741">
        <f>COUNTIFS($B$12:$B$111,U$128,$C$12:$C$111,"D",$E$12:$E$111,"*")</f>
        <v>0</v>
      </c>
      <c r="Y131" s="742"/>
      <c r="Z131" s="743"/>
      <c r="AA131" s="741">
        <f>COUNTIFS($B$12:$B$111,AA$128,$C$12:$C$111,"C",$E$12:$E$111,"*")</f>
        <v>0</v>
      </c>
      <c r="AB131" s="742"/>
      <c r="AC131" s="743"/>
      <c r="AD131" s="741">
        <f>COUNTIFS($B$12:$B$111,AA$128,$C$12:$C$111,"D",$E$12:$E$111,"*")</f>
        <v>0</v>
      </c>
      <c r="AE131" s="742"/>
      <c r="AF131" s="743"/>
      <c r="AG131" s="741">
        <f>COUNTIFS($B$12:$B$111,AG$128,$C$12:$C$111,"C",$E$12:$E$111,"*")</f>
        <v>0</v>
      </c>
      <c r="AH131" s="742"/>
      <c r="AI131" s="743"/>
      <c r="AJ131" s="741">
        <f>COUNTIFS($B$12:$B$111,AG$128,$C$12:$C$111,"D",$E$12:$E$111,"*")</f>
        <v>0</v>
      </c>
      <c r="AK131" s="743"/>
      <c r="AL131" s="417">
        <f>COUNTIFS($B$12:$B$111,AL$128,$C$12:$C$111,"C",$E$12:$E$111,"*")</f>
        <v>0</v>
      </c>
      <c r="AM131" s="417">
        <f>COUNTIFS($B$12:$B$111,AL$128,$C$12:$C$111,"D",$E$12:$E$111,"*")</f>
        <v>0</v>
      </c>
      <c r="AN131" s="407"/>
    </row>
    <row r="132" spans="1:40" ht="25" customHeight="1">
      <c r="A132" s="407"/>
      <c r="B132" s="411" t="s">
        <v>642</v>
      </c>
      <c r="C132" s="736" t="e">
        <f>IF($AK$3="４週",SUMIFS($AK$12:$AK$111,$B$12:$B$111,C128)/4/$AH$6,IF($AK$3="歴月",SUMIFS($AK$12:$AK$111,$B$12:$B$111,C128)/$AL$6,"記載する期間を選択してください"))</f>
        <v>#DIV/0!</v>
      </c>
      <c r="D132" s="739"/>
      <c r="E132" s="736" t="e">
        <f>IF($AK$3="４週",SUMIFS($AK$12:$AK$111,$B$12:$B$111,E128)/4/$AH$6,IF($AK$3="歴月",SUMIFS($AK$12:$AK$111,$B$12:$B$111,E128)/$AL$6,"記載する期間を選択してください"))</f>
        <v>#DIV/0!</v>
      </c>
      <c r="F132" s="737"/>
      <c r="G132" s="737"/>
      <c r="H132" s="739"/>
      <c r="I132" s="736" t="e">
        <f>IF($AK$3="４週",SUMIFS($AK$12:$AK$111,$B$12:$B$111,I128)/4/$AH$6,IF($AK$3="歴月",SUMIFS($AK$12:$AK$111,$B$12:$B$111,I128)/$AL$6,"記載する期間を選択してください"))</f>
        <v>#DIV/0!</v>
      </c>
      <c r="J132" s="737"/>
      <c r="K132" s="737"/>
      <c r="L132" s="737"/>
      <c r="M132" s="737"/>
      <c r="N132" s="739"/>
      <c r="O132" s="736" t="e">
        <f>IF($AK$3="４週",SUMIFS($AK$12:$AK$111,$B$12:$B$111,O128)/4/$AH$6,IF($AK$3="歴月",SUMIFS($AK$12:$AK$111,$B$12:$B$111,O128)/$AL$6,"記載する期間を選択してください"))</f>
        <v>#DIV/0!</v>
      </c>
      <c r="P132" s="737"/>
      <c r="Q132" s="737"/>
      <c r="R132" s="737"/>
      <c r="S132" s="737"/>
      <c r="T132" s="739"/>
      <c r="U132" s="736" t="e">
        <f>IF($AK$3="４週",SUMIFS($AK$12:$AK$111,$B$12:$B$111,U128)/4/$AH$6,IF($AK$3="歴月",SUMIFS($AK$12:$AK$111,$B$12:$B$111,U128)/$AL$6,"記載する期間を選択してください"))</f>
        <v>#DIV/0!</v>
      </c>
      <c r="V132" s="737"/>
      <c r="W132" s="737"/>
      <c r="X132" s="737"/>
      <c r="Y132" s="737"/>
      <c r="Z132" s="739"/>
      <c r="AA132" s="736" t="e">
        <f>IF($AK$3="４週",SUMIFS($AK$12:$AK$111,$B$12:$B$111,AA128)/4/$AH$6,IF($AK$3="歴月",SUMIFS($AK$12:$AK$111,$B$12:$B$111,AA128)/$AL$6,"記載する期間を選択してください"))</f>
        <v>#DIV/0!</v>
      </c>
      <c r="AB132" s="737"/>
      <c r="AC132" s="737"/>
      <c r="AD132" s="737"/>
      <c r="AE132" s="737"/>
      <c r="AF132" s="739"/>
      <c r="AG132" s="736" t="e">
        <f>IF($AK$3="４週",SUMIFS($AK$12:$AK$111,$B$12:$B$111,AG128)/4/$AH$6,IF($AK$3="歴月",SUMIFS($AK$12:$AK$111,$B$12:$B$111,AG128)/$AL$6,"記載する期間を選択してください"))</f>
        <v>#DIV/0!</v>
      </c>
      <c r="AH132" s="737"/>
      <c r="AI132" s="737"/>
      <c r="AJ132" s="737"/>
      <c r="AK132" s="739"/>
      <c r="AL132" s="736" t="e">
        <f>IF($AK$3="４週",SUMIFS($AK$12:$AK$111,$B$12:$B$111,AL128)/4/$AH$6,IF($AK$3="歴月",SUMIFS($AK$12:$AK$111,$B$12:$B$111,AL128)/$AL$6,"記載する期間を選択してください"))</f>
        <v>#DIV/0!</v>
      </c>
      <c r="AM132" s="739"/>
      <c r="AN132" s="407"/>
    </row>
    <row r="133" spans="1:40" ht="5.15" customHeight="1">
      <c r="A133" s="407"/>
      <c r="B133" s="401"/>
      <c r="C133" s="418">
        <v>2</v>
      </c>
      <c r="D133" s="418"/>
      <c r="E133" s="418">
        <v>3</v>
      </c>
      <c r="F133" s="418"/>
      <c r="G133" s="418"/>
      <c r="H133" s="418"/>
      <c r="I133" s="418">
        <v>4</v>
      </c>
      <c r="J133" s="418"/>
      <c r="K133" s="418"/>
      <c r="L133" s="418"/>
      <c r="M133" s="418"/>
      <c r="N133" s="418"/>
      <c r="O133" s="418">
        <v>5</v>
      </c>
      <c r="P133" s="418"/>
      <c r="Q133" s="418"/>
      <c r="R133" s="418"/>
      <c r="S133" s="418"/>
      <c r="T133" s="418"/>
      <c r="U133" s="418">
        <v>6</v>
      </c>
      <c r="V133" s="418"/>
      <c r="W133" s="418"/>
      <c r="X133" s="418"/>
      <c r="Y133" s="418"/>
      <c r="Z133" s="418"/>
      <c r="AA133" s="418">
        <v>7</v>
      </c>
      <c r="AB133" s="418"/>
      <c r="AC133" s="418"/>
      <c r="AD133" s="418"/>
      <c r="AE133" s="418"/>
      <c r="AF133" s="418"/>
      <c r="AG133" s="418">
        <v>8</v>
      </c>
      <c r="AH133" s="418"/>
      <c r="AI133" s="418"/>
      <c r="AJ133" s="418"/>
      <c r="AK133" s="418"/>
      <c r="AL133" s="418">
        <v>9</v>
      </c>
      <c r="AM133" s="419"/>
      <c r="AN133" s="407"/>
    </row>
    <row r="134" spans="1:40" ht="15" customHeight="1">
      <c r="A134" s="406" t="s">
        <v>763</v>
      </c>
      <c r="B134" s="405"/>
      <c r="C134" s="420"/>
      <c r="D134" s="420"/>
      <c r="E134" s="420"/>
      <c r="F134" s="406"/>
      <c r="G134" s="420"/>
      <c r="H134" s="419"/>
      <c r="I134" s="419"/>
      <c r="J134" s="419"/>
      <c r="K134" s="419"/>
      <c r="L134" s="419"/>
      <c r="M134" s="419"/>
      <c r="N134" s="419"/>
      <c r="O134" s="419"/>
      <c r="P134" s="419"/>
      <c r="Q134" s="419"/>
      <c r="R134" s="419">
        <v>6</v>
      </c>
      <c r="S134" s="419"/>
      <c r="T134" s="419"/>
      <c r="U134" s="419"/>
      <c r="V134" s="419"/>
      <c r="W134" s="419"/>
      <c r="X134" s="419">
        <v>7</v>
      </c>
      <c r="Y134" s="419"/>
      <c r="Z134" s="419"/>
      <c r="AA134" s="419"/>
      <c r="AB134" s="419"/>
      <c r="AC134" s="419"/>
      <c r="AD134" s="419">
        <v>8</v>
      </c>
      <c r="AE134" s="419"/>
      <c r="AF134" s="419"/>
      <c r="AG134" s="407"/>
      <c r="AH134" s="407"/>
      <c r="AI134" s="407"/>
      <c r="AJ134" s="407">
        <v>9</v>
      </c>
      <c r="AK134" s="415"/>
      <c r="AL134" s="421"/>
      <c r="AM134" s="407"/>
    </row>
    <row r="135" spans="1:40" s="406" customFormat="1" ht="15" customHeight="1">
      <c r="A135" s="406" t="s">
        <v>641</v>
      </c>
      <c r="B135" s="413"/>
      <c r="C135" s="413"/>
      <c r="D135" s="413"/>
      <c r="E135" s="413"/>
      <c r="F135" s="413"/>
      <c r="G135" s="413"/>
      <c r="H135" s="408"/>
      <c r="I135" s="408"/>
      <c r="J135" s="408"/>
      <c r="K135" s="408"/>
      <c r="L135" s="408"/>
      <c r="M135" s="408"/>
      <c r="N135" s="408"/>
      <c r="O135" s="408"/>
      <c r="P135" s="408"/>
      <c r="Q135" s="408"/>
      <c r="R135" s="408"/>
      <c r="S135" s="408"/>
      <c r="T135" s="408"/>
      <c r="U135" s="408"/>
      <c r="V135" s="408"/>
      <c r="W135" s="408"/>
      <c r="X135" s="408"/>
      <c r="Y135" s="408"/>
      <c r="Z135" s="408"/>
      <c r="AA135" s="408"/>
      <c r="AB135" s="408"/>
      <c r="AC135" s="408"/>
      <c r="AD135" s="408"/>
      <c r="AE135" s="408"/>
      <c r="AF135" s="408"/>
      <c r="AG135" s="408"/>
      <c r="AH135" s="408"/>
      <c r="AI135" s="408"/>
      <c r="AJ135" s="408"/>
      <c r="AK135" s="408"/>
      <c r="AL135" s="408"/>
      <c r="AM135" s="408"/>
    </row>
    <row r="136" spans="1:40" s="406" customFormat="1" ht="15" customHeight="1">
      <c r="A136" s="406" t="s">
        <v>640</v>
      </c>
      <c r="B136" s="413"/>
      <c r="C136" s="413"/>
      <c r="D136" s="413"/>
      <c r="E136" s="413"/>
      <c r="F136" s="413"/>
      <c r="G136" s="413"/>
      <c r="H136" s="408"/>
      <c r="I136" s="408"/>
      <c r="J136" s="408"/>
      <c r="K136" s="408"/>
      <c r="L136" s="408"/>
      <c r="M136" s="408"/>
      <c r="N136" s="408"/>
      <c r="O136" s="408"/>
      <c r="P136" s="408"/>
      <c r="Q136" s="408"/>
      <c r="R136" s="408"/>
      <c r="S136" s="408"/>
      <c r="T136" s="408"/>
      <c r="U136" s="408"/>
      <c r="V136" s="408"/>
      <c r="W136" s="408"/>
      <c r="X136" s="408"/>
      <c r="Y136" s="408"/>
      <c r="Z136" s="408"/>
      <c r="AA136" s="408"/>
      <c r="AB136" s="408"/>
      <c r="AC136" s="408"/>
      <c r="AD136" s="408"/>
      <c r="AE136" s="408"/>
      <c r="AF136" s="408"/>
      <c r="AG136" s="408"/>
      <c r="AH136" s="408"/>
      <c r="AI136" s="408"/>
      <c r="AJ136" s="408"/>
      <c r="AK136" s="408"/>
      <c r="AL136" s="408"/>
      <c r="AM136" s="408"/>
    </row>
    <row r="137" spans="1:40" s="406" customFormat="1" ht="15" customHeight="1">
      <c r="A137" s="406" t="s">
        <v>639</v>
      </c>
      <c r="B137" s="413"/>
      <c r="C137" s="413"/>
      <c r="D137" s="413"/>
      <c r="E137" s="413"/>
      <c r="F137" s="413"/>
      <c r="G137" s="413"/>
      <c r="H137" s="408"/>
      <c r="I137" s="408"/>
      <c r="J137" s="408"/>
      <c r="K137" s="408"/>
      <c r="L137" s="408"/>
      <c r="M137" s="408"/>
      <c r="N137" s="408"/>
      <c r="O137" s="408"/>
      <c r="P137" s="408"/>
      <c r="Q137" s="408"/>
      <c r="R137" s="408"/>
      <c r="S137" s="408"/>
      <c r="T137" s="408"/>
      <c r="U137" s="408"/>
      <c r="V137" s="408"/>
      <c r="W137" s="408"/>
      <c r="X137" s="408"/>
      <c r="Y137" s="408"/>
      <c r="Z137" s="408"/>
      <c r="AA137" s="408"/>
      <c r="AB137" s="408"/>
      <c r="AC137" s="408"/>
      <c r="AD137" s="408"/>
      <c r="AE137" s="408"/>
      <c r="AF137" s="408"/>
      <c r="AG137" s="408"/>
      <c r="AH137" s="408"/>
      <c r="AI137" s="408"/>
      <c r="AJ137" s="408"/>
      <c r="AK137" s="408"/>
      <c r="AL137" s="408"/>
      <c r="AM137" s="408"/>
    </row>
    <row r="138" spans="1:40" ht="15" customHeight="1">
      <c r="A138" s="406" t="s">
        <v>638</v>
      </c>
      <c r="B138" s="422"/>
      <c r="C138" s="406"/>
      <c r="D138" s="406"/>
      <c r="E138" s="406"/>
      <c r="F138" s="406"/>
      <c r="G138" s="406"/>
    </row>
    <row r="139" spans="1:40" ht="15" customHeight="1">
      <c r="A139" s="406" t="s">
        <v>637</v>
      </c>
      <c r="B139" s="422"/>
      <c r="C139" s="406"/>
      <c r="D139" s="406"/>
      <c r="E139" s="406"/>
      <c r="F139" s="406"/>
      <c r="G139" s="406"/>
    </row>
    <row r="140" spans="1:40" ht="15" customHeight="1">
      <c r="A140" s="406"/>
      <c r="B140" s="409" t="s">
        <v>636</v>
      </c>
      <c r="C140" s="716" t="s">
        <v>635</v>
      </c>
      <c r="D140" s="716"/>
      <c r="E140" s="716"/>
      <c r="F140" s="406"/>
      <c r="G140" s="406"/>
    </row>
    <row r="141" spans="1:40" ht="15" customHeight="1">
      <c r="A141" s="406"/>
      <c r="B141" s="423" t="s">
        <v>634</v>
      </c>
      <c r="C141" s="734" t="s">
        <v>633</v>
      </c>
      <c r="D141" s="734"/>
      <c r="E141" s="734"/>
      <c r="F141" s="406"/>
      <c r="G141" s="406"/>
    </row>
    <row r="142" spans="1:40" ht="15" customHeight="1">
      <c r="A142" s="406"/>
      <c r="B142" s="423" t="s">
        <v>632</v>
      </c>
      <c r="C142" s="734" t="s">
        <v>631</v>
      </c>
      <c r="D142" s="734"/>
      <c r="E142" s="734"/>
      <c r="F142" s="406"/>
      <c r="G142" s="406"/>
    </row>
    <row r="143" spans="1:40" ht="15" customHeight="1">
      <c r="A143" s="406"/>
      <c r="B143" s="423" t="s">
        <v>630</v>
      </c>
      <c r="C143" s="734" t="s">
        <v>629</v>
      </c>
      <c r="D143" s="734"/>
      <c r="E143" s="734"/>
      <c r="F143" s="406"/>
      <c r="G143" s="406"/>
    </row>
    <row r="144" spans="1:40" ht="15" customHeight="1">
      <c r="A144" s="406"/>
      <c r="B144" s="423" t="s">
        <v>628</v>
      </c>
      <c r="C144" s="734" t="s">
        <v>627</v>
      </c>
      <c r="D144" s="734"/>
      <c r="E144" s="734"/>
      <c r="F144" s="406"/>
      <c r="G144" s="406"/>
    </row>
    <row r="145" spans="1:7" ht="15" customHeight="1">
      <c r="A145" s="406"/>
      <c r="B145" s="406" t="s">
        <v>626</v>
      </c>
      <c r="C145" s="406"/>
      <c r="D145" s="406"/>
      <c r="E145" s="406"/>
      <c r="F145" s="406"/>
      <c r="G145" s="406"/>
    </row>
    <row r="146" spans="1:7" ht="15" customHeight="1">
      <c r="A146" s="406"/>
      <c r="B146" s="406" t="s">
        <v>625</v>
      </c>
      <c r="C146" s="406"/>
      <c r="D146" s="406"/>
      <c r="E146" s="406"/>
      <c r="F146" s="406"/>
      <c r="G146" s="406"/>
    </row>
    <row r="147" spans="1:7" ht="15" customHeight="1">
      <c r="A147" s="406"/>
      <c r="B147" s="406" t="s">
        <v>624</v>
      </c>
      <c r="C147" s="406"/>
      <c r="D147" s="406"/>
      <c r="E147" s="406"/>
      <c r="F147" s="406"/>
      <c r="G147" s="406"/>
    </row>
    <row r="148" spans="1:7" ht="15" customHeight="1">
      <c r="A148" s="406" t="s">
        <v>623</v>
      </c>
      <c r="B148" s="422"/>
      <c r="C148" s="406"/>
      <c r="D148" s="406"/>
      <c r="E148" s="406"/>
      <c r="F148" s="406"/>
      <c r="G148" s="406"/>
    </row>
    <row r="149" spans="1:7" ht="15" customHeight="1">
      <c r="A149" s="406" t="s">
        <v>622</v>
      </c>
      <c r="B149" s="422"/>
      <c r="C149" s="406"/>
      <c r="D149" s="406"/>
      <c r="E149" s="406"/>
      <c r="F149" s="406"/>
      <c r="G149" s="406"/>
    </row>
    <row r="150" spans="1:7" ht="15" customHeight="1">
      <c r="A150" s="406" t="s">
        <v>621</v>
      </c>
      <c r="B150" s="422"/>
      <c r="C150" s="406"/>
      <c r="D150" s="406"/>
      <c r="E150" s="406"/>
      <c r="F150" s="406"/>
      <c r="G150" s="406"/>
    </row>
    <row r="151" spans="1:7" ht="15" customHeight="1">
      <c r="A151" s="406" t="s">
        <v>620</v>
      </c>
      <c r="B151" s="422"/>
      <c r="C151" s="406"/>
      <c r="D151" s="406"/>
      <c r="E151" s="406"/>
      <c r="F151" s="406"/>
      <c r="G151" s="406"/>
    </row>
    <row r="152" spans="1:7" ht="15" customHeight="1">
      <c r="A152" s="406" t="s">
        <v>619</v>
      </c>
      <c r="B152" s="422"/>
      <c r="C152" s="406"/>
      <c r="D152" s="406"/>
      <c r="E152" s="406"/>
      <c r="F152" s="406"/>
      <c r="G152" s="406"/>
    </row>
    <row r="153" spans="1:7" ht="15" customHeight="1">
      <c r="A153" s="406" t="s">
        <v>764</v>
      </c>
      <c r="B153" s="422"/>
      <c r="C153" s="406"/>
      <c r="D153" s="406"/>
      <c r="E153" s="406"/>
      <c r="F153" s="406"/>
      <c r="G153" s="406"/>
    </row>
    <row r="154" spans="1:7" ht="15" customHeight="1">
      <c r="A154" s="406" t="s">
        <v>618</v>
      </c>
      <c r="B154" s="422"/>
      <c r="C154" s="406"/>
      <c r="D154" s="406"/>
      <c r="E154" s="406"/>
      <c r="F154" s="406"/>
      <c r="G154" s="406"/>
    </row>
    <row r="155" spans="1:7" ht="15" customHeight="1">
      <c r="A155" s="406" t="s">
        <v>765</v>
      </c>
      <c r="B155" s="422"/>
      <c r="C155" s="406"/>
      <c r="D155" s="406"/>
      <c r="E155" s="406"/>
      <c r="F155" s="406"/>
      <c r="G155" s="406"/>
    </row>
    <row r="156" spans="1:7" ht="15" customHeight="1">
      <c r="A156" s="406" t="s">
        <v>766</v>
      </c>
      <c r="B156" s="422"/>
      <c r="C156" s="406"/>
      <c r="D156" s="406"/>
      <c r="E156" s="406"/>
      <c r="F156" s="406"/>
      <c r="G156" s="406"/>
    </row>
    <row r="157" spans="1:7" ht="15" customHeight="1">
      <c r="A157" s="406" t="s">
        <v>617</v>
      </c>
      <c r="B157" s="422"/>
      <c r="C157" s="406"/>
      <c r="D157" s="406"/>
      <c r="E157" s="406"/>
      <c r="F157" s="406"/>
      <c r="G157" s="406"/>
    </row>
    <row r="158" spans="1:7" ht="15" customHeight="1">
      <c r="A158" s="406" t="s">
        <v>616</v>
      </c>
      <c r="B158" s="422"/>
      <c r="C158" s="406"/>
      <c r="D158" s="406"/>
      <c r="E158" s="406"/>
      <c r="F158" s="406"/>
      <c r="G158" s="406"/>
    </row>
    <row r="159" spans="1:7" ht="15" customHeight="1">
      <c r="A159" s="406" t="s">
        <v>615</v>
      </c>
      <c r="B159" s="422"/>
      <c r="C159" s="406"/>
      <c r="D159" s="406"/>
      <c r="E159" s="406"/>
      <c r="F159" s="406"/>
      <c r="G159" s="406"/>
    </row>
  </sheetData>
  <sheetProtection sheet="1" objects="1" scenarios="1" selectLockedCells="1"/>
  <mergeCells count="225">
    <mergeCell ref="AL132:AM132"/>
    <mergeCell ref="C140:E140"/>
    <mergeCell ref="C141:E141"/>
    <mergeCell ref="C142:E142"/>
    <mergeCell ref="X131:Z131"/>
    <mergeCell ref="AA131:AC131"/>
    <mergeCell ref="AD131:AF131"/>
    <mergeCell ref="AG131:AI131"/>
    <mergeCell ref="AJ131:AK131"/>
    <mergeCell ref="C132:D132"/>
    <mergeCell ref="C144:E144"/>
    <mergeCell ref="AA132:AF132"/>
    <mergeCell ref="AG132:AK132"/>
    <mergeCell ref="E132:H132"/>
    <mergeCell ref="I132:N132"/>
    <mergeCell ref="O132:T132"/>
    <mergeCell ref="U132:Z132"/>
    <mergeCell ref="U131:W131"/>
    <mergeCell ref="C143:E143"/>
    <mergeCell ref="AG130:AI130"/>
    <mergeCell ref="AJ130:AK130"/>
    <mergeCell ref="F131:H131"/>
    <mergeCell ref="I131:K131"/>
    <mergeCell ref="L131:N131"/>
    <mergeCell ref="O131:Q131"/>
    <mergeCell ref="R131:T131"/>
    <mergeCell ref="X130:Z130"/>
    <mergeCell ref="AA130:AC130"/>
    <mergeCell ref="AD130:AF130"/>
    <mergeCell ref="F130:H130"/>
    <mergeCell ref="I130:K130"/>
    <mergeCell ref="L130:N130"/>
    <mergeCell ref="O130:Q130"/>
    <mergeCell ref="R130:T130"/>
    <mergeCell ref="U130:W130"/>
    <mergeCell ref="A125:B125"/>
    <mergeCell ref="C125:D125"/>
    <mergeCell ref="E125:H125"/>
    <mergeCell ref="C128:D128"/>
    <mergeCell ref="E128:H128"/>
    <mergeCell ref="I128:N128"/>
    <mergeCell ref="AG128:AK128"/>
    <mergeCell ref="AL128:AM128"/>
    <mergeCell ref="F129:H129"/>
    <mergeCell ref="I129:K129"/>
    <mergeCell ref="L129:N129"/>
    <mergeCell ref="O129:Q129"/>
    <mergeCell ref="R129:T129"/>
    <mergeCell ref="U129:W129"/>
    <mergeCell ref="X129:Z129"/>
    <mergeCell ref="AA129:AC129"/>
    <mergeCell ref="O128:T128"/>
    <mergeCell ref="U128:Z128"/>
    <mergeCell ref="AA128:AF128"/>
    <mergeCell ref="AD129:AF129"/>
    <mergeCell ref="AG129:AI129"/>
    <mergeCell ref="AJ129:AK129"/>
    <mergeCell ref="AJ120:AK120"/>
    <mergeCell ref="R119:T119"/>
    <mergeCell ref="U119:W119"/>
    <mergeCell ref="X119:Z119"/>
    <mergeCell ref="AA119:AC119"/>
    <mergeCell ref="AD119:AF119"/>
    <mergeCell ref="AG119:AI119"/>
    <mergeCell ref="AJ119:AK119"/>
    <mergeCell ref="A124:B124"/>
    <mergeCell ref="C124:D124"/>
    <mergeCell ref="E124:H124"/>
    <mergeCell ref="AL120:AL121"/>
    <mergeCell ref="A121:C121"/>
    <mergeCell ref="F121:H121"/>
    <mergeCell ref="I121:K121"/>
    <mergeCell ref="L121:N121"/>
    <mergeCell ref="O121:Q121"/>
    <mergeCell ref="R121:T121"/>
    <mergeCell ref="U121:W121"/>
    <mergeCell ref="X121:Z121"/>
    <mergeCell ref="AA121:AC121"/>
    <mergeCell ref="A120:C120"/>
    <mergeCell ref="F120:H120"/>
    <mergeCell ref="I120:K120"/>
    <mergeCell ref="L120:N120"/>
    <mergeCell ref="O120:Q120"/>
    <mergeCell ref="R120:T120"/>
    <mergeCell ref="U120:W120"/>
    <mergeCell ref="X120:Z120"/>
    <mergeCell ref="AA120:AC120"/>
    <mergeCell ref="AD121:AF121"/>
    <mergeCell ref="AG121:AI121"/>
    <mergeCell ref="AJ121:AK121"/>
    <mergeCell ref="AD120:AF120"/>
    <mergeCell ref="AG120:AI120"/>
    <mergeCell ref="A8:A11"/>
    <mergeCell ref="B8:B9"/>
    <mergeCell ref="C8:C11"/>
    <mergeCell ref="D8:D11"/>
    <mergeCell ref="E8:E11"/>
    <mergeCell ref="F8:AJ8"/>
    <mergeCell ref="B10:B11"/>
    <mergeCell ref="F9:L9"/>
    <mergeCell ref="M9:S9"/>
    <mergeCell ref="T9:Z9"/>
    <mergeCell ref="AA9:AG9"/>
    <mergeCell ref="AH9:AJ9"/>
    <mergeCell ref="A112:E112"/>
    <mergeCell ref="AM112:AN113"/>
    <mergeCell ref="A113:E113"/>
    <mergeCell ref="A119:C119"/>
    <mergeCell ref="F119:H119"/>
    <mergeCell ref="I119:K119"/>
    <mergeCell ref="L119:N119"/>
    <mergeCell ref="O119:Q119"/>
    <mergeCell ref="AM20:AN20"/>
    <mergeCell ref="AM21:AN21"/>
    <mergeCell ref="AM22:AN22"/>
    <mergeCell ref="AM23:AN23"/>
    <mergeCell ref="AM24:AN24"/>
    <mergeCell ref="AM25:AN25"/>
    <mergeCell ref="AM26:AN26"/>
    <mergeCell ref="AM27:AN27"/>
    <mergeCell ref="AM28:AN28"/>
    <mergeCell ref="AM29:AN29"/>
    <mergeCell ref="AM30:AN30"/>
    <mergeCell ref="AM31:AN31"/>
    <mergeCell ref="AM32:AN32"/>
    <mergeCell ref="AM33:AN33"/>
    <mergeCell ref="AH6:AJ6"/>
    <mergeCell ref="AK3:AN3"/>
    <mergeCell ref="AK4:AN4"/>
    <mergeCell ref="AK5:AN5"/>
    <mergeCell ref="AK1:AN1"/>
    <mergeCell ref="M2:P2"/>
    <mergeCell ref="Q2:R2"/>
    <mergeCell ref="S2:T2"/>
    <mergeCell ref="U2:V2"/>
    <mergeCell ref="AK2:AN2"/>
    <mergeCell ref="AK8:AK11"/>
    <mergeCell ref="AL8:AL11"/>
    <mergeCell ref="AM8:AN11"/>
    <mergeCell ref="AM14:AN14"/>
    <mergeCell ref="AM15:AN15"/>
    <mergeCell ref="AM16:AN16"/>
    <mergeCell ref="AM17:AN17"/>
    <mergeCell ref="AM18:AN18"/>
    <mergeCell ref="AM19:AN19"/>
    <mergeCell ref="AM12:AN12"/>
    <mergeCell ref="AM13:AN13"/>
    <mergeCell ref="AM34:AN34"/>
    <mergeCell ref="AM35:AN35"/>
    <mergeCell ref="AM36:AN36"/>
    <mergeCell ref="AM37:AN37"/>
    <mergeCell ref="AM38:AN38"/>
    <mergeCell ref="AM39:AN39"/>
    <mergeCell ref="AM40:AN40"/>
    <mergeCell ref="AM41:AN41"/>
    <mergeCell ref="AM42:AN42"/>
    <mergeCell ref="AM43:AN43"/>
    <mergeCell ref="AM44:AN44"/>
    <mergeCell ref="AM45:AN45"/>
    <mergeCell ref="AM46:AN46"/>
    <mergeCell ref="AM47:AN47"/>
    <mergeCell ref="AM48:AN48"/>
    <mergeCell ref="AM49:AN49"/>
    <mergeCell ref="AM50:AN50"/>
    <mergeCell ref="AM51:AN51"/>
    <mergeCell ref="AM52:AN52"/>
    <mergeCell ref="AM53:AN53"/>
    <mergeCell ref="AM54:AN54"/>
    <mergeCell ref="AM55:AN55"/>
    <mergeCell ref="AM56:AN56"/>
    <mergeCell ref="AM57:AN57"/>
    <mergeCell ref="AM58:AN58"/>
    <mergeCell ref="AM59:AN59"/>
    <mergeCell ref="AM60:AN60"/>
    <mergeCell ref="AM61:AN61"/>
    <mergeCell ref="AM62:AN62"/>
    <mergeCell ref="AM63:AN63"/>
    <mergeCell ref="AM64:AN64"/>
    <mergeCell ref="AM65:AN65"/>
    <mergeCell ref="AM66:AN66"/>
    <mergeCell ref="AM67:AN67"/>
    <mergeCell ref="AM68:AN68"/>
    <mergeCell ref="AM69:AN69"/>
    <mergeCell ref="AM70:AN70"/>
    <mergeCell ref="AM71:AN71"/>
    <mergeCell ref="AM72:AN72"/>
    <mergeCell ref="AM73:AN73"/>
    <mergeCell ref="AM74:AN74"/>
    <mergeCell ref="AM75:AN75"/>
    <mergeCell ref="AM76:AN76"/>
    <mergeCell ref="AM77:AN77"/>
    <mergeCell ref="AM78:AN78"/>
    <mergeCell ref="AM79:AN79"/>
    <mergeCell ref="AM80:AN80"/>
    <mergeCell ref="AM81:AN81"/>
    <mergeCell ref="AM82:AN82"/>
    <mergeCell ref="AM83:AN83"/>
    <mergeCell ref="AM84:AN84"/>
    <mergeCell ref="AM85:AN85"/>
    <mergeCell ref="AM86:AN86"/>
    <mergeCell ref="AM87:AN87"/>
    <mergeCell ref="AM88:AN88"/>
    <mergeCell ref="AM89:AN89"/>
    <mergeCell ref="AM90:AN90"/>
    <mergeCell ref="AM91:AN91"/>
    <mergeCell ref="AM92:AN92"/>
    <mergeCell ref="AM93:AN93"/>
    <mergeCell ref="AM94:AN94"/>
    <mergeCell ref="AM104:AN104"/>
    <mergeCell ref="AM105:AN105"/>
    <mergeCell ref="AM106:AN106"/>
    <mergeCell ref="AM107:AN107"/>
    <mergeCell ref="AM108:AN108"/>
    <mergeCell ref="AM109:AN109"/>
    <mergeCell ref="AM110:AN110"/>
    <mergeCell ref="AM111:AN111"/>
    <mergeCell ref="AM95:AN95"/>
    <mergeCell ref="AM96:AN96"/>
    <mergeCell ref="AM97:AN97"/>
    <mergeCell ref="AM98:AN98"/>
    <mergeCell ref="AM99:AN99"/>
    <mergeCell ref="AM100:AN100"/>
    <mergeCell ref="AM101:AN101"/>
    <mergeCell ref="AM102:AN102"/>
    <mergeCell ref="AM103:AN103"/>
  </mergeCells>
  <phoneticPr fontId="4"/>
  <dataValidations count="8">
    <dataValidation type="list" allowBlank="1" showInputMessage="1" showErrorMessage="1" sqref="C12:C111" xr:uid="{8DF2832F-6F7C-43D4-B6B6-CFDE454DD96C}">
      <formula1>"A,B,C,D"</formula1>
    </dataValidation>
    <dataValidation operator="greaterThanOrEqual" allowBlank="1" showInputMessage="1" showErrorMessage="1" sqref="I126 AJ120:AJ121 AL120 L122 L126 I122" xr:uid="{FA862F3A-FD03-4C74-BFB8-A80935D7E38A}"/>
    <dataValidation type="whole" operator="greaterThanOrEqual" allowBlank="1" showInputMessage="1" showErrorMessage="1" sqref="I120:I121 D120:F121 AG120:AG121 AD120:AD121 AA120:AA121 X120:X121 U120:U121 R120:R121 O120:O121 L120:L121" xr:uid="{C48179ED-EF7F-4B73-A34E-7A9BDB8ADFF6}">
      <formula1>0</formula1>
    </dataValidation>
    <dataValidation type="list" allowBlank="1" showInputMessage="1" showErrorMessage="1" sqref="AK4:AN4" xr:uid="{71FC77B2-727B-417A-B8B7-F68D4F79BBB1}">
      <formula1>"予定,実績"</formula1>
    </dataValidation>
    <dataValidation type="list" allowBlank="1" showInputMessage="1" showErrorMessage="1" sqref="AK3:AN3" xr:uid="{8CC991E6-CFDD-4C2F-9EBA-19D2A65878BC}">
      <formula1>"４週,歴月"</formula1>
    </dataValidation>
    <dataValidation allowBlank="1" showInputMessage="1" sqref="B12:B13" xr:uid="{BE116A10-D6F8-464B-B601-317D68173A9E}"/>
    <dataValidation type="list" allowBlank="1" showInputMessage="1" showErrorMessage="1" sqref="AK5:AN5" xr:uid="{DBEA8707-5493-4EE6-B966-EF9C8B22351C}">
      <formula1>"有,無"</formula1>
    </dataValidation>
    <dataValidation type="list" allowBlank="1" showInputMessage="1" sqref="B14:B111" xr:uid="{1AF9ED13-D4ED-4B88-AF87-80421DD4AF2D}">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117" max="39"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BC26F-570B-45D8-89A4-1AEAE592F12C}">
  <dimension ref="A1:L32"/>
  <sheetViews>
    <sheetView workbookViewId="0"/>
  </sheetViews>
  <sheetFormatPr defaultRowHeight="18"/>
  <cols>
    <col min="1" max="1" width="26.33203125" customWidth="1"/>
    <col min="2" max="2" width="9" customWidth="1"/>
    <col min="3" max="3" width="22" customWidth="1"/>
  </cols>
  <sheetData>
    <row r="1" spans="1:12">
      <c r="A1" t="s">
        <v>760</v>
      </c>
      <c r="B1" t="s">
        <v>759</v>
      </c>
      <c r="C1" t="s">
        <v>758</v>
      </c>
      <c r="D1" t="s">
        <v>757</v>
      </c>
      <c r="E1" t="s">
        <v>756</v>
      </c>
      <c r="F1" t="s">
        <v>755</v>
      </c>
      <c r="G1" t="s">
        <v>754</v>
      </c>
      <c r="H1" t="s">
        <v>753</v>
      </c>
      <c r="I1" t="s">
        <v>752</v>
      </c>
      <c r="J1" t="s">
        <v>751</v>
      </c>
      <c r="K1" t="s">
        <v>750</v>
      </c>
    </row>
    <row r="2" spans="1:12">
      <c r="A2" t="s">
        <v>749</v>
      </c>
      <c r="B2" t="s">
        <v>667</v>
      </c>
      <c r="C2" t="s">
        <v>741</v>
      </c>
      <c r="D2" t="s">
        <v>720</v>
      </c>
    </row>
    <row r="3" spans="1:12">
      <c r="A3" t="s">
        <v>748</v>
      </c>
      <c r="B3" t="s">
        <v>667</v>
      </c>
      <c r="C3" t="s">
        <v>741</v>
      </c>
      <c r="D3" t="s">
        <v>720</v>
      </c>
    </row>
    <row r="4" spans="1:12">
      <c r="A4" t="s">
        <v>747</v>
      </c>
      <c r="B4" t="s">
        <v>667</v>
      </c>
      <c r="C4" t="s">
        <v>741</v>
      </c>
      <c r="D4" t="s">
        <v>720</v>
      </c>
    </row>
    <row r="5" spans="1:12">
      <c r="A5" t="s">
        <v>746</v>
      </c>
      <c r="B5" t="s">
        <v>667</v>
      </c>
      <c r="C5" t="s">
        <v>741</v>
      </c>
      <c r="D5" t="s">
        <v>720</v>
      </c>
    </row>
    <row r="6" spans="1:12">
      <c r="A6" s="113" t="s">
        <v>342</v>
      </c>
      <c r="B6" s="113" t="s">
        <v>667</v>
      </c>
      <c r="C6" s="113" t="s">
        <v>655</v>
      </c>
      <c r="D6" s="113" t="s">
        <v>700</v>
      </c>
      <c r="E6" s="113" t="s">
        <v>699</v>
      </c>
      <c r="F6" s="113" t="s">
        <v>726</v>
      </c>
      <c r="G6" s="113"/>
      <c r="H6" s="113"/>
      <c r="I6" s="113"/>
      <c r="J6" s="113"/>
    </row>
    <row r="7" spans="1:12">
      <c r="A7" s="113" t="s">
        <v>343</v>
      </c>
      <c r="B7" s="113" t="s">
        <v>667</v>
      </c>
      <c r="C7" s="113" t="s">
        <v>655</v>
      </c>
      <c r="D7" s="113" t="s">
        <v>700</v>
      </c>
      <c r="E7" s="113" t="s">
        <v>699</v>
      </c>
      <c r="F7" s="113" t="s">
        <v>731</v>
      </c>
      <c r="G7" s="113" t="s">
        <v>730</v>
      </c>
      <c r="H7" s="113" t="s">
        <v>729</v>
      </c>
      <c r="I7" s="113" t="s">
        <v>726</v>
      </c>
      <c r="J7" s="113"/>
    </row>
    <row r="8" spans="1:12">
      <c r="A8" s="113" t="s">
        <v>745</v>
      </c>
      <c r="B8" s="113" t="s">
        <v>667</v>
      </c>
      <c r="C8" s="113" t="s">
        <v>726</v>
      </c>
      <c r="D8" s="113"/>
      <c r="E8" s="113"/>
      <c r="F8" s="113"/>
      <c r="G8" s="113"/>
      <c r="H8" s="113"/>
      <c r="I8" s="113"/>
      <c r="J8" s="113"/>
    </row>
    <row r="9" spans="1:12">
      <c r="A9" s="113" t="s">
        <v>744</v>
      </c>
      <c r="B9" s="113" t="s">
        <v>667</v>
      </c>
      <c r="C9" s="113" t="s">
        <v>726</v>
      </c>
      <c r="D9" s="113"/>
      <c r="E9" s="113"/>
      <c r="F9" s="113"/>
      <c r="G9" s="113"/>
      <c r="H9" s="113"/>
      <c r="I9" s="113"/>
      <c r="J9" s="113"/>
    </row>
    <row r="10" spans="1:12">
      <c r="A10" s="113" t="s">
        <v>743</v>
      </c>
      <c r="B10" s="113" t="s">
        <v>667</v>
      </c>
      <c r="C10" s="113" t="s">
        <v>726</v>
      </c>
      <c r="D10" s="113"/>
      <c r="E10" s="113"/>
      <c r="F10" s="113"/>
      <c r="G10" s="113"/>
      <c r="H10" s="113"/>
      <c r="I10" s="113"/>
      <c r="J10" s="113"/>
    </row>
    <row r="11" spans="1:12">
      <c r="A11" s="113" t="s">
        <v>742</v>
      </c>
      <c r="B11" s="113" t="s">
        <v>667</v>
      </c>
      <c r="C11" s="113" t="s">
        <v>741</v>
      </c>
      <c r="D11" s="113" t="s">
        <v>720</v>
      </c>
      <c r="E11" s="113"/>
      <c r="F11" s="113"/>
      <c r="G11" s="113"/>
      <c r="H11" s="113"/>
      <c r="I11" s="113"/>
      <c r="J11" s="113"/>
    </row>
    <row r="12" spans="1:12">
      <c r="A12" s="113" t="s">
        <v>740</v>
      </c>
      <c r="B12" s="113" t="s">
        <v>667</v>
      </c>
      <c r="C12" s="113" t="s">
        <v>655</v>
      </c>
      <c r="D12" s="113" t="s">
        <v>737</v>
      </c>
      <c r="E12" s="113" t="s">
        <v>726</v>
      </c>
      <c r="F12" s="113"/>
      <c r="G12" s="113"/>
      <c r="H12" s="113"/>
      <c r="I12" s="113"/>
      <c r="J12" s="113"/>
    </row>
    <row r="13" spans="1:12">
      <c r="A13" s="113" t="s">
        <v>739</v>
      </c>
      <c r="B13" s="113" t="s">
        <v>667</v>
      </c>
      <c r="C13" s="113" t="s">
        <v>655</v>
      </c>
      <c r="D13" s="113" t="s">
        <v>737</v>
      </c>
      <c r="E13" s="113"/>
      <c r="F13" s="113"/>
      <c r="G13" s="113"/>
      <c r="H13" s="113"/>
      <c r="I13" s="113"/>
      <c r="J13" s="113"/>
    </row>
    <row r="14" spans="1:12">
      <c r="A14" s="113" t="s">
        <v>738</v>
      </c>
      <c r="B14" s="113" t="s">
        <v>667</v>
      </c>
      <c r="C14" s="113" t="s">
        <v>655</v>
      </c>
      <c r="D14" s="113" t="s">
        <v>737</v>
      </c>
      <c r="E14" s="113" t="s">
        <v>726</v>
      </c>
      <c r="F14" s="113" t="s">
        <v>736</v>
      </c>
      <c r="G14" s="113"/>
      <c r="H14" s="113"/>
      <c r="I14" s="113"/>
      <c r="J14" s="113"/>
    </row>
    <row r="15" spans="1:12">
      <c r="A15" s="113" t="s">
        <v>735</v>
      </c>
      <c r="B15" s="113" t="s">
        <v>667</v>
      </c>
      <c r="C15" s="113" t="s">
        <v>655</v>
      </c>
      <c r="D15" s="113" t="s">
        <v>700</v>
      </c>
      <c r="E15" s="113" t="s">
        <v>699</v>
      </c>
      <c r="F15" s="113" t="s">
        <v>731</v>
      </c>
      <c r="G15" s="113" t="s">
        <v>730</v>
      </c>
      <c r="H15" s="113" t="s">
        <v>729</v>
      </c>
      <c r="I15" s="113" t="s">
        <v>734</v>
      </c>
      <c r="J15" s="113" t="s">
        <v>733</v>
      </c>
      <c r="K15" t="s">
        <v>726</v>
      </c>
      <c r="L15" s="113"/>
    </row>
    <row r="16" spans="1:12">
      <c r="A16" s="113" t="s">
        <v>732</v>
      </c>
      <c r="B16" s="113" t="s">
        <v>667</v>
      </c>
      <c r="C16" s="113" t="s">
        <v>655</v>
      </c>
      <c r="D16" s="113" t="s">
        <v>699</v>
      </c>
      <c r="E16" s="113" t="s">
        <v>731</v>
      </c>
      <c r="F16" s="113" t="s">
        <v>730</v>
      </c>
      <c r="G16" s="113" t="s">
        <v>729</v>
      </c>
      <c r="H16" s="113" t="s">
        <v>726</v>
      </c>
      <c r="I16" s="113"/>
      <c r="J16" s="113"/>
    </row>
    <row r="17" spans="1:11">
      <c r="A17" s="113" t="s">
        <v>728</v>
      </c>
      <c r="B17" s="113" t="s">
        <v>667</v>
      </c>
      <c r="C17" s="113" t="s">
        <v>655</v>
      </c>
      <c r="D17" s="113" t="s">
        <v>727</v>
      </c>
      <c r="E17" s="113" t="s">
        <v>726</v>
      </c>
      <c r="F17" s="113"/>
      <c r="G17" s="113"/>
      <c r="H17" s="113"/>
      <c r="I17" s="113"/>
      <c r="J17" s="113"/>
    </row>
    <row r="18" spans="1:11">
      <c r="A18" s="113" t="s">
        <v>725</v>
      </c>
      <c r="B18" s="113" t="s">
        <v>667</v>
      </c>
      <c r="C18" s="113" t="s">
        <v>724</v>
      </c>
      <c r="D18" s="113"/>
      <c r="E18" s="113"/>
      <c r="F18" s="113"/>
      <c r="G18" s="113"/>
      <c r="H18" s="113"/>
      <c r="I18" s="113"/>
      <c r="J18" s="113"/>
    </row>
    <row r="19" spans="1:11">
      <c r="A19" s="113" t="s">
        <v>352</v>
      </c>
      <c r="B19" s="113" t="s">
        <v>667</v>
      </c>
      <c r="C19" s="113" t="s">
        <v>655</v>
      </c>
      <c r="D19" s="113" t="s">
        <v>723</v>
      </c>
      <c r="E19" s="113" t="s">
        <v>666</v>
      </c>
      <c r="F19" s="113" t="s">
        <v>665</v>
      </c>
      <c r="G19" s="113"/>
      <c r="H19" s="113"/>
      <c r="I19" s="113"/>
      <c r="J19" s="113"/>
    </row>
    <row r="20" spans="1:11">
      <c r="A20" s="113" t="s">
        <v>722</v>
      </c>
      <c r="B20" s="113" t="s">
        <v>667</v>
      </c>
      <c r="C20" s="113" t="s">
        <v>655</v>
      </c>
      <c r="D20" s="113" t="s">
        <v>666</v>
      </c>
      <c r="E20" s="113" t="s">
        <v>665</v>
      </c>
      <c r="F20" s="113"/>
      <c r="G20" s="113"/>
      <c r="H20" s="113"/>
      <c r="I20" s="113"/>
      <c r="J20" s="113"/>
    </row>
    <row r="21" spans="1:11">
      <c r="A21" s="113" t="s">
        <v>691</v>
      </c>
      <c r="B21" s="113" t="s">
        <v>667</v>
      </c>
      <c r="C21" s="113" t="s">
        <v>655</v>
      </c>
      <c r="D21" s="113" t="s">
        <v>666</v>
      </c>
      <c r="E21" s="113" t="s">
        <v>665</v>
      </c>
      <c r="F21" s="113"/>
      <c r="G21" s="113"/>
      <c r="H21" s="113"/>
      <c r="I21" s="113"/>
      <c r="J21" s="113"/>
    </row>
    <row r="22" spans="1:11">
      <c r="A22" s="113" t="s">
        <v>721</v>
      </c>
      <c r="B22" s="113" t="s">
        <v>667</v>
      </c>
      <c r="C22" s="113" t="s">
        <v>720</v>
      </c>
      <c r="D22" s="113"/>
      <c r="E22" s="113"/>
      <c r="F22" s="113"/>
      <c r="G22" s="113"/>
      <c r="H22" s="113"/>
      <c r="I22" s="113"/>
      <c r="J22" s="113"/>
    </row>
    <row r="23" spans="1:11">
      <c r="A23" s="113" t="s">
        <v>355</v>
      </c>
      <c r="B23" s="113" t="s">
        <v>667</v>
      </c>
      <c r="C23" s="113" t="s">
        <v>655</v>
      </c>
      <c r="D23" s="113" t="s">
        <v>719</v>
      </c>
      <c r="E23" s="113"/>
      <c r="F23" s="113"/>
      <c r="G23" s="113"/>
      <c r="H23" s="113"/>
      <c r="I23" s="113"/>
      <c r="J23" s="113"/>
    </row>
    <row r="24" spans="1:11">
      <c r="A24" s="113" t="s">
        <v>356</v>
      </c>
      <c r="B24" s="113" t="s">
        <v>667</v>
      </c>
      <c r="C24" s="113" t="s">
        <v>655</v>
      </c>
      <c r="D24" s="113" t="s">
        <v>718</v>
      </c>
      <c r="E24" s="113"/>
      <c r="F24" s="113"/>
      <c r="G24" s="113"/>
      <c r="H24" s="113"/>
      <c r="I24" s="113"/>
      <c r="J24" s="113"/>
    </row>
    <row r="25" spans="1:11">
      <c r="A25" s="113" t="s">
        <v>717</v>
      </c>
      <c r="B25" s="113" t="s">
        <v>667</v>
      </c>
      <c r="C25" s="113" t="s">
        <v>716</v>
      </c>
      <c r="D25" s="113" t="s">
        <v>715</v>
      </c>
      <c r="E25" s="113"/>
      <c r="F25" s="113"/>
      <c r="G25" s="113"/>
      <c r="H25" s="113"/>
      <c r="I25" s="113"/>
      <c r="J25" s="113"/>
    </row>
    <row r="26" spans="1:11">
      <c r="A26" s="113" t="s">
        <v>714</v>
      </c>
      <c r="B26" s="113" t="s">
        <v>667</v>
      </c>
      <c r="C26" s="113" t="s">
        <v>701</v>
      </c>
      <c r="D26" s="113" t="s">
        <v>698</v>
      </c>
      <c r="E26" s="113" t="s">
        <v>697</v>
      </c>
      <c r="F26" s="113" t="s">
        <v>710</v>
      </c>
      <c r="G26" s="113" t="s">
        <v>699</v>
      </c>
      <c r="H26" s="113" t="s">
        <v>709</v>
      </c>
      <c r="I26" s="113"/>
      <c r="J26" s="113"/>
    </row>
    <row r="27" spans="1:11">
      <c r="A27" s="113" t="s">
        <v>713</v>
      </c>
      <c r="B27" s="113" t="s">
        <v>667</v>
      </c>
      <c r="C27" s="113" t="s">
        <v>701</v>
      </c>
      <c r="D27" s="113" t="s">
        <v>711</v>
      </c>
      <c r="E27" s="113" t="s">
        <v>699</v>
      </c>
      <c r="F27" s="113" t="s">
        <v>698</v>
      </c>
      <c r="G27" s="113" t="s">
        <v>697</v>
      </c>
      <c r="H27" s="113" t="s">
        <v>710</v>
      </c>
      <c r="I27" s="113" t="s">
        <v>709</v>
      </c>
      <c r="J27" s="113"/>
    </row>
    <row r="28" spans="1:11">
      <c r="A28" s="113" t="s">
        <v>712</v>
      </c>
      <c r="B28" s="113" t="s">
        <v>667</v>
      </c>
      <c r="C28" s="113" t="s">
        <v>701</v>
      </c>
      <c r="D28" s="113" t="s">
        <v>711</v>
      </c>
      <c r="E28" s="113" t="s">
        <v>698</v>
      </c>
      <c r="F28" s="113" t="s">
        <v>697</v>
      </c>
      <c r="G28" s="113" t="s">
        <v>704</v>
      </c>
      <c r="H28" s="113" t="s">
        <v>703</v>
      </c>
      <c r="I28" s="113" t="s">
        <v>710</v>
      </c>
      <c r="J28" s="113" t="s">
        <v>699</v>
      </c>
      <c r="K28" s="113" t="s">
        <v>709</v>
      </c>
    </row>
    <row r="29" spans="1:11">
      <c r="A29" s="113" t="s">
        <v>708</v>
      </c>
      <c r="B29" s="113" t="s">
        <v>667</v>
      </c>
      <c r="C29" s="113" t="s">
        <v>701</v>
      </c>
      <c r="D29" s="113" t="s">
        <v>706</v>
      </c>
      <c r="E29" s="113"/>
      <c r="F29" s="113"/>
      <c r="G29" s="113"/>
      <c r="H29" s="113"/>
      <c r="I29" s="113"/>
      <c r="J29" s="113"/>
      <c r="K29" s="113"/>
    </row>
    <row r="30" spans="1:11">
      <c r="A30" s="113" t="s">
        <v>707</v>
      </c>
      <c r="B30" s="113" t="s">
        <v>667</v>
      </c>
      <c r="C30" s="113" t="s">
        <v>701</v>
      </c>
      <c r="D30" s="113" t="s">
        <v>706</v>
      </c>
      <c r="E30" s="113"/>
      <c r="F30" s="113"/>
      <c r="G30" s="113"/>
      <c r="H30" s="113"/>
      <c r="I30" s="113"/>
      <c r="J30" s="113"/>
      <c r="K30" s="113"/>
    </row>
    <row r="31" spans="1:11">
      <c r="A31" s="113" t="s">
        <v>705</v>
      </c>
      <c r="B31" s="113" t="s">
        <v>667</v>
      </c>
      <c r="C31" s="113" t="s">
        <v>701</v>
      </c>
      <c r="D31" s="113" t="s">
        <v>700</v>
      </c>
      <c r="E31" s="113" t="s">
        <v>699</v>
      </c>
      <c r="F31" s="113" t="s">
        <v>698</v>
      </c>
      <c r="G31" s="113" t="s">
        <v>697</v>
      </c>
      <c r="H31" s="113" t="s">
        <v>704</v>
      </c>
      <c r="I31" s="113" t="s">
        <v>703</v>
      </c>
      <c r="J31" s="113" t="s">
        <v>696</v>
      </c>
      <c r="K31" s="113"/>
    </row>
    <row r="32" spans="1:11">
      <c r="A32" s="113" t="s">
        <v>702</v>
      </c>
      <c r="B32" s="113" t="s">
        <v>701</v>
      </c>
      <c r="C32" s="113" t="s">
        <v>700</v>
      </c>
      <c r="D32" s="113" t="s">
        <v>699</v>
      </c>
      <c r="E32" s="113" t="s">
        <v>698</v>
      </c>
      <c r="F32" s="113" t="s">
        <v>697</v>
      </c>
      <c r="G32" s="113" t="s">
        <v>696</v>
      </c>
      <c r="H32" s="113" t="s">
        <v>695</v>
      </c>
      <c r="I32" s="113" t="s">
        <v>694</v>
      </c>
      <c r="J32" s="113"/>
    </row>
  </sheetData>
  <phoneticPr fontId="4"/>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FE47B-68C4-450F-AC61-DC398E33FF9A}">
  <dimension ref="B1:I38"/>
  <sheetViews>
    <sheetView view="pageBreakPreview" zoomScaleNormal="100" zoomScaleSheetLayoutView="100" workbookViewId="0">
      <selection activeCell="B1" sqref="B1:H1"/>
    </sheetView>
  </sheetViews>
  <sheetFormatPr defaultRowHeight="13"/>
  <cols>
    <col min="1" max="1" width="1.5" style="3" customWidth="1"/>
    <col min="2" max="2" width="28.58203125" style="3" customWidth="1"/>
    <col min="3" max="4" width="3.08203125" style="3" customWidth="1"/>
    <col min="5" max="5" width="23.58203125" style="3" customWidth="1"/>
    <col min="6" max="6" width="10.33203125" style="3" customWidth="1"/>
    <col min="7" max="7" width="7.5" style="3" customWidth="1"/>
    <col min="8" max="8" width="23.83203125" style="3" customWidth="1"/>
    <col min="9" max="9" width="13.75" style="3" customWidth="1"/>
    <col min="10" max="10" width="1.08203125" style="3" customWidth="1"/>
    <col min="11" max="257" width="8.6640625" style="3"/>
    <col min="258" max="258" width="28.58203125" style="3" customWidth="1"/>
    <col min="259" max="260" width="3.08203125" style="3" customWidth="1"/>
    <col min="261" max="261" width="23.58203125" style="3" customWidth="1"/>
    <col min="262" max="262" width="10.33203125" style="3" customWidth="1"/>
    <col min="263" max="263" width="7.5" style="3" customWidth="1"/>
    <col min="264" max="264" width="23.83203125" style="3" customWidth="1"/>
    <col min="265" max="265" width="13.75" style="3" customWidth="1"/>
    <col min="266" max="513" width="8.6640625" style="3"/>
    <col min="514" max="514" width="28.58203125" style="3" customWidth="1"/>
    <col min="515" max="516" width="3.08203125" style="3" customWidth="1"/>
    <col min="517" max="517" width="23.58203125" style="3" customWidth="1"/>
    <col min="518" max="518" width="10.33203125" style="3" customWidth="1"/>
    <col min="519" max="519" width="7.5" style="3" customWidth="1"/>
    <col min="520" max="520" width="23.83203125" style="3" customWidth="1"/>
    <col min="521" max="521" width="13.75" style="3" customWidth="1"/>
    <col min="522" max="769" width="8.6640625" style="3"/>
    <col min="770" max="770" width="28.58203125" style="3" customWidth="1"/>
    <col min="771" max="772" width="3.08203125" style="3" customWidth="1"/>
    <col min="773" max="773" width="23.58203125" style="3" customWidth="1"/>
    <col min="774" max="774" width="10.33203125" style="3" customWidth="1"/>
    <col min="775" max="775" width="7.5" style="3" customWidth="1"/>
    <col min="776" max="776" width="23.83203125" style="3" customWidth="1"/>
    <col min="777" max="777" width="13.75" style="3" customWidth="1"/>
    <col min="778" max="1025" width="8.6640625" style="3"/>
    <col min="1026" max="1026" width="28.58203125" style="3" customWidth="1"/>
    <col min="1027" max="1028" width="3.08203125" style="3" customWidth="1"/>
    <col min="1029" max="1029" width="23.58203125" style="3" customWidth="1"/>
    <col min="1030" max="1030" width="10.33203125" style="3" customWidth="1"/>
    <col min="1031" max="1031" width="7.5" style="3" customWidth="1"/>
    <col min="1032" max="1032" width="23.83203125" style="3" customWidth="1"/>
    <col min="1033" max="1033" width="13.75" style="3" customWidth="1"/>
    <col min="1034" max="1281" width="8.6640625" style="3"/>
    <col min="1282" max="1282" width="28.58203125" style="3" customWidth="1"/>
    <col min="1283" max="1284" width="3.08203125" style="3" customWidth="1"/>
    <col min="1285" max="1285" width="23.58203125" style="3" customWidth="1"/>
    <col min="1286" max="1286" width="10.33203125" style="3" customWidth="1"/>
    <col min="1287" max="1287" width="7.5" style="3" customWidth="1"/>
    <col min="1288" max="1288" width="23.83203125" style="3" customWidth="1"/>
    <col min="1289" max="1289" width="13.75" style="3" customWidth="1"/>
    <col min="1290" max="1537" width="8.6640625" style="3"/>
    <col min="1538" max="1538" width="28.58203125" style="3" customWidth="1"/>
    <col min="1539" max="1540" width="3.08203125" style="3" customWidth="1"/>
    <col min="1541" max="1541" width="23.58203125" style="3" customWidth="1"/>
    <col min="1542" max="1542" width="10.33203125" style="3" customWidth="1"/>
    <col min="1543" max="1543" width="7.5" style="3" customWidth="1"/>
    <col min="1544" max="1544" width="23.83203125" style="3" customWidth="1"/>
    <col min="1545" max="1545" width="13.75" style="3" customWidth="1"/>
    <col min="1546" max="1793" width="8.6640625" style="3"/>
    <col min="1794" max="1794" width="28.58203125" style="3" customWidth="1"/>
    <col min="1795" max="1796" width="3.08203125" style="3" customWidth="1"/>
    <col min="1797" max="1797" width="23.58203125" style="3" customWidth="1"/>
    <col min="1798" max="1798" width="10.33203125" style="3" customWidth="1"/>
    <col min="1799" max="1799" width="7.5" style="3" customWidth="1"/>
    <col min="1800" max="1800" width="23.83203125" style="3" customWidth="1"/>
    <col min="1801" max="1801" width="13.75" style="3" customWidth="1"/>
    <col min="1802" max="2049" width="8.6640625" style="3"/>
    <col min="2050" max="2050" width="28.58203125" style="3" customWidth="1"/>
    <col min="2051" max="2052" width="3.08203125" style="3" customWidth="1"/>
    <col min="2053" max="2053" width="23.58203125" style="3" customWidth="1"/>
    <col min="2054" max="2054" width="10.33203125" style="3" customWidth="1"/>
    <col min="2055" max="2055" width="7.5" style="3" customWidth="1"/>
    <col min="2056" max="2056" width="23.83203125" style="3" customWidth="1"/>
    <col min="2057" max="2057" width="13.75" style="3" customWidth="1"/>
    <col min="2058" max="2305" width="8.6640625" style="3"/>
    <col min="2306" max="2306" width="28.58203125" style="3" customWidth="1"/>
    <col min="2307" max="2308" width="3.08203125" style="3" customWidth="1"/>
    <col min="2309" max="2309" width="23.58203125" style="3" customWidth="1"/>
    <col min="2310" max="2310" width="10.33203125" style="3" customWidth="1"/>
    <col min="2311" max="2311" width="7.5" style="3" customWidth="1"/>
    <col min="2312" max="2312" width="23.83203125" style="3" customWidth="1"/>
    <col min="2313" max="2313" width="13.75" style="3" customWidth="1"/>
    <col min="2314" max="2561" width="8.6640625" style="3"/>
    <col min="2562" max="2562" width="28.58203125" style="3" customWidth="1"/>
    <col min="2563" max="2564" width="3.08203125" style="3" customWidth="1"/>
    <col min="2565" max="2565" width="23.58203125" style="3" customWidth="1"/>
    <col min="2566" max="2566" width="10.33203125" style="3" customWidth="1"/>
    <col min="2567" max="2567" width="7.5" style="3" customWidth="1"/>
    <col min="2568" max="2568" width="23.83203125" style="3" customWidth="1"/>
    <col min="2569" max="2569" width="13.75" style="3" customWidth="1"/>
    <col min="2570" max="2817" width="8.6640625" style="3"/>
    <col min="2818" max="2818" width="28.58203125" style="3" customWidth="1"/>
    <col min="2819" max="2820" width="3.08203125" style="3" customWidth="1"/>
    <col min="2821" max="2821" width="23.58203125" style="3" customWidth="1"/>
    <col min="2822" max="2822" width="10.33203125" style="3" customWidth="1"/>
    <col min="2823" max="2823" width="7.5" style="3" customWidth="1"/>
    <col min="2824" max="2824" width="23.83203125" style="3" customWidth="1"/>
    <col min="2825" max="2825" width="13.75" style="3" customWidth="1"/>
    <col min="2826" max="3073" width="8.6640625" style="3"/>
    <col min="3074" max="3074" width="28.58203125" style="3" customWidth="1"/>
    <col min="3075" max="3076" width="3.08203125" style="3" customWidth="1"/>
    <col min="3077" max="3077" width="23.58203125" style="3" customWidth="1"/>
    <col min="3078" max="3078" width="10.33203125" style="3" customWidth="1"/>
    <col min="3079" max="3079" width="7.5" style="3" customWidth="1"/>
    <col min="3080" max="3080" width="23.83203125" style="3" customWidth="1"/>
    <col min="3081" max="3081" width="13.75" style="3" customWidth="1"/>
    <col min="3082" max="3329" width="8.6640625" style="3"/>
    <col min="3330" max="3330" width="28.58203125" style="3" customWidth="1"/>
    <col min="3331" max="3332" width="3.08203125" style="3" customWidth="1"/>
    <col min="3333" max="3333" width="23.58203125" style="3" customWidth="1"/>
    <col min="3334" max="3334" width="10.33203125" style="3" customWidth="1"/>
    <col min="3335" max="3335" width="7.5" style="3" customWidth="1"/>
    <col min="3336" max="3336" width="23.83203125" style="3" customWidth="1"/>
    <col min="3337" max="3337" width="13.75" style="3" customWidth="1"/>
    <col min="3338" max="3585" width="8.6640625" style="3"/>
    <col min="3586" max="3586" width="28.58203125" style="3" customWidth="1"/>
    <col min="3587" max="3588" width="3.08203125" style="3" customWidth="1"/>
    <col min="3589" max="3589" width="23.58203125" style="3" customWidth="1"/>
    <col min="3590" max="3590" width="10.33203125" style="3" customWidth="1"/>
    <col min="3591" max="3591" width="7.5" style="3" customWidth="1"/>
    <col min="3592" max="3592" width="23.83203125" style="3" customWidth="1"/>
    <col min="3593" max="3593" width="13.75" style="3" customWidth="1"/>
    <col min="3594" max="3841" width="8.6640625" style="3"/>
    <col min="3842" max="3842" width="28.58203125" style="3" customWidth="1"/>
    <col min="3843" max="3844" width="3.08203125" style="3" customWidth="1"/>
    <col min="3845" max="3845" width="23.58203125" style="3" customWidth="1"/>
    <col min="3846" max="3846" width="10.33203125" style="3" customWidth="1"/>
    <col min="3847" max="3847" width="7.5" style="3" customWidth="1"/>
    <col min="3848" max="3848" width="23.83203125" style="3" customWidth="1"/>
    <col min="3849" max="3849" width="13.75" style="3" customWidth="1"/>
    <col min="3850" max="4097" width="8.6640625" style="3"/>
    <col min="4098" max="4098" width="28.58203125" style="3" customWidth="1"/>
    <col min="4099" max="4100" width="3.08203125" style="3" customWidth="1"/>
    <col min="4101" max="4101" width="23.58203125" style="3" customWidth="1"/>
    <col min="4102" max="4102" width="10.33203125" style="3" customWidth="1"/>
    <col min="4103" max="4103" width="7.5" style="3" customWidth="1"/>
    <col min="4104" max="4104" width="23.83203125" style="3" customWidth="1"/>
    <col min="4105" max="4105" width="13.75" style="3" customWidth="1"/>
    <col min="4106" max="4353" width="8.6640625" style="3"/>
    <col min="4354" max="4354" width="28.58203125" style="3" customWidth="1"/>
    <col min="4355" max="4356" width="3.08203125" style="3" customWidth="1"/>
    <col min="4357" max="4357" width="23.58203125" style="3" customWidth="1"/>
    <col min="4358" max="4358" width="10.33203125" style="3" customWidth="1"/>
    <col min="4359" max="4359" width="7.5" style="3" customWidth="1"/>
    <col min="4360" max="4360" width="23.83203125" style="3" customWidth="1"/>
    <col min="4361" max="4361" width="13.75" style="3" customWidth="1"/>
    <col min="4362" max="4609" width="8.6640625" style="3"/>
    <col min="4610" max="4610" width="28.58203125" style="3" customWidth="1"/>
    <col min="4611" max="4612" width="3.08203125" style="3" customWidth="1"/>
    <col min="4613" max="4613" width="23.58203125" style="3" customWidth="1"/>
    <col min="4614" max="4614" width="10.33203125" style="3" customWidth="1"/>
    <col min="4615" max="4615" width="7.5" style="3" customWidth="1"/>
    <col min="4616" max="4616" width="23.83203125" style="3" customWidth="1"/>
    <col min="4617" max="4617" width="13.75" style="3" customWidth="1"/>
    <col min="4618" max="4865" width="8.6640625" style="3"/>
    <col min="4866" max="4866" width="28.58203125" style="3" customWidth="1"/>
    <col min="4867" max="4868" width="3.08203125" style="3" customWidth="1"/>
    <col min="4869" max="4869" width="23.58203125" style="3" customWidth="1"/>
    <col min="4870" max="4870" width="10.33203125" style="3" customWidth="1"/>
    <col min="4871" max="4871" width="7.5" style="3" customWidth="1"/>
    <col min="4872" max="4872" width="23.83203125" style="3" customWidth="1"/>
    <col min="4873" max="4873" width="13.75" style="3" customWidth="1"/>
    <col min="4874" max="5121" width="8.6640625" style="3"/>
    <col min="5122" max="5122" width="28.58203125" style="3" customWidth="1"/>
    <col min="5123" max="5124" width="3.08203125" style="3" customWidth="1"/>
    <col min="5125" max="5125" width="23.58203125" style="3" customWidth="1"/>
    <col min="5126" max="5126" width="10.33203125" style="3" customWidth="1"/>
    <col min="5127" max="5127" width="7.5" style="3" customWidth="1"/>
    <col min="5128" max="5128" width="23.83203125" style="3" customWidth="1"/>
    <col min="5129" max="5129" width="13.75" style="3" customWidth="1"/>
    <col min="5130" max="5377" width="8.6640625" style="3"/>
    <col min="5378" max="5378" width="28.58203125" style="3" customWidth="1"/>
    <col min="5379" max="5380" width="3.08203125" style="3" customWidth="1"/>
    <col min="5381" max="5381" width="23.58203125" style="3" customWidth="1"/>
    <col min="5382" max="5382" width="10.33203125" style="3" customWidth="1"/>
    <col min="5383" max="5383" width="7.5" style="3" customWidth="1"/>
    <col min="5384" max="5384" width="23.83203125" style="3" customWidth="1"/>
    <col min="5385" max="5385" width="13.75" style="3" customWidth="1"/>
    <col min="5386" max="5633" width="8.6640625" style="3"/>
    <col min="5634" max="5634" width="28.58203125" style="3" customWidth="1"/>
    <col min="5635" max="5636" width="3.08203125" style="3" customWidth="1"/>
    <col min="5637" max="5637" width="23.58203125" style="3" customWidth="1"/>
    <col min="5638" max="5638" width="10.33203125" style="3" customWidth="1"/>
    <col min="5639" max="5639" width="7.5" style="3" customWidth="1"/>
    <col min="5640" max="5640" width="23.83203125" style="3" customWidth="1"/>
    <col min="5641" max="5641" width="13.75" style="3" customWidth="1"/>
    <col min="5642" max="5889" width="8.6640625" style="3"/>
    <col min="5890" max="5890" width="28.58203125" style="3" customWidth="1"/>
    <col min="5891" max="5892" width="3.08203125" style="3" customWidth="1"/>
    <col min="5893" max="5893" width="23.58203125" style="3" customWidth="1"/>
    <col min="5894" max="5894" width="10.33203125" style="3" customWidth="1"/>
    <col min="5895" max="5895" width="7.5" style="3" customWidth="1"/>
    <col min="5896" max="5896" width="23.83203125" style="3" customWidth="1"/>
    <col min="5897" max="5897" width="13.75" style="3" customWidth="1"/>
    <col min="5898" max="6145" width="8.6640625" style="3"/>
    <col min="6146" max="6146" width="28.58203125" style="3" customWidth="1"/>
    <col min="6147" max="6148" width="3.08203125" style="3" customWidth="1"/>
    <col min="6149" max="6149" width="23.58203125" style="3" customWidth="1"/>
    <col min="6150" max="6150" width="10.33203125" style="3" customWidth="1"/>
    <col min="6151" max="6151" width="7.5" style="3" customWidth="1"/>
    <col min="6152" max="6152" width="23.83203125" style="3" customWidth="1"/>
    <col min="6153" max="6153" width="13.75" style="3" customWidth="1"/>
    <col min="6154" max="6401" width="8.6640625" style="3"/>
    <col min="6402" max="6402" width="28.58203125" style="3" customWidth="1"/>
    <col min="6403" max="6404" width="3.08203125" style="3" customWidth="1"/>
    <col min="6405" max="6405" width="23.58203125" style="3" customWidth="1"/>
    <col min="6406" max="6406" width="10.33203125" style="3" customWidth="1"/>
    <col min="6407" max="6407" width="7.5" style="3" customWidth="1"/>
    <col min="6408" max="6408" width="23.83203125" style="3" customWidth="1"/>
    <col min="6409" max="6409" width="13.75" style="3" customWidth="1"/>
    <col min="6410" max="6657" width="8.6640625" style="3"/>
    <col min="6658" max="6658" width="28.58203125" style="3" customWidth="1"/>
    <col min="6659" max="6660" width="3.08203125" style="3" customWidth="1"/>
    <col min="6661" max="6661" width="23.58203125" style="3" customWidth="1"/>
    <col min="6662" max="6662" width="10.33203125" style="3" customWidth="1"/>
    <col min="6663" max="6663" width="7.5" style="3" customWidth="1"/>
    <col min="6664" max="6664" width="23.83203125" style="3" customWidth="1"/>
    <col min="6665" max="6665" width="13.75" style="3" customWidth="1"/>
    <col min="6666" max="6913" width="8.6640625" style="3"/>
    <col min="6914" max="6914" width="28.58203125" style="3" customWidth="1"/>
    <col min="6915" max="6916" width="3.08203125" style="3" customWidth="1"/>
    <col min="6917" max="6917" width="23.58203125" style="3" customWidth="1"/>
    <col min="6918" max="6918" width="10.33203125" style="3" customWidth="1"/>
    <col min="6919" max="6919" width="7.5" style="3" customWidth="1"/>
    <col min="6920" max="6920" width="23.83203125" style="3" customWidth="1"/>
    <col min="6921" max="6921" width="13.75" style="3" customWidth="1"/>
    <col min="6922" max="7169" width="8.6640625" style="3"/>
    <col min="7170" max="7170" width="28.58203125" style="3" customWidth="1"/>
    <col min="7171" max="7172" width="3.08203125" style="3" customWidth="1"/>
    <col min="7173" max="7173" width="23.58203125" style="3" customWidth="1"/>
    <col min="7174" max="7174" width="10.33203125" style="3" customWidth="1"/>
    <col min="7175" max="7175" width="7.5" style="3" customWidth="1"/>
    <col min="7176" max="7176" width="23.83203125" style="3" customWidth="1"/>
    <col min="7177" max="7177" width="13.75" style="3" customWidth="1"/>
    <col min="7178" max="7425" width="8.6640625" style="3"/>
    <col min="7426" max="7426" width="28.58203125" style="3" customWidth="1"/>
    <col min="7427" max="7428" width="3.08203125" style="3" customWidth="1"/>
    <col min="7429" max="7429" width="23.58203125" style="3" customWidth="1"/>
    <col min="7430" max="7430" width="10.33203125" style="3" customWidth="1"/>
    <col min="7431" max="7431" width="7.5" style="3" customWidth="1"/>
    <col min="7432" max="7432" width="23.83203125" style="3" customWidth="1"/>
    <col min="7433" max="7433" width="13.75" style="3" customWidth="1"/>
    <col min="7434" max="7681" width="8.6640625" style="3"/>
    <col min="7682" max="7682" width="28.58203125" style="3" customWidth="1"/>
    <col min="7683" max="7684" width="3.08203125" style="3" customWidth="1"/>
    <col min="7685" max="7685" width="23.58203125" style="3" customWidth="1"/>
    <col min="7686" max="7686" width="10.33203125" style="3" customWidth="1"/>
    <col min="7687" max="7687" width="7.5" style="3" customWidth="1"/>
    <col min="7688" max="7688" width="23.83203125" style="3" customWidth="1"/>
    <col min="7689" max="7689" width="13.75" style="3" customWidth="1"/>
    <col min="7690" max="7937" width="8.6640625" style="3"/>
    <col min="7938" max="7938" width="28.58203125" style="3" customWidth="1"/>
    <col min="7939" max="7940" width="3.08203125" style="3" customWidth="1"/>
    <col min="7941" max="7941" width="23.58203125" style="3" customWidth="1"/>
    <col min="7942" max="7942" width="10.33203125" style="3" customWidth="1"/>
    <col min="7943" max="7943" width="7.5" style="3" customWidth="1"/>
    <col min="7944" max="7944" width="23.83203125" style="3" customWidth="1"/>
    <col min="7945" max="7945" width="13.75" style="3" customWidth="1"/>
    <col min="7946" max="8193" width="8.6640625" style="3"/>
    <col min="8194" max="8194" width="28.58203125" style="3" customWidth="1"/>
    <col min="8195" max="8196" width="3.08203125" style="3" customWidth="1"/>
    <col min="8197" max="8197" width="23.58203125" style="3" customWidth="1"/>
    <col min="8198" max="8198" width="10.33203125" style="3" customWidth="1"/>
    <col min="8199" max="8199" width="7.5" style="3" customWidth="1"/>
    <col min="8200" max="8200" width="23.83203125" style="3" customWidth="1"/>
    <col min="8201" max="8201" width="13.75" style="3" customWidth="1"/>
    <col min="8202" max="8449" width="8.6640625" style="3"/>
    <col min="8450" max="8450" width="28.58203125" style="3" customWidth="1"/>
    <col min="8451" max="8452" width="3.08203125" style="3" customWidth="1"/>
    <col min="8453" max="8453" width="23.58203125" style="3" customWidth="1"/>
    <col min="8454" max="8454" width="10.33203125" style="3" customWidth="1"/>
    <col min="8455" max="8455" width="7.5" style="3" customWidth="1"/>
    <col min="8456" max="8456" width="23.83203125" style="3" customWidth="1"/>
    <col min="8457" max="8457" width="13.75" style="3" customWidth="1"/>
    <col min="8458" max="8705" width="8.6640625" style="3"/>
    <col min="8706" max="8706" width="28.58203125" style="3" customWidth="1"/>
    <col min="8707" max="8708" width="3.08203125" style="3" customWidth="1"/>
    <col min="8709" max="8709" width="23.58203125" style="3" customWidth="1"/>
    <col min="8710" max="8710" width="10.33203125" style="3" customWidth="1"/>
    <col min="8711" max="8711" width="7.5" style="3" customWidth="1"/>
    <col min="8712" max="8712" width="23.83203125" style="3" customWidth="1"/>
    <col min="8713" max="8713" width="13.75" style="3" customWidth="1"/>
    <col min="8714" max="8961" width="8.6640625" style="3"/>
    <col min="8962" max="8962" width="28.58203125" style="3" customWidth="1"/>
    <col min="8963" max="8964" width="3.08203125" style="3" customWidth="1"/>
    <col min="8965" max="8965" width="23.58203125" style="3" customWidth="1"/>
    <col min="8966" max="8966" width="10.33203125" style="3" customWidth="1"/>
    <col min="8967" max="8967" width="7.5" style="3" customWidth="1"/>
    <col min="8968" max="8968" width="23.83203125" style="3" customWidth="1"/>
    <col min="8969" max="8969" width="13.75" style="3" customWidth="1"/>
    <col min="8970" max="9217" width="8.6640625" style="3"/>
    <col min="9218" max="9218" width="28.58203125" style="3" customWidth="1"/>
    <col min="9219" max="9220" width="3.08203125" style="3" customWidth="1"/>
    <col min="9221" max="9221" width="23.58203125" style="3" customWidth="1"/>
    <col min="9222" max="9222" width="10.33203125" style="3" customWidth="1"/>
    <col min="9223" max="9223" width="7.5" style="3" customWidth="1"/>
    <col min="9224" max="9224" width="23.83203125" style="3" customWidth="1"/>
    <col min="9225" max="9225" width="13.75" style="3" customWidth="1"/>
    <col min="9226" max="9473" width="8.6640625" style="3"/>
    <col min="9474" max="9474" width="28.58203125" style="3" customWidth="1"/>
    <col min="9475" max="9476" width="3.08203125" style="3" customWidth="1"/>
    <col min="9477" max="9477" width="23.58203125" style="3" customWidth="1"/>
    <col min="9478" max="9478" width="10.33203125" style="3" customWidth="1"/>
    <col min="9479" max="9479" width="7.5" style="3" customWidth="1"/>
    <col min="9480" max="9480" width="23.83203125" style="3" customWidth="1"/>
    <col min="9481" max="9481" width="13.75" style="3" customWidth="1"/>
    <col min="9482" max="9729" width="8.6640625" style="3"/>
    <col min="9730" max="9730" width="28.58203125" style="3" customWidth="1"/>
    <col min="9731" max="9732" width="3.08203125" style="3" customWidth="1"/>
    <col min="9733" max="9733" width="23.58203125" style="3" customWidth="1"/>
    <col min="9734" max="9734" width="10.33203125" style="3" customWidth="1"/>
    <col min="9735" max="9735" width="7.5" style="3" customWidth="1"/>
    <col min="9736" max="9736" width="23.83203125" style="3" customWidth="1"/>
    <col min="9737" max="9737" width="13.75" style="3" customWidth="1"/>
    <col min="9738" max="9985" width="8.6640625" style="3"/>
    <col min="9986" max="9986" width="28.58203125" style="3" customWidth="1"/>
    <col min="9987" max="9988" width="3.08203125" style="3" customWidth="1"/>
    <col min="9989" max="9989" width="23.58203125" style="3" customWidth="1"/>
    <col min="9990" max="9990" width="10.33203125" style="3" customWidth="1"/>
    <col min="9991" max="9991" width="7.5" style="3" customWidth="1"/>
    <col min="9992" max="9992" width="23.83203125" style="3" customWidth="1"/>
    <col min="9993" max="9993" width="13.75" style="3" customWidth="1"/>
    <col min="9994" max="10241" width="8.6640625" style="3"/>
    <col min="10242" max="10242" width="28.58203125" style="3" customWidth="1"/>
    <col min="10243" max="10244" width="3.08203125" style="3" customWidth="1"/>
    <col min="10245" max="10245" width="23.58203125" style="3" customWidth="1"/>
    <col min="10246" max="10246" width="10.33203125" style="3" customWidth="1"/>
    <col min="10247" max="10247" width="7.5" style="3" customWidth="1"/>
    <col min="10248" max="10248" width="23.83203125" style="3" customWidth="1"/>
    <col min="10249" max="10249" width="13.75" style="3" customWidth="1"/>
    <col min="10250" max="10497" width="8.6640625" style="3"/>
    <col min="10498" max="10498" width="28.58203125" style="3" customWidth="1"/>
    <col min="10499" max="10500" width="3.08203125" style="3" customWidth="1"/>
    <col min="10501" max="10501" width="23.58203125" style="3" customWidth="1"/>
    <col min="10502" max="10502" width="10.33203125" style="3" customWidth="1"/>
    <col min="10503" max="10503" width="7.5" style="3" customWidth="1"/>
    <col min="10504" max="10504" width="23.83203125" style="3" customWidth="1"/>
    <col min="10505" max="10505" width="13.75" style="3" customWidth="1"/>
    <col min="10506" max="10753" width="8.6640625" style="3"/>
    <col min="10754" max="10754" width="28.58203125" style="3" customWidth="1"/>
    <col min="10755" max="10756" width="3.08203125" style="3" customWidth="1"/>
    <col min="10757" max="10757" width="23.58203125" style="3" customWidth="1"/>
    <col min="10758" max="10758" width="10.33203125" style="3" customWidth="1"/>
    <col min="10759" max="10759" width="7.5" style="3" customWidth="1"/>
    <col min="10760" max="10760" width="23.83203125" style="3" customWidth="1"/>
    <col min="10761" max="10761" width="13.75" style="3" customWidth="1"/>
    <col min="10762" max="11009" width="8.6640625" style="3"/>
    <col min="11010" max="11010" width="28.58203125" style="3" customWidth="1"/>
    <col min="11011" max="11012" width="3.08203125" style="3" customWidth="1"/>
    <col min="11013" max="11013" width="23.58203125" style="3" customWidth="1"/>
    <col min="11014" max="11014" width="10.33203125" style="3" customWidth="1"/>
    <col min="11015" max="11015" width="7.5" style="3" customWidth="1"/>
    <col min="11016" max="11016" width="23.83203125" style="3" customWidth="1"/>
    <col min="11017" max="11017" width="13.75" style="3" customWidth="1"/>
    <col min="11018" max="11265" width="8.6640625" style="3"/>
    <col min="11266" max="11266" width="28.58203125" style="3" customWidth="1"/>
    <col min="11267" max="11268" width="3.08203125" style="3" customWidth="1"/>
    <col min="11269" max="11269" width="23.58203125" style="3" customWidth="1"/>
    <col min="11270" max="11270" width="10.33203125" style="3" customWidth="1"/>
    <col min="11271" max="11271" width="7.5" style="3" customWidth="1"/>
    <col min="11272" max="11272" width="23.83203125" style="3" customWidth="1"/>
    <col min="11273" max="11273" width="13.75" style="3" customWidth="1"/>
    <col min="11274" max="11521" width="8.6640625" style="3"/>
    <col min="11522" max="11522" width="28.58203125" style="3" customWidth="1"/>
    <col min="11523" max="11524" width="3.08203125" style="3" customWidth="1"/>
    <col min="11525" max="11525" width="23.58203125" style="3" customWidth="1"/>
    <col min="11526" max="11526" width="10.33203125" style="3" customWidth="1"/>
    <col min="11527" max="11527" width="7.5" style="3" customWidth="1"/>
    <col min="11528" max="11528" width="23.83203125" style="3" customWidth="1"/>
    <col min="11529" max="11529" width="13.75" style="3" customWidth="1"/>
    <col min="11530" max="11777" width="8.6640625" style="3"/>
    <col min="11778" max="11778" width="28.58203125" style="3" customWidth="1"/>
    <col min="11779" max="11780" width="3.08203125" style="3" customWidth="1"/>
    <col min="11781" max="11781" width="23.58203125" style="3" customWidth="1"/>
    <col min="11782" max="11782" width="10.33203125" style="3" customWidth="1"/>
    <col min="11783" max="11783" width="7.5" style="3" customWidth="1"/>
    <col min="11784" max="11784" width="23.83203125" style="3" customWidth="1"/>
    <col min="11785" max="11785" width="13.75" style="3" customWidth="1"/>
    <col min="11786" max="12033" width="8.6640625" style="3"/>
    <col min="12034" max="12034" width="28.58203125" style="3" customWidth="1"/>
    <col min="12035" max="12036" width="3.08203125" style="3" customWidth="1"/>
    <col min="12037" max="12037" width="23.58203125" style="3" customWidth="1"/>
    <col min="12038" max="12038" width="10.33203125" style="3" customWidth="1"/>
    <col min="12039" max="12039" width="7.5" style="3" customWidth="1"/>
    <col min="12040" max="12040" width="23.83203125" style="3" customWidth="1"/>
    <col min="12041" max="12041" width="13.75" style="3" customWidth="1"/>
    <col min="12042" max="12289" width="8.6640625" style="3"/>
    <col min="12290" max="12290" width="28.58203125" style="3" customWidth="1"/>
    <col min="12291" max="12292" width="3.08203125" style="3" customWidth="1"/>
    <col min="12293" max="12293" width="23.58203125" style="3" customWidth="1"/>
    <col min="12294" max="12294" width="10.33203125" style="3" customWidth="1"/>
    <col min="12295" max="12295" width="7.5" style="3" customWidth="1"/>
    <col min="12296" max="12296" width="23.83203125" style="3" customWidth="1"/>
    <col min="12297" max="12297" width="13.75" style="3" customWidth="1"/>
    <col min="12298" max="12545" width="8.6640625" style="3"/>
    <col min="12546" max="12546" width="28.58203125" style="3" customWidth="1"/>
    <col min="12547" max="12548" width="3.08203125" style="3" customWidth="1"/>
    <col min="12549" max="12549" width="23.58203125" style="3" customWidth="1"/>
    <col min="12550" max="12550" width="10.33203125" style="3" customWidth="1"/>
    <col min="12551" max="12551" width="7.5" style="3" customWidth="1"/>
    <col min="12552" max="12552" width="23.83203125" style="3" customWidth="1"/>
    <col min="12553" max="12553" width="13.75" style="3" customWidth="1"/>
    <col min="12554" max="12801" width="8.6640625" style="3"/>
    <col min="12802" max="12802" width="28.58203125" style="3" customWidth="1"/>
    <col min="12803" max="12804" width="3.08203125" style="3" customWidth="1"/>
    <col min="12805" max="12805" width="23.58203125" style="3" customWidth="1"/>
    <col min="12806" max="12806" width="10.33203125" style="3" customWidth="1"/>
    <col min="12807" max="12807" width="7.5" style="3" customWidth="1"/>
    <col min="12808" max="12808" width="23.83203125" style="3" customWidth="1"/>
    <col min="12809" max="12809" width="13.75" style="3" customWidth="1"/>
    <col min="12810" max="13057" width="8.6640625" style="3"/>
    <col min="13058" max="13058" width="28.58203125" style="3" customWidth="1"/>
    <col min="13059" max="13060" width="3.08203125" style="3" customWidth="1"/>
    <col min="13061" max="13061" width="23.58203125" style="3" customWidth="1"/>
    <col min="13062" max="13062" width="10.33203125" style="3" customWidth="1"/>
    <col min="13063" max="13063" width="7.5" style="3" customWidth="1"/>
    <col min="13064" max="13064" width="23.83203125" style="3" customWidth="1"/>
    <col min="13065" max="13065" width="13.75" style="3" customWidth="1"/>
    <col min="13066" max="13313" width="8.6640625" style="3"/>
    <col min="13314" max="13314" width="28.58203125" style="3" customWidth="1"/>
    <col min="13315" max="13316" width="3.08203125" style="3" customWidth="1"/>
    <col min="13317" max="13317" width="23.58203125" style="3" customWidth="1"/>
    <col min="13318" max="13318" width="10.33203125" style="3" customWidth="1"/>
    <col min="13319" max="13319" width="7.5" style="3" customWidth="1"/>
    <col min="13320" max="13320" width="23.83203125" style="3" customWidth="1"/>
    <col min="13321" max="13321" width="13.75" style="3" customWidth="1"/>
    <col min="13322" max="13569" width="8.6640625" style="3"/>
    <col min="13570" max="13570" width="28.58203125" style="3" customWidth="1"/>
    <col min="13571" max="13572" width="3.08203125" style="3" customWidth="1"/>
    <col min="13573" max="13573" width="23.58203125" style="3" customWidth="1"/>
    <col min="13574" max="13574" width="10.33203125" style="3" customWidth="1"/>
    <col min="13575" max="13575" width="7.5" style="3" customWidth="1"/>
    <col min="13576" max="13576" width="23.83203125" style="3" customWidth="1"/>
    <col min="13577" max="13577" width="13.75" style="3" customWidth="1"/>
    <col min="13578" max="13825" width="8.6640625" style="3"/>
    <col min="13826" max="13826" width="28.58203125" style="3" customWidth="1"/>
    <col min="13827" max="13828" width="3.08203125" style="3" customWidth="1"/>
    <col min="13829" max="13829" width="23.58203125" style="3" customWidth="1"/>
    <col min="13830" max="13830" width="10.33203125" style="3" customWidth="1"/>
    <col min="13831" max="13831" width="7.5" style="3" customWidth="1"/>
    <col min="13832" max="13832" width="23.83203125" style="3" customWidth="1"/>
    <col min="13833" max="13833" width="13.75" style="3" customWidth="1"/>
    <col min="13834" max="14081" width="8.6640625" style="3"/>
    <col min="14082" max="14082" width="28.58203125" style="3" customWidth="1"/>
    <col min="14083" max="14084" width="3.08203125" style="3" customWidth="1"/>
    <col min="14085" max="14085" width="23.58203125" style="3" customWidth="1"/>
    <col min="14086" max="14086" width="10.33203125" style="3" customWidth="1"/>
    <col min="14087" max="14087" width="7.5" style="3" customWidth="1"/>
    <col min="14088" max="14088" width="23.83203125" style="3" customWidth="1"/>
    <col min="14089" max="14089" width="13.75" style="3" customWidth="1"/>
    <col min="14090" max="14337" width="8.6640625" style="3"/>
    <col min="14338" max="14338" width="28.58203125" style="3" customWidth="1"/>
    <col min="14339" max="14340" width="3.08203125" style="3" customWidth="1"/>
    <col min="14341" max="14341" width="23.58203125" style="3" customWidth="1"/>
    <col min="14342" max="14342" width="10.33203125" style="3" customWidth="1"/>
    <col min="14343" max="14343" width="7.5" style="3" customWidth="1"/>
    <col min="14344" max="14344" width="23.83203125" style="3" customWidth="1"/>
    <col min="14345" max="14345" width="13.75" style="3" customWidth="1"/>
    <col min="14346" max="14593" width="8.6640625" style="3"/>
    <col min="14594" max="14594" width="28.58203125" style="3" customWidth="1"/>
    <col min="14595" max="14596" width="3.08203125" style="3" customWidth="1"/>
    <col min="14597" max="14597" width="23.58203125" style="3" customWidth="1"/>
    <col min="14598" max="14598" width="10.33203125" style="3" customWidth="1"/>
    <col min="14599" max="14599" width="7.5" style="3" customWidth="1"/>
    <col min="14600" max="14600" width="23.83203125" style="3" customWidth="1"/>
    <col min="14601" max="14601" width="13.75" style="3" customWidth="1"/>
    <col min="14602" max="14849" width="8.6640625" style="3"/>
    <col min="14850" max="14850" width="28.58203125" style="3" customWidth="1"/>
    <col min="14851" max="14852" width="3.08203125" style="3" customWidth="1"/>
    <col min="14853" max="14853" width="23.58203125" style="3" customWidth="1"/>
    <col min="14854" max="14854" width="10.33203125" style="3" customWidth="1"/>
    <col min="14855" max="14855" width="7.5" style="3" customWidth="1"/>
    <col min="14856" max="14856" width="23.83203125" style="3" customWidth="1"/>
    <col min="14857" max="14857" width="13.75" style="3" customWidth="1"/>
    <col min="14858" max="15105" width="8.6640625" style="3"/>
    <col min="15106" max="15106" width="28.58203125" style="3" customWidth="1"/>
    <col min="15107" max="15108" width="3.08203125" style="3" customWidth="1"/>
    <col min="15109" max="15109" width="23.58203125" style="3" customWidth="1"/>
    <col min="15110" max="15110" width="10.33203125" style="3" customWidth="1"/>
    <col min="15111" max="15111" width="7.5" style="3" customWidth="1"/>
    <col min="15112" max="15112" width="23.83203125" style="3" customWidth="1"/>
    <col min="15113" max="15113" width="13.75" style="3" customWidth="1"/>
    <col min="15114" max="15361" width="8.6640625" style="3"/>
    <col min="15362" max="15362" width="28.58203125" style="3" customWidth="1"/>
    <col min="15363" max="15364" width="3.08203125" style="3" customWidth="1"/>
    <col min="15365" max="15365" width="23.58203125" style="3" customWidth="1"/>
    <col min="15366" max="15366" width="10.33203125" style="3" customWidth="1"/>
    <col min="15367" max="15367" width="7.5" style="3" customWidth="1"/>
    <col min="15368" max="15368" width="23.83203125" style="3" customWidth="1"/>
    <col min="15369" max="15369" width="13.75" style="3" customWidth="1"/>
    <col min="15370" max="15617" width="8.6640625" style="3"/>
    <col min="15618" max="15618" width="28.58203125" style="3" customWidth="1"/>
    <col min="15619" max="15620" width="3.08203125" style="3" customWidth="1"/>
    <col min="15621" max="15621" width="23.58203125" style="3" customWidth="1"/>
    <col min="15622" max="15622" width="10.33203125" style="3" customWidth="1"/>
    <col min="15623" max="15623" width="7.5" style="3" customWidth="1"/>
    <col min="15624" max="15624" width="23.83203125" style="3" customWidth="1"/>
    <col min="15625" max="15625" width="13.75" style="3" customWidth="1"/>
    <col min="15626" max="15873" width="8.6640625" style="3"/>
    <col min="15874" max="15874" width="28.58203125" style="3" customWidth="1"/>
    <col min="15875" max="15876" width="3.08203125" style="3" customWidth="1"/>
    <col min="15877" max="15877" width="23.58203125" style="3" customWidth="1"/>
    <col min="15878" max="15878" width="10.33203125" style="3" customWidth="1"/>
    <col min="15879" max="15879" width="7.5" style="3" customWidth="1"/>
    <col min="15880" max="15880" width="23.83203125" style="3" customWidth="1"/>
    <col min="15881" max="15881" width="13.75" style="3" customWidth="1"/>
    <col min="15882" max="16129" width="8.6640625" style="3"/>
    <col min="16130" max="16130" width="28.58203125" style="3" customWidth="1"/>
    <col min="16131" max="16132" width="3.08203125" style="3" customWidth="1"/>
    <col min="16133" max="16133" width="23.58203125" style="3" customWidth="1"/>
    <col min="16134" max="16134" width="10.33203125" style="3" customWidth="1"/>
    <col min="16135" max="16135" width="7.5" style="3" customWidth="1"/>
    <col min="16136" max="16136" width="23.83203125" style="3" customWidth="1"/>
    <col min="16137" max="16137" width="13.75" style="3" customWidth="1"/>
    <col min="16138" max="16384" width="8.6640625" style="3"/>
  </cols>
  <sheetData>
    <row r="1" spans="2:9" ht="20.149999999999999" customHeight="1">
      <c r="B1" s="1"/>
      <c r="C1" s="2"/>
      <c r="D1" s="2"/>
      <c r="E1" s="2"/>
      <c r="F1" s="2"/>
      <c r="G1" s="2"/>
      <c r="H1" s="2"/>
      <c r="I1" s="2"/>
    </row>
    <row r="2" spans="2:9" ht="20.149999999999999" customHeight="1">
      <c r="B2" s="2" t="s">
        <v>0</v>
      </c>
      <c r="C2" s="2"/>
      <c r="D2" s="2"/>
      <c r="E2" s="2"/>
      <c r="F2" s="2"/>
      <c r="G2" s="2"/>
      <c r="H2" s="747" t="s">
        <v>1</v>
      </c>
      <c r="I2" s="747"/>
    </row>
    <row r="3" spans="2:9" ht="20.149999999999999" customHeight="1">
      <c r="B3" s="1"/>
      <c r="C3" s="2"/>
      <c r="D3" s="2"/>
      <c r="E3" s="2"/>
      <c r="F3" s="2"/>
      <c r="G3" s="2"/>
      <c r="H3" s="4"/>
      <c r="I3" s="4"/>
    </row>
    <row r="4" spans="2:9" ht="56.25" customHeight="1">
      <c r="B4" s="748" t="s">
        <v>2</v>
      </c>
      <c r="C4" s="749"/>
      <c r="D4" s="749"/>
      <c r="E4" s="749"/>
      <c r="F4" s="749"/>
      <c r="G4" s="749"/>
      <c r="H4" s="749"/>
      <c r="I4" s="749"/>
    </row>
    <row r="5" spans="2:9" ht="20.149999999999999" customHeight="1">
      <c r="B5" s="5"/>
      <c r="C5" s="5"/>
      <c r="D5" s="5"/>
      <c r="E5" s="5"/>
      <c r="F5" s="5"/>
      <c r="G5" s="5"/>
      <c r="H5" s="5"/>
      <c r="I5" s="5"/>
    </row>
    <row r="6" spans="2:9" ht="40" customHeight="1">
      <c r="B6" s="6" t="s">
        <v>3</v>
      </c>
      <c r="C6" s="750"/>
      <c r="D6" s="751"/>
      <c r="E6" s="751"/>
      <c r="F6" s="751"/>
      <c r="G6" s="751"/>
      <c r="H6" s="751"/>
      <c r="I6" s="752"/>
    </row>
    <row r="7" spans="2:9" ht="40" customHeight="1">
      <c r="B7" s="7" t="s">
        <v>4</v>
      </c>
      <c r="C7" s="753" t="s">
        <v>5</v>
      </c>
      <c r="D7" s="754"/>
      <c r="E7" s="754"/>
      <c r="F7" s="754"/>
      <c r="G7" s="754"/>
      <c r="H7" s="754"/>
      <c r="I7" s="755"/>
    </row>
    <row r="8" spans="2:9" ht="40" customHeight="1">
      <c r="B8" s="7" t="s">
        <v>6</v>
      </c>
      <c r="C8" s="753"/>
      <c r="D8" s="754"/>
      <c r="E8" s="754"/>
      <c r="F8" s="754"/>
      <c r="G8" s="754"/>
      <c r="H8" s="754"/>
      <c r="I8" s="755"/>
    </row>
    <row r="9" spans="2:9" ht="84" customHeight="1">
      <c r="B9" s="8" t="s">
        <v>7</v>
      </c>
      <c r="C9" s="744" t="s">
        <v>8</v>
      </c>
      <c r="D9" s="745"/>
      <c r="E9" s="745"/>
      <c r="F9" s="745"/>
      <c r="G9" s="745"/>
      <c r="H9" s="745"/>
      <c r="I9" s="746"/>
    </row>
    <row r="10" spans="2:9" ht="23.25" customHeight="1">
      <c r="B10" s="9"/>
      <c r="C10" s="10" t="s">
        <v>9</v>
      </c>
      <c r="D10" s="11"/>
      <c r="E10" s="11"/>
      <c r="F10" s="11"/>
      <c r="G10" s="11"/>
      <c r="H10" s="11"/>
      <c r="I10" s="2"/>
    </row>
    <row r="11" spans="2:9">
      <c r="B11" s="757" t="s">
        <v>10</v>
      </c>
      <c r="C11" s="12"/>
      <c r="D11" s="13"/>
      <c r="E11" s="13"/>
      <c r="F11" s="13"/>
      <c r="G11" s="13"/>
      <c r="H11" s="13"/>
      <c r="I11" s="759" t="s">
        <v>11</v>
      </c>
    </row>
    <row r="12" spans="2:9" ht="52.5" customHeight="1">
      <c r="B12" s="758"/>
      <c r="C12" s="14"/>
      <c r="D12" s="15" t="s">
        <v>12</v>
      </c>
      <c r="E12" s="16" t="s">
        <v>13</v>
      </c>
      <c r="F12" s="17" t="s">
        <v>14</v>
      </c>
      <c r="G12" s="18"/>
      <c r="H12" s="2"/>
      <c r="I12" s="760"/>
    </row>
    <row r="13" spans="2:9" ht="52.5" customHeight="1">
      <c r="B13" s="758"/>
      <c r="C13" s="14"/>
      <c r="D13" s="15" t="s">
        <v>15</v>
      </c>
      <c r="E13" s="16" t="s">
        <v>16</v>
      </c>
      <c r="F13" s="17" t="s">
        <v>14</v>
      </c>
      <c r="G13" s="18"/>
      <c r="H13" s="19" t="s">
        <v>17</v>
      </c>
      <c r="I13" s="760"/>
    </row>
    <row r="14" spans="2:9" ht="13.5" customHeight="1">
      <c r="B14" s="758"/>
      <c r="C14" s="14"/>
      <c r="D14" s="2"/>
      <c r="E14" s="2"/>
      <c r="F14" s="2"/>
      <c r="G14" s="2"/>
      <c r="H14" s="2"/>
      <c r="I14" s="760"/>
    </row>
    <row r="15" spans="2:9">
      <c r="B15" s="761" t="s">
        <v>18</v>
      </c>
      <c r="C15" s="12"/>
      <c r="D15" s="13"/>
      <c r="E15" s="13"/>
      <c r="F15" s="13"/>
      <c r="G15" s="13"/>
      <c r="H15" s="20"/>
      <c r="I15" s="763" t="s">
        <v>11</v>
      </c>
    </row>
    <row r="16" spans="2:9" ht="53.15" customHeight="1">
      <c r="B16" s="762"/>
      <c r="C16" s="14"/>
      <c r="D16" s="15" t="s">
        <v>12</v>
      </c>
      <c r="E16" s="16" t="s">
        <v>19</v>
      </c>
      <c r="F16" s="17" t="s">
        <v>14</v>
      </c>
      <c r="G16" s="18"/>
      <c r="H16" s="21"/>
      <c r="I16" s="764"/>
    </row>
    <row r="17" spans="2:9" ht="53.15" customHeight="1">
      <c r="B17" s="762"/>
      <c r="C17" s="14"/>
      <c r="D17" s="15" t="s">
        <v>15</v>
      </c>
      <c r="E17" s="16" t="s">
        <v>20</v>
      </c>
      <c r="F17" s="17" t="s">
        <v>14</v>
      </c>
      <c r="G17" s="18"/>
      <c r="H17" s="22" t="s">
        <v>21</v>
      </c>
      <c r="I17" s="764"/>
    </row>
    <row r="18" spans="2:9">
      <c r="B18" s="762"/>
      <c r="C18" s="14"/>
      <c r="D18" s="2"/>
      <c r="E18" s="2"/>
      <c r="F18" s="2"/>
      <c r="G18" s="2"/>
      <c r="H18" s="21"/>
      <c r="I18" s="764"/>
    </row>
    <row r="19" spans="2:9">
      <c r="B19" s="762" t="s">
        <v>22</v>
      </c>
      <c r="C19" s="14"/>
      <c r="D19" s="2"/>
      <c r="E19" s="2"/>
      <c r="F19" s="2"/>
      <c r="G19" s="2"/>
      <c r="H19" s="2"/>
      <c r="I19" s="764"/>
    </row>
    <row r="20" spans="2:9" ht="52.5" customHeight="1">
      <c r="B20" s="762"/>
      <c r="C20" s="14"/>
      <c r="D20" s="15" t="s">
        <v>12</v>
      </c>
      <c r="E20" s="16" t="s">
        <v>13</v>
      </c>
      <c r="F20" s="17" t="s">
        <v>14</v>
      </c>
      <c r="G20" s="18"/>
      <c r="H20" s="2"/>
      <c r="I20" s="764"/>
    </row>
    <row r="21" spans="2:9" ht="52.5" customHeight="1">
      <c r="B21" s="762"/>
      <c r="C21" s="14"/>
      <c r="D21" s="15" t="s">
        <v>15</v>
      </c>
      <c r="E21" s="16" t="s">
        <v>23</v>
      </c>
      <c r="F21" s="17" t="s">
        <v>14</v>
      </c>
      <c r="G21" s="18"/>
      <c r="H21" s="19" t="s">
        <v>24</v>
      </c>
      <c r="I21" s="764"/>
    </row>
    <row r="22" spans="2:9">
      <c r="B22" s="766"/>
      <c r="C22" s="23"/>
      <c r="D22" s="11"/>
      <c r="E22" s="11"/>
      <c r="F22" s="11"/>
      <c r="G22" s="11"/>
      <c r="H22" s="11"/>
      <c r="I22" s="765"/>
    </row>
    <row r="23" spans="2:9">
      <c r="B23" s="2"/>
      <c r="C23" s="2"/>
      <c r="D23" s="2"/>
      <c r="E23" s="2"/>
      <c r="F23" s="2"/>
      <c r="G23" s="2"/>
      <c r="H23" s="2"/>
      <c r="I23" s="2"/>
    </row>
    <row r="24" spans="2:9" ht="48" customHeight="1">
      <c r="B24" s="767" t="s">
        <v>25</v>
      </c>
      <c r="C24" s="768"/>
      <c r="D24" s="768"/>
      <c r="E24" s="768"/>
      <c r="F24" s="768"/>
      <c r="G24" s="768"/>
      <c r="H24" s="768"/>
      <c r="I24" s="768"/>
    </row>
    <row r="25" spans="2:9" ht="17.25" customHeight="1">
      <c r="B25" s="768" t="s">
        <v>26</v>
      </c>
      <c r="C25" s="768"/>
      <c r="D25" s="768"/>
      <c r="E25" s="768"/>
      <c r="F25" s="768"/>
      <c r="G25" s="768"/>
      <c r="H25" s="768"/>
      <c r="I25" s="768"/>
    </row>
    <row r="26" spans="2:9" ht="17.25" customHeight="1">
      <c r="B26" s="768" t="s">
        <v>27</v>
      </c>
      <c r="C26" s="768"/>
      <c r="D26" s="768"/>
      <c r="E26" s="768"/>
      <c r="F26" s="768"/>
      <c r="G26" s="768"/>
      <c r="H26" s="768"/>
      <c r="I26" s="768"/>
    </row>
    <row r="27" spans="2:9" ht="17.25" customHeight="1">
      <c r="B27" s="768" t="s">
        <v>28</v>
      </c>
      <c r="C27" s="768"/>
      <c r="D27" s="768"/>
      <c r="E27" s="768"/>
      <c r="F27" s="768"/>
      <c r="G27" s="768"/>
      <c r="H27" s="768"/>
      <c r="I27" s="768"/>
    </row>
    <row r="28" spans="2:9" ht="17.25" customHeight="1">
      <c r="B28" s="768" t="s">
        <v>29</v>
      </c>
      <c r="C28" s="768"/>
      <c r="D28" s="768"/>
      <c r="E28" s="768"/>
      <c r="F28" s="768"/>
      <c r="G28" s="768"/>
      <c r="H28" s="768"/>
      <c r="I28" s="768"/>
    </row>
    <row r="29" spans="2:9" ht="17.25" customHeight="1">
      <c r="B29" s="768" t="s">
        <v>30</v>
      </c>
      <c r="C29" s="768"/>
      <c r="D29" s="768"/>
      <c r="E29" s="768"/>
      <c r="F29" s="768"/>
      <c r="G29" s="768"/>
      <c r="H29" s="768"/>
      <c r="I29" s="768"/>
    </row>
    <row r="30" spans="2:9" ht="17.25" customHeight="1">
      <c r="B30" s="756" t="s">
        <v>31</v>
      </c>
      <c r="C30" s="756"/>
      <c r="D30" s="756"/>
      <c r="E30" s="756"/>
      <c r="F30" s="756"/>
      <c r="G30" s="756"/>
      <c r="H30" s="756"/>
      <c r="I30" s="756"/>
    </row>
    <row r="31" spans="2:9" ht="17.25" customHeight="1">
      <c r="B31" s="768" t="s">
        <v>32</v>
      </c>
      <c r="C31" s="768"/>
      <c r="D31" s="768"/>
      <c r="E31" s="768"/>
      <c r="F31" s="768"/>
      <c r="G31" s="768"/>
      <c r="H31" s="768"/>
      <c r="I31" s="768"/>
    </row>
    <row r="32" spans="2:9" ht="17.25" customHeight="1">
      <c r="B32" s="768" t="s">
        <v>33</v>
      </c>
      <c r="C32" s="768"/>
      <c r="D32" s="768"/>
      <c r="E32" s="768"/>
      <c r="F32" s="768"/>
      <c r="G32" s="768"/>
      <c r="H32" s="768"/>
      <c r="I32" s="768"/>
    </row>
    <row r="33" spans="2:9" ht="17.25" customHeight="1">
      <c r="B33" s="24" t="s">
        <v>34</v>
      </c>
      <c r="C33" s="24"/>
      <c r="D33" s="24"/>
      <c r="E33" s="24"/>
      <c r="F33" s="24"/>
      <c r="G33" s="24"/>
      <c r="H33" s="24"/>
      <c r="I33" s="24"/>
    </row>
    <row r="34" spans="2:9" ht="17.25" customHeight="1">
      <c r="B34" s="768" t="s">
        <v>35</v>
      </c>
      <c r="C34" s="768"/>
      <c r="D34" s="768"/>
      <c r="E34" s="768"/>
      <c r="F34" s="768"/>
      <c r="G34" s="768"/>
      <c r="H34" s="768"/>
      <c r="I34" s="768"/>
    </row>
    <row r="35" spans="2:9" ht="47.25" customHeight="1">
      <c r="B35" s="767" t="s">
        <v>36</v>
      </c>
      <c r="C35" s="768"/>
      <c r="D35" s="768"/>
      <c r="E35" s="768"/>
      <c r="F35" s="768"/>
      <c r="G35" s="768"/>
      <c r="H35" s="768"/>
      <c r="I35" s="768"/>
    </row>
    <row r="36" spans="2:9" ht="51.75" customHeight="1">
      <c r="B36" s="767" t="s">
        <v>37</v>
      </c>
      <c r="C36" s="768"/>
      <c r="D36" s="768"/>
      <c r="E36" s="768"/>
      <c r="F36" s="768"/>
      <c r="G36" s="768"/>
      <c r="H36" s="768"/>
      <c r="I36" s="768"/>
    </row>
    <row r="37" spans="2:9" ht="31.5" customHeight="1">
      <c r="B37" s="767" t="s">
        <v>38</v>
      </c>
      <c r="C37" s="767"/>
      <c r="D37" s="767"/>
      <c r="E37" s="767"/>
      <c r="F37" s="767"/>
      <c r="G37" s="767"/>
      <c r="H37" s="767"/>
      <c r="I37" s="767"/>
    </row>
    <row r="38" spans="2:9" ht="48" customHeight="1">
      <c r="B38" s="767" t="s">
        <v>39</v>
      </c>
      <c r="C38" s="768"/>
      <c r="D38" s="768"/>
      <c r="E38" s="768"/>
      <c r="F38" s="768"/>
      <c r="G38" s="768"/>
      <c r="H38" s="768"/>
      <c r="I38" s="768"/>
    </row>
  </sheetData>
  <mergeCells count="25">
    <mergeCell ref="B38:I38"/>
    <mergeCell ref="B31:I31"/>
    <mergeCell ref="B32:I32"/>
    <mergeCell ref="B34:I34"/>
    <mergeCell ref="B35:I35"/>
    <mergeCell ref="B36:I36"/>
    <mergeCell ref="B37:I37"/>
    <mergeCell ref="B30:I30"/>
    <mergeCell ref="B11:B14"/>
    <mergeCell ref="I11:I14"/>
    <mergeCell ref="B15:B18"/>
    <mergeCell ref="I15:I22"/>
    <mergeCell ref="B19:B22"/>
    <mergeCell ref="B24:I24"/>
    <mergeCell ref="B25:I25"/>
    <mergeCell ref="B26:I26"/>
    <mergeCell ref="B27:I27"/>
    <mergeCell ref="B28:I28"/>
    <mergeCell ref="B29:I29"/>
    <mergeCell ref="C9:I9"/>
    <mergeCell ref="H2:I2"/>
    <mergeCell ref="B4:I4"/>
    <mergeCell ref="C6:I6"/>
    <mergeCell ref="C7:I7"/>
    <mergeCell ref="C8:I8"/>
  </mergeCells>
  <phoneticPr fontId="4"/>
  <pageMargins left="0.7" right="0.7" top="0.75" bottom="0.75" header="0.3" footer="0.3"/>
  <pageSetup paperSize="9" scale="6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8FC9A-F955-4E32-8AEF-5415CE811309}">
  <dimension ref="A1:AM50"/>
  <sheetViews>
    <sheetView view="pageBreakPreview" zoomScaleSheetLayoutView="100" workbookViewId="0">
      <selection activeCell="B1" sqref="B1:H1"/>
    </sheetView>
  </sheetViews>
  <sheetFormatPr defaultColWidth="8.58203125" defaultRowHeight="21" customHeight="1"/>
  <cols>
    <col min="1" max="1" width="7.83203125" style="26" customWidth="1"/>
    <col min="2" max="23" width="2.58203125" style="26" customWidth="1"/>
    <col min="24" max="24" width="5.5" style="26" customWidth="1"/>
    <col min="25" max="25" width="4.33203125" style="26" customWidth="1"/>
    <col min="26" max="37" width="2.58203125" style="26" customWidth="1"/>
    <col min="38" max="38" width="2.5" style="26" customWidth="1"/>
    <col min="39" max="39" width="9" style="26" customWidth="1"/>
    <col min="40" max="40" width="2.5" style="26" customWidth="1"/>
    <col min="41" max="16384" width="8.58203125" style="26"/>
  </cols>
  <sheetData>
    <row r="1" spans="1:39" s="25" customFormat="1" ht="20.149999999999999" customHeight="1">
      <c r="B1" s="799" t="s">
        <v>40</v>
      </c>
      <c r="C1" s="799"/>
      <c r="D1" s="799"/>
      <c r="E1" s="799"/>
      <c r="F1" s="799"/>
      <c r="G1" s="799"/>
    </row>
    <row r="2" spans="1:39" s="25" customFormat="1" ht="20.149999999999999" customHeight="1">
      <c r="AA2" s="800" t="s">
        <v>41</v>
      </c>
      <c r="AB2" s="800"/>
      <c r="AC2" s="800"/>
      <c r="AD2" s="800"/>
      <c r="AE2" s="800"/>
      <c r="AF2" s="800"/>
      <c r="AG2" s="800"/>
      <c r="AH2" s="800"/>
      <c r="AI2" s="800"/>
      <c r="AJ2" s="800"/>
    </row>
    <row r="3" spans="1:39" s="25" customFormat="1" ht="20.149999999999999" customHeight="1"/>
    <row r="4" spans="1:39" ht="21" customHeight="1">
      <c r="B4" s="801" t="s">
        <v>42</v>
      </c>
      <c r="C4" s="801"/>
      <c r="D4" s="801"/>
      <c r="E4" s="801"/>
      <c r="F4" s="801"/>
      <c r="G4" s="801"/>
      <c r="H4" s="801"/>
      <c r="I4" s="801"/>
      <c r="J4" s="801"/>
      <c r="K4" s="801"/>
      <c r="L4" s="801"/>
      <c r="M4" s="801"/>
      <c r="N4" s="801"/>
      <c r="O4" s="801"/>
      <c r="P4" s="801"/>
      <c r="Q4" s="801"/>
      <c r="R4" s="801"/>
      <c r="S4" s="801"/>
      <c r="T4" s="801"/>
      <c r="U4" s="801"/>
      <c r="V4" s="801"/>
      <c r="W4" s="801"/>
      <c r="X4" s="801"/>
      <c r="Y4" s="801"/>
      <c r="Z4" s="801"/>
      <c r="AA4" s="801"/>
      <c r="AB4" s="801"/>
      <c r="AC4" s="801"/>
      <c r="AD4" s="801"/>
      <c r="AE4" s="801"/>
      <c r="AF4" s="801"/>
      <c r="AG4" s="801"/>
      <c r="AH4" s="801"/>
      <c r="AI4" s="801"/>
      <c r="AJ4" s="801"/>
    </row>
    <row r="5" spans="1:39" s="28" customFormat="1" ht="18" customHeight="1">
      <c r="A5" s="27"/>
      <c r="B5" s="27"/>
      <c r="C5" s="27"/>
      <c r="D5" s="27"/>
      <c r="E5" s="27"/>
      <c r="F5" s="27"/>
      <c r="G5" s="27"/>
      <c r="H5" s="27"/>
    </row>
    <row r="6" spans="1:39" s="28" customFormat="1" ht="29.25" customHeight="1">
      <c r="A6" s="27"/>
      <c r="B6" s="795" t="s">
        <v>43</v>
      </c>
      <c r="C6" s="795"/>
      <c r="D6" s="795"/>
      <c r="E6" s="795"/>
      <c r="F6" s="795"/>
      <c r="G6" s="795"/>
      <c r="H6" s="795"/>
      <c r="I6" s="795"/>
      <c r="J6" s="795"/>
      <c r="K6" s="795"/>
      <c r="L6" s="791"/>
      <c r="M6" s="791"/>
      <c r="N6" s="791"/>
      <c r="O6" s="791"/>
      <c r="P6" s="791"/>
      <c r="Q6" s="791"/>
      <c r="R6" s="791"/>
      <c r="S6" s="791"/>
      <c r="T6" s="791"/>
      <c r="U6" s="791"/>
      <c r="V6" s="791"/>
      <c r="W6" s="791"/>
      <c r="X6" s="791"/>
      <c r="Y6" s="791"/>
      <c r="Z6" s="791"/>
      <c r="AA6" s="791"/>
      <c r="AB6" s="791"/>
      <c r="AC6" s="791"/>
      <c r="AD6" s="791"/>
      <c r="AE6" s="791"/>
      <c r="AF6" s="791"/>
      <c r="AG6" s="791"/>
      <c r="AH6" s="791"/>
      <c r="AI6" s="791"/>
      <c r="AJ6" s="791"/>
    </row>
    <row r="7" spans="1:39" s="28" customFormat="1" ht="31.5" customHeight="1">
      <c r="A7" s="27"/>
      <c r="B7" s="795" t="s">
        <v>44</v>
      </c>
      <c r="C7" s="795"/>
      <c r="D7" s="795"/>
      <c r="E7" s="795"/>
      <c r="F7" s="795"/>
      <c r="G7" s="795"/>
      <c r="H7" s="795"/>
      <c r="I7" s="795"/>
      <c r="J7" s="795"/>
      <c r="K7" s="795"/>
      <c r="L7" s="796"/>
      <c r="M7" s="796"/>
      <c r="N7" s="796"/>
      <c r="O7" s="796"/>
      <c r="P7" s="796"/>
      <c r="Q7" s="796"/>
      <c r="R7" s="796"/>
      <c r="S7" s="796"/>
      <c r="T7" s="796"/>
      <c r="U7" s="796"/>
      <c r="V7" s="796"/>
      <c r="W7" s="796"/>
      <c r="X7" s="796"/>
      <c r="Y7" s="796"/>
      <c r="Z7" s="797" t="s">
        <v>45</v>
      </c>
      <c r="AA7" s="797"/>
      <c r="AB7" s="797"/>
      <c r="AC7" s="797"/>
      <c r="AD7" s="797"/>
      <c r="AE7" s="797"/>
      <c r="AF7" s="797"/>
      <c r="AG7" s="798" t="s">
        <v>46</v>
      </c>
      <c r="AH7" s="798"/>
      <c r="AI7" s="798"/>
      <c r="AJ7" s="798"/>
    </row>
    <row r="8" spans="1:39" s="28" customFormat="1" ht="29.25" customHeight="1">
      <c r="B8" s="790" t="s">
        <v>47</v>
      </c>
      <c r="C8" s="790"/>
      <c r="D8" s="790"/>
      <c r="E8" s="790"/>
      <c r="F8" s="790"/>
      <c r="G8" s="790"/>
      <c r="H8" s="790"/>
      <c r="I8" s="790"/>
      <c r="J8" s="790"/>
      <c r="K8" s="790"/>
      <c r="L8" s="791" t="s">
        <v>48</v>
      </c>
      <c r="M8" s="791"/>
      <c r="N8" s="791"/>
      <c r="O8" s="791"/>
      <c r="P8" s="791"/>
      <c r="Q8" s="791"/>
      <c r="R8" s="791"/>
      <c r="S8" s="791"/>
      <c r="T8" s="791"/>
      <c r="U8" s="791"/>
      <c r="V8" s="791"/>
      <c r="W8" s="791"/>
      <c r="X8" s="791"/>
      <c r="Y8" s="791"/>
      <c r="Z8" s="791"/>
      <c r="AA8" s="791"/>
      <c r="AB8" s="791"/>
      <c r="AC8" s="791"/>
      <c r="AD8" s="791"/>
      <c r="AE8" s="791"/>
      <c r="AF8" s="791"/>
      <c r="AG8" s="791"/>
      <c r="AH8" s="791"/>
      <c r="AI8" s="791"/>
      <c r="AJ8" s="791"/>
    </row>
    <row r="9" spans="1:39" ht="9.75" customHeight="1"/>
    <row r="10" spans="1:39" ht="21" customHeight="1">
      <c r="B10" s="776" t="s">
        <v>49</v>
      </c>
      <c r="C10" s="776"/>
      <c r="D10" s="776"/>
      <c r="E10" s="776"/>
      <c r="F10" s="776"/>
      <c r="G10" s="776"/>
      <c r="H10" s="776"/>
      <c r="I10" s="776"/>
      <c r="J10" s="776"/>
      <c r="K10" s="776"/>
      <c r="L10" s="776"/>
      <c r="M10" s="776"/>
      <c r="N10" s="776"/>
      <c r="O10" s="776"/>
      <c r="P10" s="776"/>
      <c r="Q10" s="776"/>
      <c r="R10" s="776"/>
      <c r="S10" s="776"/>
      <c r="T10" s="776"/>
      <c r="U10" s="776"/>
      <c r="V10" s="776"/>
      <c r="W10" s="776"/>
      <c r="X10" s="776"/>
      <c r="Y10" s="776"/>
      <c r="Z10" s="776"/>
      <c r="AA10" s="776"/>
      <c r="AB10" s="776"/>
      <c r="AC10" s="776"/>
      <c r="AD10" s="776"/>
      <c r="AE10" s="776"/>
      <c r="AF10" s="776"/>
      <c r="AG10" s="776"/>
      <c r="AH10" s="776"/>
      <c r="AI10" s="776"/>
      <c r="AJ10" s="776"/>
    </row>
    <row r="11" spans="1:39" ht="21" customHeight="1">
      <c r="B11" s="792" t="s">
        <v>50</v>
      </c>
      <c r="C11" s="792"/>
      <c r="D11" s="792"/>
      <c r="E11" s="792"/>
      <c r="F11" s="792"/>
      <c r="G11" s="792"/>
      <c r="H11" s="792"/>
      <c r="I11" s="792"/>
      <c r="J11" s="792"/>
      <c r="K11" s="792"/>
      <c r="L11" s="792"/>
      <c r="M11" s="792"/>
      <c r="N11" s="792"/>
      <c r="O11" s="792"/>
      <c r="P11" s="792"/>
      <c r="Q11" s="792"/>
      <c r="R11" s="792"/>
      <c r="S11" s="793"/>
      <c r="T11" s="793"/>
      <c r="U11" s="793"/>
      <c r="V11" s="793"/>
      <c r="W11" s="793"/>
      <c r="X11" s="793"/>
      <c r="Y11" s="793"/>
      <c r="Z11" s="793"/>
      <c r="AA11" s="793"/>
      <c r="AB11" s="793"/>
      <c r="AC11" s="377" t="s">
        <v>51</v>
      </c>
      <c r="AD11" s="378"/>
      <c r="AE11" s="794"/>
      <c r="AF11" s="794"/>
      <c r="AG11" s="794"/>
      <c r="AH11" s="794"/>
      <c r="AI11" s="794"/>
      <c r="AJ11" s="794"/>
      <c r="AM11" s="29"/>
    </row>
    <row r="12" spans="1:39" ht="21" customHeight="1" thickBot="1">
      <c r="B12" s="30"/>
      <c r="C12" s="788" t="s">
        <v>52</v>
      </c>
      <c r="D12" s="788"/>
      <c r="E12" s="788"/>
      <c r="F12" s="788"/>
      <c r="G12" s="788"/>
      <c r="H12" s="788"/>
      <c r="I12" s="788"/>
      <c r="J12" s="788"/>
      <c r="K12" s="788"/>
      <c r="L12" s="788"/>
      <c r="M12" s="788"/>
      <c r="N12" s="788"/>
      <c r="O12" s="788"/>
      <c r="P12" s="788"/>
      <c r="Q12" s="788"/>
      <c r="R12" s="788"/>
      <c r="S12" s="778">
        <f>ROUNDUP(S11*50%,1)</f>
        <v>0</v>
      </c>
      <c r="T12" s="778"/>
      <c r="U12" s="778"/>
      <c r="V12" s="778"/>
      <c r="W12" s="778"/>
      <c r="X12" s="778"/>
      <c r="Y12" s="778"/>
      <c r="Z12" s="778"/>
      <c r="AA12" s="778"/>
      <c r="AB12" s="778"/>
      <c r="AC12" s="379" t="s">
        <v>51</v>
      </c>
      <c r="AD12" s="379"/>
      <c r="AE12" s="779"/>
      <c r="AF12" s="779"/>
      <c r="AG12" s="779"/>
      <c r="AH12" s="779"/>
      <c r="AI12" s="779"/>
      <c r="AJ12" s="779"/>
    </row>
    <row r="13" spans="1:39" ht="21" customHeight="1" thickTop="1">
      <c r="B13" s="780" t="s">
        <v>53</v>
      </c>
      <c r="C13" s="780"/>
      <c r="D13" s="780"/>
      <c r="E13" s="780"/>
      <c r="F13" s="780"/>
      <c r="G13" s="780"/>
      <c r="H13" s="780"/>
      <c r="I13" s="780"/>
      <c r="J13" s="780"/>
      <c r="K13" s="780"/>
      <c r="L13" s="780"/>
      <c r="M13" s="780"/>
      <c r="N13" s="780"/>
      <c r="O13" s="780"/>
      <c r="P13" s="780"/>
      <c r="Q13" s="780"/>
      <c r="R13" s="780"/>
      <c r="S13" s="789" t="e">
        <f>ROUNDUP(AE25/L25,1)</f>
        <v>#DIV/0!</v>
      </c>
      <c r="T13" s="789"/>
      <c r="U13" s="789"/>
      <c r="V13" s="789"/>
      <c r="W13" s="789"/>
      <c r="X13" s="789"/>
      <c r="Y13" s="789"/>
      <c r="Z13" s="789"/>
      <c r="AA13" s="789"/>
      <c r="AB13" s="789"/>
      <c r="AC13" s="31" t="s">
        <v>51</v>
      </c>
      <c r="AD13" s="31"/>
      <c r="AE13" s="782" t="s">
        <v>54</v>
      </c>
      <c r="AF13" s="782"/>
      <c r="AG13" s="782"/>
      <c r="AH13" s="782"/>
      <c r="AI13" s="782"/>
      <c r="AJ13" s="782"/>
    </row>
    <row r="14" spans="1:39" ht="21" customHeight="1">
      <c r="B14" s="786" t="s">
        <v>55</v>
      </c>
      <c r="C14" s="786"/>
      <c r="D14" s="786"/>
      <c r="E14" s="786"/>
      <c r="F14" s="786"/>
      <c r="G14" s="786"/>
      <c r="H14" s="786"/>
      <c r="I14" s="786"/>
      <c r="J14" s="786"/>
      <c r="K14" s="786"/>
      <c r="L14" s="786" t="s">
        <v>56</v>
      </c>
      <c r="M14" s="786"/>
      <c r="N14" s="786"/>
      <c r="O14" s="786"/>
      <c r="P14" s="786"/>
      <c r="Q14" s="786"/>
      <c r="R14" s="786"/>
      <c r="S14" s="786"/>
      <c r="T14" s="786"/>
      <c r="U14" s="786"/>
      <c r="V14" s="786"/>
      <c r="W14" s="786"/>
      <c r="X14" s="786"/>
      <c r="Y14" s="786" t="s">
        <v>57</v>
      </c>
      <c r="Z14" s="786"/>
      <c r="AA14" s="786"/>
      <c r="AB14" s="786"/>
      <c r="AC14" s="786"/>
      <c r="AD14" s="786"/>
      <c r="AE14" s="786" t="s">
        <v>58</v>
      </c>
      <c r="AF14" s="786"/>
      <c r="AG14" s="786"/>
      <c r="AH14" s="786"/>
      <c r="AI14" s="786"/>
      <c r="AJ14" s="786"/>
    </row>
    <row r="15" spans="1:39" ht="21" customHeight="1">
      <c r="B15" s="380">
        <v>1</v>
      </c>
      <c r="C15" s="771"/>
      <c r="D15" s="771"/>
      <c r="E15" s="771"/>
      <c r="F15" s="771"/>
      <c r="G15" s="771"/>
      <c r="H15" s="771"/>
      <c r="I15" s="771"/>
      <c r="J15" s="771"/>
      <c r="K15" s="771"/>
      <c r="L15" s="771"/>
      <c r="M15" s="771"/>
      <c r="N15" s="771"/>
      <c r="O15" s="771"/>
      <c r="P15" s="771"/>
      <c r="Q15" s="771"/>
      <c r="R15" s="771"/>
      <c r="S15" s="771"/>
      <c r="T15" s="771"/>
      <c r="U15" s="771"/>
      <c r="V15" s="771"/>
      <c r="W15" s="771"/>
      <c r="X15" s="771"/>
      <c r="Y15" s="771"/>
      <c r="Z15" s="771"/>
      <c r="AA15" s="771"/>
      <c r="AB15" s="771"/>
      <c r="AC15" s="771"/>
      <c r="AD15" s="771"/>
      <c r="AE15" s="771"/>
      <c r="AF15" s="771"/>
      <c r="AG15" s="771"/>
      <c r="AH15" s="771"/>
      <c r="AI15" s="771"/>
      <c r="AJ15" s="771"/>
    </row>
    <row r="16" spans="1:39" ht="21" customHeight="1">
      <c r="B16" s="380">
        <v>2</v>
      </c>
      <c r="C16" s="771"/>
      <c r="D16" s="771"/>
      <c r="E16" s="771"/>
      <c r="F16" s="771"/>
      <c r="G16" s="771"/>
      <c r="H16" s="771"/>
      <c r="I16" s="771"/>
      <c r="J16" s="771"/>
      <c r="K16" s="771"/>
      <c r="L16" s="771"/>
      <c r="M16" s="771"/>
      <c r="N16" s="771"/>
      <c r="O16" s="771"/>
      <c r="P16" s="771"/>
      <c r="Q16" s="771"/>
      <c r="R16" s="771"/>
      <c r="S16" s="771"/>
      <c r="T16" s="771"/>
      <c r="U16" s="771"/>
      <c r="V16" s="771"/>
      <c r="W16" s="771"/>
      <c r="X16" s="771"/>
      <c r="Y16" s="771"/>
      <c r="Z16" s="771"/>
      <c r="AA16" s="771"/>
      <c r="AB16" s="771"/>
      <c r="AC16" s="771"/>
      <c r="AD16" s="771"/>
      <c r="AE16" s="771"/>
      <c r="AF16" s="771"/>
      <c r="AG16" s="771"/>
      <c r="AH16" s="771"/>
      <c r="AI16" s="771"/>
      <c r="AJ16" s="771"/>
    </row>
    <row r="17" spans="2:36" ht="21" customHeight="1">
      <c r="B17" s="380">
        <v>3</v>
      </c>
      <c r="C17" s="771"/>
      <c r="D17" s="771"/>
      <c r="E17" s="771"/>
      <c r="F17" s="771"/>
      <c r="G17" s="771"/>
      <c r="H17" s="771"/>
      <c r="I17" s="771"/>
      <c r="J17" s="771"/>
      <c r="K17" s="771"/>
      <c r="L17" s="771"/>
      <c r="M17" s="771"/>
      <c r="N17" s="771"/>
      <c r="O17" s="771"/>
      <c r="P17" s="771"/>
      <c r="Q17" s="771"/>
      <c r="R17" s="771"/>
      <c r="S17" s="771"/>
      <c r="T17" s="771"/>
      <c r="U17" s="771"/>
      <c r="V17" s="771"/>
      <c r="W17" s="771"/>
      <c r="X17" s="771"/>
      <c r="Y17" s="771"/>
      <c r="Z17" s="771"/>
      <c r="AA17" s="771"/>
      <c r="AB17" s="771"/>
      <c r="AC17" s="771"/>
      <c r="AD17" s="771"/>
      <c r="AE17" s="771"/>
      <c r="AF17" s="771"/>
      <c r="AG17" s="771"/>
      <c r="AH17" s="771"/>
      <c r="AI17" s="771"/>
      <c r="AJ17" s="771"/>
    </row>
    <row r="18" spans="2:36" ht="21" customHeight="1">
      <c r="B18" s="380">
        <v>4</v>
      </c>
      <c r="C18" s="771"/>
      <c r="D18" s="771"/>
      <c r="E18" s="771"/>
      <c r="F18" s="771"/>
      <c r="G18" s="771"/>
      <c r="H18" s="771"/>
      <c r="I18" s="771"/>
      <c r="J18" s="771"/>
      <c r="K18" s="771"/>
      <c r="L18" s="771"/>
      <c r="M18" s="771"/>
      <c r="N18" s="771"/>
      <c r="O18" s="771"/>
      <c r="P18" s="771"/>
      <c r="Q18" s="771"/>
      <c r="R18" s="771"/>
      <c r="S18" s="771"/>
      <c r="T18" s="771"/>
      <c r="U18" s="771"/>
      <c r="V18" s="771"/>
      <c r="W18" s="771"/>
      <c r="X18" s="771"/>
      <c r="Y18" s="771"/>
      <c r="Z18" s="771"/>
      <c r="AA18" s="771"/>
      <c r="AB18" s="771"/>
      <c r="AC18" s="771"/>
      <c r="AD18" s="771"/>
      <c r="AE18" s="771"/>
      <c r="AF18" s="771"/>
      <c r="AG18" s="771"/>
      <c r="AH18" s="771"/>
      <c r="AI18" s="771"/>
      <c r="AJ18" s="771"/>
    </row>
    <row r="19" spans="2:36" ht="21" customHeight="1">
      <c r="B19" s="380">
        <v>5</v>
      </c>
      <c r="C19" s="771"/>
      <c r="D19" s="771"/>
      <c r="E19" s="771"/>
      <c r="F19" s="771"/>
      <c r="G19" s="771"/>
      <c r="H19" s="771"/>
      <c r="I19" s="771"/>
      <c r="J19" s="771"/>
      <c r="K19" s="771"/>
      <c r="L19" s="771"/>
      <c r="M19" s="771"/>
      <c r="N19" s="771"/>
      <c r="O19" s="771"/>
      <c r="P19" s="771"/>
      <c r="Q19" s="771"/>
      <c r="R19" s="771"/>
      <c r="S19" s="771"/>
      <c r="T19" s="771"/>
      <c r="U19" s="771"/>
      <c r="V19" s="771"/>
      <c r="W19" s="771"/>
      <c r="X19" s="771"/>
      <c r="Y19" s="771"/>
      <c r="Z19" s="771"/>
      <c r="AA19" s="771"/>
      <c r="AB19" s="771"/>
      <c r="AC19" s="771"/>
      <c r="AD19" s="771"/>
      <c r="AE19" s="771"/>
      <c r="AF19" s="771"/>
      <c r="AG19" s="771"/>
      <c r="AH19" s="771"/>
      <c r="AI19" s="771"/>
      <c r="AJ19" s="771"/>
    </row>
    <row r="20" spans="2:36" ht="21" customHeight="1">
      <c r="B20" s="380">
        <v>6</v>
      </c>
      <c r="C20" s="771"/>
      <c r="D20" s="771"/>
      <c r="E20" s="771"/>
      <c r="F20" s="771"/>
      <c r="G20" s="771"/>
      <c r="H20" s="771"/>
      <c r="I20" s="771"/>
      <c r="J20" s="771"/>
      <c r="K20" s="771"/>
      <c r="L20" s="771"/>
      <c r="M20" s="771"/>
      <c r="N20" s="771"/>
      <c r="O20" s="771"/>
      <c r="P20" s="771"/>
      <c r="Q20" s="771"/>
      <c r="R20" s="771"/>
      <c r="S20" s="771"/>
      <c r="T20" s="771"/>
      <c r="U20" s="771"/>
      <c r="V20" s="771"/>
      <c r="W20" s="771"/>
      <c r="X20" s="771"/>
      <c r="Y20" s="771"/>
      <c r="Z20" s="771"/>
      <c r="AA20" s="771"/>
      <c r="AB20" s="771"/>
      <c r="AC20" s="771"/>
      <c r="AD20" s="771"/>
      <c r="AE20" s="771"/>
      <c r="AF20" s="771"/>
      <c r="AG20" s="771"/>
      <c r="AH20" s="771"/>
      <c r="AI20" s="771"/>
      <c r="AJ20" s="771"/>
    </row>
    <row r="21" spans="2:36" ht="21" customHeight="1">
      <c r="B21" s="380">
        <v>7</v>
      </c>
      <c r="C21" s="771"/>
      <c r="D21" s="771"/>
      <c r="E21" s="771"/>
      <c r="F21" s="771"/>
      <c r="G21" s="771"/>
      <c r="H21" s="771"/>
      <c r="I21" s="771"/>
      <c r="J21" s="771"/>
      <c r="K21" s="771"/>
      <c r="L21" s="771"/>
      <c r="M21" s="771"/>
      <c r="N21" s="771"/>
      <c r="O21" s="771"/>
      <c r="P21" s="771"/>
      <c r="Q21" s="771"/>
      <c r="R21" s="771"/>
      <c r="S21" s="771"/>
      <c r="T21" s="771"/>
      <c r="U21" s="771"/>
      <c r="V21" s="771"/>
      <c r="W21" s="771"/>
      <c r="X21" s="771"/>
      <c r="Y21" s="771"/>
      <c r="Z21" s="771"/>
      <c r="AA21" s="771"/>
      <c r="AB21" s="771"/>
      <c r="AC21" s="771"/>
      <c r="AD21" s="771"/>
      <c r="AE21" s="771"/>
      <c r="AF21" s="771"/>
      <c r="AG21" s="771"/>
      <c r="AH21" s="771"/>
      <c r="AI21" s="771"/>
      <c r="AJ21" s="771"/>
    </row>
    <row r="22" spans="2:36" ht="21" customHeight="1">
      <c r="B22" s="380">
        <v>8</v>
      </c>
      <c r="C22" s="771"/>
      <c r="D22" s="771"/>
      <c r="E22" s="771"/>
      <c r="F22" s="771"/>
      <c r="G22" s="771"/>
      <c r="H22" s="771"/>
      <c r="I22" s="771"/>
      <c r="J22" s="771"/>
      <c r="K22" s="771"/>
      <c r="L22" s="771"/>
      <c r="M22" s="771"/>
      <c r="N22" s="771"/>
      <c r="O22" s="771"/>
      <c r="P22" s="771"/>
      <c r="Q22" s="771"/>
      <c r="R22" s="771"/>
      <c r="S22" s="771"/>
      <c r="T22" s="771"/>
      <c r="U22" s="771"/>
      <c r="V22" s="771"/>
      <c r="W22" s="771"/>
      <c r="X22" s="771"/>
      <c r="Y22" s="771"/>
      <c r="Z22" s="771"/>
      <c r="AA22" s="771"/>
      <c r="AB22" s="771"/>
      <c r="AC22" s="771"/>
      <c r="AD22" s="771"/>
      <c r="AE22" s="771"/>
      <c r="AF22" s="771"/>
      <c r="AG22" s="771"/>
      <c r="AH22" s="771"/>
      <c r="AI22" s="771"/>
      <c r="AJ22" s="771"/>
    </row>
    <row r="23" spans="2:36" ht="21" customHeight="1">
      <c r="B23" s="380">
        <v>9</v>
      </c>
      <c r="C23" s="771"/>
      <c r="D23" s="771"/>
      <c r="E23" s="771"/>
      <c r="F23" s="771"/>
      <c r="G23" s="771"/>
      <c r="H23" s="771"/>
      <c r="I23" s="771"/>
      <c r="J23" s="771"/>
      <c r="K23" s="771"/>
      <c r="L23" s="771"/>
      <c r="M23" s="771"/>
      <c r="N23" s="771"/>
      <c r="O23" s="771"/>
      <c r="P23" s="771"/>
      <c r="Q23" s="771"/>
      <c r="R23" s="771"/>
      <c r="S23" s="771"/>
      <c r="T23" s="771"/>
      <c r="U23" s="771"/>
      <c r="V23" s="771"/>
      <c r="W23" s="771"/>
      <c r="X23" s="771"/>
      <c r="Y23" s="771"/>
      <c r="Z23" s="771"/>
      <c r="AA23" s="771"/>
      <c r="AB23" s="771"/>
      <c r="AC23" s="771"/>
      <c r="AD23" s="771"/>
      <c r="AE23" s="771"/>
      <c r="AF23" s="771"/>
      <c r="AG23" s="771"/>
      <c r="AH23" s="771"/>
      <c r="AI23" s="771"/>
      <c r="AJ23" s="771"/>
    </row>
    <row r="24" spans="2:36" ht="21" customHeight="1">
      <c r="B24" s="380">
        <v>10</v>
      </c>
      <c r="C24" s="771"/>
      <c r="D24" s="771"/>
      <c r="E24" s="771"/>
      <c r="F24" s="771"/>
      <c r="G24" s="771"/>
      <c r="H24" s="771"/>
      <c r="I24" s="771"/>
      <c r="J24" s="771"/>
      <c r="K24" s="771"/>
      <c r="L24" s="771"/>
      <c r="M24" s="771"/>
      <c r="N24" s="771"/>
      <c r="O24" s="771"/>
      <c r="P24" s="771"/>
      <c r="Q24" s="771"/>
      <c r="R24" s="771"/>
      <c r="S24" s="771"/>
      <c r="T24" s="771"/>
      <c r="U24" s="771"/>
      <c r="V24" s="771"/>
      <c r="W24" s="771"/>
      <c r="X24" s="771"/>
      <c r="Y24" s="771"/>
      <c r="Z24" s="771"/>
      <c r="AA24" s="771"/>
      <c r="AB24" s="771"/>
      <c r="AC24" s="771"/>
      <c r="AD24" s="771"/>
      <c r="AE24" s="771"/>
      <c r="AF24" s="771"/>
      <c r="AG24" s="771"/>
      <c r="AH24" s="771"/>
      <c r="AI24" s="771"/>
      <c r="AJ24" s="771"/>
    </row>
    <row r="25" spans="2:36" ht="21" customHeight="1">
      <c r="B25" s="783" t="s">
        <v>59</v>
      </c>
      <c r="C25" s="783"/>
      <c r="D25" s="783"/>
      <c r="E25" s="783"/>
      <c r="F25" s="783"/>
      <c r="G25" s="783"/>
      <c r="H25" s="783"/>
      <c r="I25" s="783"/>
      <c r="J25" s="783"/>
      <c r="K25" s="783"/>
      <c r="L25" s="784"/>
      <c r="M25" s="784"/>
      <c r="N25" s="784"/>
      <c r="O25" s="784"/>
      <c r="P25" s="784"/>
      <c r="Q25" s="785" t="s">
        <v>60</v>
      </c>
      <c r="R25" s="785"/>
      <c r="S25" s="786" t="s">
        <v>61</v>
      </c>
      <c r="T25" s="786"/>
      <c r="U25" s="786"/>
      <c r="V25" s="786"/>
      <c r="W25" s="786"/>
      <c r="X25" s="786"/>
      <c r="Y25" s="786"/>
      <c r="Z25" s="786"/>
      <c r="AA25" s="786"/>
      <c r="AB25" s="786"/>
      <c r="AC25" s="786"/>
      <c r="AD25" s="786"/>
      <c r="AE25" s="787">
        <f>SUM(AE15:AJ24)</f>
        <v>0</v>
      </c>
      <c r="AF25" s="787"/>
      <c r="AG25" s="787"/>
      <c r="AH25" s="787"/>
      <c r="AI25" s="787"/>
      <c r="AJ25" s="787"/>
    </row>
    <row r="26" spans="2:36" ht="9" customHeight="1">
      <c r="B26" s="32"/>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row>
    <row r="27" spans="2:36" ht="21" customHeight="1">
      <c r="B27" s="776" t="s">
        <v>62</v>
      </c>
      <c r="C27" s="776"/>
      <c r="D27" s="776"/>
      <c r="E27" s="776"/>
      <c r="F27" s="776"/>
      <c r="G27" s="776"/>
      <c r="H27" s="776"/>
      <c r="I27" s="776"/>
      <c r="J27" s="776"/>
      <c r="K27" s="776"/>
      <c r="L27" s="776"/>
      <c r="M27" s="776"/>
      <c r="N27" s="776"/>
      <c r="O27" s="776"/>
      <c r="P27" s="776"/>
      <c r="Q27" s="776"/>
      <c r="R27" s="776"/>
      <c r="S27" s="776"/>
      <c r="T27" s="776"/>
      <c r="U27" s="776"/>
      <c r="V27" s="776"/>
      <c r="W27" s="776"/>
      <c r="X27" s="776"/>
      <c r="Y27" s="776"/>
      <c r="Z27" s="776"/>
      <c r="AA27" s="776"/>
      <c r="AB27" s="776"/>
      <c r="AC27" s="776"/>
      <c r="AD27" s="776"/>
      <c r="AE27" s="776"/>
      <c r="AF27" s="776"/>
      <c r="AG27" s="776"/>
      <c r="AH27" s="776"/>
      <c r="AI27" s="776"/>
      <c r="AJ27" s="776"/>
    </row>
    <row r="28" spans="2:36" ht="21" customHeight="1" thickBot="1">
      <c r="B28" s="777" t="s">
        <v>63</v>
      </c>
      <c r="C28" s="777"/>
      <c r="D28" s="777"/>
      <c r="E28" s="777"/>
      <c r="F28" s="777"/>
      <c r="G28" s="777"/>
      <c r="H28" s="777"/>
      <c r="I28" s="777"/>
      <c r="J28" s="777"/>
      <c r="K28" s="777"/>
      <c r="L28" s="777"/>
      <c r="M28" s="777"/>
      <c r="N28" s="777"/>
      <c r="O28" s="777"/>
      <c r="P28" s="777"/>
      <c r="Q28" s="777"/>
      <c r="R28" s="777"/>
      <c r="S28" s="778">
        <f>ROUNDUP(S11/40,1)</f>
        <v>0</v>
      </c>
      <c r="T28" s="778"/>
      <c r="U28" s="778"/>
      <c r="V28" s="778"/>
      <c r="W28" s="778"/>
      <c r="X28" s="778"/>
      <c r="Y28" s="778"/>
      <c r="Z28" s="778"/>
      <c r="AA28" s="778"/>
      <c r="AB28" s="778"/>
      <c r="AC28" s="381" t="s">
        <v>51</v>
      </c>
      <c r="AD28" s="382"/>
      <c r="AE28" s="779"/>
      <c r="AF28" s="779"/>
      <c r="AG28" s="779"/>
      <c r="AH28" s="779"/>
      <c r="AI28" s="779"/>
      <c r="AJ28" s="779"/>
    </row>
    <row r="29" spans="2:36" ht="21" customHeight="1" thickTop="1">
      <c r="B29" s="780" t="s">
        <v>64</v>
      </c>
      <c r="C29" s="780"/>
      <c r="D29" s="780"/>
      <c r="E29" s="780"/>
      <c r="F29" s="780"/>
      <c r="G29" s="780"/>
      <c r="H29" s="780"/>
      <c r="I29" s="780"/>
      <c r="J29" s="780"/>
      <c r="K29" s="780"/>
      <c r="L29" s="780"/>
      <c r="M29" s="780"/>
      <c r="N29" s="780"/>
      <c r="O29" s="780"/>
      <c r="P29" s="780"/>
      <c r="Q29" s="780"/>
      <c r="R29" s="780"/>
      <c r="S29" s="781"/>
      <c r="T29" s="781"/>
      <c r="U29" s="781"/>
      <c r="V29" s="781"/>
      <c r="W29" s="781"/>
      <c r="X29" s="781"/>
      <c r="Y29" s="781"/>
      <c r="Z29" s="781"/>
      <c r="AA29" s="781"/>
      <c r="AB29" s="781"/>
      <c r="AC29" s="34" t="s">
        <v>51</v>
      </c>
      <c r="AD29" s="35"/>
      <c r="AE29" s="782" t="s">
        <v>65</v>
      </c>
      <c r="AF29" s="782"/>
      <c r="AG29" s="782"/>
      <c r="AH29" s="782"/>
      <c r="AI29" s="782"/>
      <c r="AJ29" s="782"/>
    </row>
    <row r="30" spans="2:36" ht="21" customHeight="1">
      <c r="B30" s="775" t="s">
        <v>66</v>
      </c>
      <c r="C30" s="775"/>
      <c r="D30" s="775"/>
      <c r="E30" s="775"/>
      <c r="F30" s="775"/>
      <c r="G30" s="775"/>
      <c r="H30" s="775"/>
      <c r="I30" s="775"/>
      <c r="J30" s="775"/>
      <c r="K30" s="775"/>
      <c r="L30" s="775"/>
      <c r="M30" s="775"/>
      <c r="N30" s="775"/>
      <c r="O30" s="775"/>
      <c r="P30" s="775"/>
      <c r="Q30" s="775"/>
      <c r="R30" s="775"/>
      <c r="S30" s="775" t="s">
        <v>67</v>
      </c>
      <c r="T30" s="775"/>
      <c r="U30" s="775"/>
      <c r="V30" s="775"/>
      <c r="W30" s="775"/>
      <c r="X30" s="775"/>
      <c r="Y30" s="775"/>
      <c r="Z30" s="775"/>
      <c r="AA30" s="775"/>
      <c r="AB30" s="775"/>
      <c r="AC30" s="775"/>
      <c r="AD30" s="775"/>
      <c r="AE30" s="775"/>
      <c r="AF30" s="775"/>
      <c r="AG30" s="775"/>
      <c r="AH30" s="775"/>
      <c r="AI30" s="775"/>
      <c r="AJ30" s="775"/>
    </row>
    <row r="31" spans="2:36" ht="21" customHeight="1">
      <c r="B31" s="380">
        <v>1</v>
      </c>
      <c r="C31" s="771"/>
      <c r="D31" s="771"/>
      <c r="E31" s="771"/>
      <c r="F31" s="771"/>
      <c r="G31" s="771"/>
      <c r="H31" s="771"/>
      <c r="I31" s="771"/>
      <c r="J31" s="771"/>
      <c r="K31" s="771"/>
      <c r="L31" s="771"/>
      <c r="M31" s="771"/>
      <c r="N31" s="771"/>
      <c r="O31" s="771"/>
      <c r="P31" s="771"/>
      <c r="Q31" s="771"/>
      <c r="R31" s="771"/>
      <c r="S31" s="771"/>
      <c r="T31" s="771"/>
      <c r="U31" s="771"/>
      <c r="V31" s="771"/>
      <c r="W31" s="771"/>
      <c r="X31" s="771"/>
      <c r="Y31" s="771"/>
      <c r="Z31" s="771"/>
      <c r="AA31" s="771"/>
      <c r="AB31" s="771"/>
      <c r="AC31" s="771"/>
      <c r="AD31" s="771"/>
      <c r="AE31" s="771"/>
      <c r="AF31" s="771"/>
      <c r="AG31" s="771"/>
      <c r="AH31" s="771"/>
      <c r="AI31" s="771"/>
      <c r="AJ31" s="771"/>
    </row>
    <row r="32" spans="2:36" ht="21" customHeight="1">
      <c r="B32" s="380">
        <v>2</v>
      </c>
      <c r="C32" s="771"/>
      <c r="D32" s="771"/>
      <c r="E32" s="771"/>
      <c r="F32" s="771"/>
      <c r="G32" s="771"/>
      <c r="H32" s="771"/>
      <c r="I32" s="771"/>
      <c r="J32" s="771"/>
      <c r="K32" s="771"/>
      <c r="L32" s="771"/>
      <c r="M32" s="771"/>
      <c r="N32" s="771"/>
      <c r="O32" s="771"/>
      <c r="P32" s="771"/>
      <c r="Q32" s="771"/>
      <c r="R32" s="771"/>
      <c r="S32" s="771"/>
      <c r="T32" s="771"/>
      <c r="U32" s="771"/>
      <c r="V32" s="771"/>
      <c r="W32" s="771"/>
      <c r="X32" s="771"/>
      <c r="Y32" s="771"/>
      <c r="Z32" s="771"/>
      <c r="AA32" s="771"/>
      <c r="AB32" s="771"/>
      <c r="AC32" s="771"/>
      <c r="AD32" s="771"/>
      <c r="AE32" s="771"/>
      <c r="AF32" s="771"/>
      <c r="AG32" s="771"/>
      <c r="AH32" s="771"/>
      <c r="AI32" s="771"/>
      <c r="AJ32" s="771"/>
    </row>
    <row r="33" spans="2:38" ht="21" customHeight="1">
      <c r="B33" s="380">
        <v>3</v>
      </c>
      <c r="C33" s="771"/>
      <c r="D33" s="771"/>
      <c r="E33" s="771"/>
      <c r="F33" s="771"/>
      <c r="G33" s="771"/>
      <c r="H33" s="771"/>
      <c r="I33" s="771"/>
      <c r="J33" s="771"/>
      <c r="K33" s="771"/>
      <c r="L33" s="771"/>
      <c r="M33" s="771"/>
      <c r="N33" s="771"/>
      <c r="O33" s="771"/>
      <c r="P33" s="771"/>
      <c r="Q33" s="771"/>
      <c r="R33" s="771"/>
      <c r="S33" s="771"/>
      <c r="T33" s="771"/>
      <c r="U33" s="771"/>
      <c r="V33" s="771"/>
      <c r="W33" s="771"/>
      <c r="X33" s="771"/>
      <c r="Y33" s="771"/>
      <c r="Z33" s="771"/>
      <c r="AA33" s="771"/>
      <c r="AB33" s="771"/>
      <c r="AC33" s="771"/>
      <c r="AD33" s="771"/>
      <c r="AE33" s="771"/>
      <c r="AF33" s="771"/>
      <c r="AG33" s="771"/>
      <c r="AH33" s="771"/>
      <c r="AI33" s="771"/>
      <c r="AJ33" s="771"/>
    </row>
    <row r="34" spans="2:38" ht="8.25" customHeight="1">
      <c r="B34" s="32"/>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row>
    <row r="35" spans="2:38" ht="22.5" customHeight="1">
      <c r="B35" s="772" t="s">
        <v>68</v>
      </c>
      <c r="C35" s="772"/>
      <c r="D35" s="772"/>
      <c r="E35" s="772"/>
      <c r="F35" s="772"/>
      <c r="G35" s="772"/>
      <c r="H35" s="773" t="s">
        <v>69</v>
      </c>
      <c r="I35" s="773"/>
      <c r="J35" s="773"/>
      <c r="K35" s="773"/>
      <c r="L35" s="773"/>
      <c r="M35" s="773"/>
      <c r="N35" s="773"/>
      <c r="O35" s="773"/>
      <c r="P35" s="773"/>
      <c r="Q35" s="773"/>
      <c r="R35" s="773"/>
      <c r="S35" s="773"/>
      <c r="T35" s="773"/>
      <c r="U35" s="773"/>
      <c r="V35" s="773"/>
      <c r="W35" s="773"/>
      <c r="X35" s="773"/>
      <c r="Y35" s="773"/>
      <c r="Z35" s="773"/>
      <c r="AA35" s="773"/>
      <c r="AB35" s="773"/>
      <c r="AC35" s="773"/>
      <c r="AD35" s="773"/>
      <c r="AE35" s="773"/>
      <c r="AF35" s="773"/>
      <c r="AG35" s="773"/>
      <c r="AH35" s="773"/>
      <c r="AI35" s="773"/>
      <c r="AJ35" s="773"/>
    </row>
    <row r="36" spans="2:38" ht="8.25" customHeight="1">
      <c r="B36" s="32"/>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row>
    <row r="37" spans="2:38" ht="18.75" customHeight="1">
      <c r="B37" s="774" t="s">
        <v>70</v>
      </c>
      <c r="C37" s="774"/>
      <c r="D37" s="774"/>
      <c r="E37" s="774"/>
      <c r="F37" s="774"/>
      <c r="G37" s="774"/>
      <c r="H37" s="774"/>
      <c r="I37" s="774"/>
      <c r="J37" s="774"/>
      <c r="K37" s="774"/>
      <c r="L37" s="774"/>
      <c r="M37" s="774"/>
      <c r="N37" s="774"/>
      <c r="O37" s="774"/>
      <c r="P37" s="774"/>
      <c r="Q37" s="774"/>
      <c r="R37" s="774"/>
      <c r="S37" s="774"/>
      <c r="T37" s="774"/>
      <c r="U37" s="774"/>
      <c r="V37" s="774"/>
      <c r="W37" s="774"/>
      <c r="X37" s="774"/>
      <c r="Y37" s="774"/>
      <c r="Z37" s="774"/>
      <c r="AA37" s="774"/>
      <c r="AB37" s="774"/>
      <c r="AC37" s="774"/>
      <c r="AD37" s="774"/>
      <c r="AE37" s="774"/>
      <c r="AF37" s="774"/>
      <c r="AG37" s="774"/>
      <c r="AH37" s="774"/>
      <c r="AI37" s="774"/>
      <c r="AJ37" s="774"/>
      <c r="AK37" s="774"/>
      <c r="AL37" s="36"/>
    </row>
    <row r="38" spans="2:38" ht="18.75" customHeight="1">
      <c r="B38" s="774"/>
      <c r="C38" s="774"/>
      <c r="D38" s="774"/>
      <c r="E38" s="774"/>
      <c r="F38" s="774"/>
      <c r="G38" s="774"/>
      <c r="H38" s="774"/>
      <c r="I38" s="774"/>
      <c r="J38" s="774"/>
      <c r="K38" s="774"/>
      <c r="L38" s="774"/>
      <c r="M38" s="774"/>
      <c r="N38" s="774"/>
      <c r="O38" s="774"/>
      <c r="P38" s="774"/>
      <c r="Q38" s="774"/>
      <c r="R38" s="774"/>
      <c r="S38" s="774"/>
      <c r="T38" s="774"/>
      <c r="U38" s="774"/>
      <c r="V38" s="774"/>
      <c r="W38" s="774"/>
      <c r="X38" s="774"/>
      <c r="Y38" s="774"/>
      <c r="Z38" s="774"/>
      <c r="AA38" s="774"/>
      <c r="AB38" s="774"/>
      <c r="AC38" s="774"/>
      <c r="AD38" s="774"/>
      <c r="AE38" s="774"/>
      <c r="AF38" s="774"/>
      <c r="AG38" s="774"/>
      <c r="AH38" s="774"/>
      <c r="AI38" s="774"/>
      <c r="AJ38" s="774"/>
      <c r="AK38" s="774"/>
      <c r="AL38" s="36"/>
    </row>
    <row r="39" spans="2:38" ht="18.75" customHeight="1">
      <c r="B39" s="774"/>
      <c r="C39" s="774"/>
      <c r="D39" s="774"/>
      <c r="E39" s="774"/>
      <c r="F39" s="774"/>
      <c r="G39" s="774"/>
      <c r="H39" s="774"/>
      <c r="I39" s="774"/>
      <c r="J39" s="774"/>
      <c r="K39" s="774"/>
      <c r="L39" s="774"/>
      <c r="M39" s="774"/>
      <c r="N39" s="774"/>
      <c r="O39" s="774"/>
      <c r="P39" s="774"/>
      <c r="Q39" s="774"/>
      <c r="R39" s="774"/>
      <c r="S39" s="774"/>
      <c r="T39" s="774"/>
      <c r="U39" s="774"/>
      <c r="V39" s="774"/>
      <c r="W39" s="774"/>
      <c r="X39" s="774"/>
      <c r="Y39" s="774"/>
      <c r="Z39" s="774"/>
      <c r="AA39" s="774"/>
      <c r="AB39" s="774"/>
      <c r="AC39" s="774"/>
      <c r="AD39" s="774"/>
      <c r="AE39" s="774"/>
      <c r="AF39" s="774"/>
      <c r="AG39" s="774"/>
      <c r="AH39" s="774"/>
      <c r="AI39" s="774"/>
      <c r="AJ39" s="774"/>
      <c r="AK39" s="774"/>
      <c r="AL39" s="36"/>
    </row>
    <row r="40" spans="2:38" ht="18.75" customHeight="1">
      <c r="B40" s="774"/>
      <c r="C40" s="774"/>
      <c r="D40" s="774"/>
      <c r="E40" s="774"/>
      <c r="F40" s="774"/>
      <c r="G40" s="774"/>
      <c r="H40" s="774"/>
      <c r="I40" s="774"/>
      <c r="J40" s="774"/>
      <c r="K40" s="774"/>
      <c r="L40" s="774"/>
      <c r="M40" s="774"/>
      <c r="N40" s="774"/>
      <c r="O40" s="774"/>
      <c r="P40" s="774"/>
      <c r="Q40" s="774"/>
      <c r="R40" s="774"/>
      <c r="S40" s="774"/>
      <c r="T40" s="774"/>
      <c r="U40" s="774"/>
      <c r="V40" s="774"/>
      <c r="W40" s="774"/>
      <c r="X40" s="774"/>
      <c r="Y40" s="774"/>
      <c r="Z40" s="774"/>
      <c r="AA40" s="774"/>
      <c r="AB40" s="774"/>
      <c r="AC40" s="774"/>
      <c r="AD40" s="774"/>
      <c r="AE40" s="774"/>
      <c r="AF40" s="774"/>
      <c r="AG40" s="774"/>
      <c r="AH40" s="774"/>
      <c r="AI40" s="774"/>
      <c r="AJ40" s="774"/>
      <c r="AK40" s="774"/>
      <c r="AL40" s="36"/>
    </row>
    <row r="41" spans="2:38" ht="80.25" customHeight="1">
      <c r="B41" s="774"/>
      <c r="C41" s="774"/>
      <c r="D41" s="774"/>
      <c r="E41" s="774"/>
      <c r="F41" s="774"/>
      <c r="G41" s="774"/>
      <c r="H41" s="774"/>
      <c r="I41" s="774"/>
      <c r="J41" s="774"/>
      <c r="K41" s="774"/>
      <c r="L41" s="774"/>
      <c r="M41" s="774"/>
      <c r="N41" s="774"/>
      <c r="O41" s="774"/>
      <c r="P41" s="774"/>
      <c r="Q41" s="774"/>
      <c r="R41" s="774"/>
      <c r="S41" s="774"/>
      <c r="T41" s="774"/>
      <c r="U41" s="774"/>
      <c r="V41" s="774"/>
      <c r="W41" s="774"/>
      <c r="X41" s="774"/>
      <c r="Y41" s="774"/>
      <c r="Z41" s="774"/>
      <c r="AA41" s="774"/>
      <c r="AB41" s="774"/>
      <c r="AC41" s="774"/>
      <c r="AD41" s="774"/>
      <c r="AE41" s="774"/>
      <c r="AF41" s="774"/>
      <c r="AG41" s="774"/>
      <c r="AH41" s="774"/>
      <c r="AI41" s="774"/>
      <c r="AJ41" s="774"/>
      <c r="AK41" s="774"/>
      <c r="AL41" s="36"/>
    </row>
    <row r="42" spans="2:38" ht="15" customHeight="1">
      <c r="B42" s="769" t="s">
        <v>71</v>
      </c>
      <c r="C42" s="769"/>
      <c r="D42" s="769"/>
      <c r="E42" s="769"/>
      <c r="F42" s="769"/>
      <c r="G42" s="769"/>
      <c r="H42" s="769"/>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769"/>
      <c r="AK42" s="769"/>
      <c r="AL42" s="36"/>
    </row>
    <row r="43" spans="2:38" ht="15" customHeight="1">
      <c r="B43" s="769"/>
      <c r="C43" s="769"/>
      <c r="D43" s="769"/>
      <c r="E43" s="769"/>
      <c r="F43" s="769"/>
      <c r="G43" s="769"/>
      <c r="H43" s="769"/>
      <c r="I43" s="769"/>
      <c r="J43" s="769"/>
      <c r="K43" s="769"/>
      <c r="L43" s="769"/>
      <c r="M43" s="769"/>
      <c r="N43" s="769"/>
      <c r="O43" s="769"/>
      <c r="P43" s="769"/>
      <c r="Q43" s="769"/>
      <c r="R43" s="769"/>
      <c r="S43" s="769"/>
      <c r="T43" s="769"/>
      <c r="U43" s="769"/>
      <c r="V43" s="769"/>
      <c r="W43" s="769"/>
      <c r="X43" s="769"/>
      <c r="Y43" s="769"/>
      <c r="Z43" s="769"/>
      <c r="AA43" s="769"/>
      <c r="AB43" s="769"/>
      <c r="AC43" s="769"/>
      <c r="AD43" s="769"/>
      <c r="AE43" s="769"/>
      <c r="AF43" s="769"/>
      <c r="AG43" s="769"/>
      <c r="AH43" s="769"/>
      <c r="AI43" s="769"/>
      <c r="AJ43" s="769"/>
      <c r="AK43" s="769"/>
      <c r="AL43" s="36"/>
    </row>
    <row r="44" spans="2:38" ht="15" customHeight="1">
      <c r="B44" s="769"/>
      <c r="C44" s="769"/>
      <c r="D44" s="769"/>
      <c r="E44" s="769"/>
      <c r="F44" s="769"/>
      <c r="G44" s="769"/>
      <c r="H44" s="769"/>
      <c r="I44" s="769"/>
      <c r="J44" s="769"/>
      <c r="K44" s="769"/>
      <c r="L44" s="769"/>
      <c r="M44" s="769"/>
      <c r="N44" s="769"/>
      <c r="O44" s="769"/>
      <c r="P44" s="769"/>
      <c r="Q44" s="769"/>
      <c r="R44" s="769"/>
      <c r="S44" s="769"/>
      <c r="T44" s="769"/>
      <c r="U44" s="769"/>
      <c r="V44" s="769"/>
      <c r="W44" s="769"/>
      <c r="X44" s="769"/>
      <c r="Y44" s="769"/>
      <c r="Z44" s="769"/>
      <c r="AA44" s="769"/>
      <c r="AB44" s="769"/>
      <c r="AC44" s="769"/>
      <c r="AD44" s="769"/>
      <c r="AE44" s="769"/>
      <c r="AF44" s="769"/>
      <c r="AG44" s="769"/>
      <c r="AH44" s="769"/>
      <c r="AI44" s="769"/>
      <c r="AJ44" s="769"/>
      <c r="AK44" s="769"/>
      <c r="AL44" s="36"/>
    </row>
    <row r="45" spans="2:38" ht="15" customHeight="1">
      <c r="B45" s="769"/>
      <c r="C45" s="769"/>
      <c r="D45" s="769"/>
      <c r="E45" s="769"/>
      <c r="F45" s="769"/>
      <c r="G45" s="769"/>
      <c r="H45" s="769"/>
      <c r="I45" s="769"/>
      <c r="J45" s="769"/>
      <c r="K45" s="769"/>
      <c r="L45" s="769"/>
      <c r="M45" s="769"/>
      <c r="N45" s="769"/>
      <c r="O45" s="769"/>
      <c r="P45" s="769"/>
      <c r="Q45" s="769"/>
      <c r="R45" s="769"/>
      <c r="S45" s="769"/>
      <c r="T45" s="769"/>
      <c r="U45" s="769"/>
      <c r="V45" s="769"/>
      <c r="W45" s="769"/>
      <c r="X45" s="769"/>
      <c r="Y45" s="769"/>
      <c r="Z45" s="769"/>
      <c r="AA45" s="769"/>
      <c r="AB45" s="769"/>
      <c r="AC45" s="769"/>
      <c r="AD45" s="769"/>
      <c r="AE45" s="769"/>
      <c r="AF45" s="769"/>
      <c r="AG45" s="769"/>
      <c r="AH45" s="769"/>
      <c r="AI45" s="769"/>
      <c r="AJ45" s="769"/>
      <c r="AK45" s="769"/>
      <c r="AL45" s="36"/>
    </row>
    <row r="46" spans="2:38" ht="37.5" customHeight="1">
      <c r="B46" s="769"/>
      <c r="C46" s="769"/>
      <c r="D46" s="769"/>
      <c r="E46" s="769"/>
      <c r="F46" s="769"/>
      <c r="G46" s="769"/>
      <c r="H46" s="769"/>
      <c r="I46" s="769"/>
      <c r="J46" s="769"/>
      <c r="K46" s="769"/>
      <c r="L46" s="769"/>
      <c r="M46" s="769"/>
      <c r="N46" s="769"/>
      <c r="O46" s="769"/>
      <c r="P46" s="769"/>
      <c r="Q46" s="769"/>
      <c r="R46" s="769"/>
      <c r="S46" s="769"/>
      <c r="T46" s="769"/>
      <c r="U46" s="769"/>
      <c r="V46" s="769"/>
      <c r="W46" s="769"/>
      <c r="X46" s="769"/>
      <c r="Y46" s="769"/>
      <c r="Z46" s="769"/>
      <c r="AA46" s="769"/>
      <c r="AB46" s="769"/>
      <c r="AC46" s="769"/>
      <c r="AD46" s="769"/>
      <c r="AE46" s="769"/>
      <c r="AF46" s="769"/>
      <c r="AG46" s="769"/>
      <c r="AH46" s="769"/>
      <c r="AI46" s="769"/>
      <c r="AJ46" s="769"/>
      <c r="AK46" s="769"/>
      <c r="AL46" s="36"/>
    </row>
    <row r="47" spans="2:38" s="37" customFormat="1" ht="36.75" customHeight="1">
      <c r="B47" s="769" t="s">
        <v>72</v>
      </c>
      <c r="C47" s="769"/>
      <c r="D47" s="769"/>
      <c r="E47" s="769"/>
      <c r="F47" s="769"/>
      <c r="G47" s="769"/>
      <c r="H47" s="769"/>
      <c r="I47" s="769"/>
      <c r="J47" s="769"/>
      <c r="K47" s="769"/>
      <c r="L47" s="769"/>
      <c r="M47" s="769"/>
      <c r="N47" s="769"/>
      <c r="O47" s="769"/>
      <c r="P47" s="769"/>
      <c r="Q47" s="769"/>
      <c r="R47" s="769"/>
      <c r="S47" s="769"/>
      <c r="T47" s="769"/>
      <c r="U47" s="769"/>
      <c r="V47" s="769"/>
      <c r="W47" s="769"/>
      <c r="X47" s="769"/>
      <c r="Y47" s="769"/>
      <c r="Z47" s="769"/>
      <c r="AA47" s="769"/>
      <c r="AB47" s="769"/>
      <c r="AC47" s="769"/>
      <c r="AD47" s="769"/>
      <c r="AE47" s="769"/>
      <c r="AF47" s="769"/>
      <c r="AG47" s="769"/>
      <c r="AH47" s="769"/>
      <c r="AI47" s="769"/>
      <c r="AJ47" s="769"/>
      <c r="AK47" s="769"/>
    </row>
    <row r="48" spans="2:38" s="37" customFormat="1" ht="36" customHeight="1">
      <c r="B48" s="770" t="s">
        <v>614</v>
      </c>
      <c r="C48" s="770"/>
      <c r="D48" s="770"/>
      <c r="E48" s="770"/>
      <c r="F48" s="770"/>
      <c r="G48" s="770"/>
      <c r="H48" s="770"/>
      <c r="I48" s="770"/>
      <c r="J48" s="770"/>
      <c r="K48" s="770"/>
      <c r="L48" s="770"/>
      <c r="M48" s="770"/>
      <c r="N48" s="770"/>
      <c r="O48" s="770"/>
      <c r="P48" s="770"/>
      <c r="Q48" s="770"/>
      <c r="R48" s="770"/>
      <c r="S48" s="770"/>
      <c r="T48" s="770"/>
      <c r="U48" s="770"/>
      <c r="V48" s="770"/>
      <c r="W48" s="770"/>
      <c r="X48" s="770"/>
      <c r="Y48" s="770"/>
      <c r="Z48" s="770"/>
      <c r="AA48" s="770"/>
      <c r="AB48" s="770"/>
      <c r="AC48" s="770"/>
      <c r="AD48" s="770"/>
      <c r="AE48" s="770"/>
      <c r="AF48" s="770"/>
      <c r="AG48" s="770"/>
      <c r="AH48" s="770"/>
      <c r="AI48" s="770"/>
      <c r="AJ48" s="770"/>
      <c r="AK48" s="770"/>
    </row>
    <row r="49" spans="2:37" s="37" customFormat="1" ht="21" customHeight="1">
      <c r="B49" s="37" t="s">
        <v>73</v>
      </c>
      <c r="AK49" s="38"/>
    </row>
    <row r="50" spans="2:37" s="37" customFormat="1" ht="21" customHeight="1">
      <c r="B50" s="37" t="s">
        <v>73</v>
      </c>
      <c r="AK50" s="38"/>
    </row>
  </sheetData>
  <protectedRanges>
    <protectedRange sqref="L7:Y7 AG7:AJ7 L6:AJ6 L8:AJ8" name="範囲1"/>
  </protectedRanges>
  <mergeCells count="91">
    <mergeCell ref="B7:K7"/>
    <mergeCell ref="L7:Y7"/>
    <mergeCell ref="Z7:AF7"/>
    <mergeCell ref="AG7:AJ7"/>
    <mergeCell ref="B1:G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4"/>
  <pageMargins left="0.62986111111111109" right="0.62986111111111109" top="0.55138888888888893" bottom="0.31527777777777777" header="0.51180555555555551" footer="0.51180555555555551"/>
  <pageSetup paperSize="9" scale="73" firstPageNumber="0" orientation="portrait" cellComments="atEnd"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1C451-EE47-4485-951E-FBA4066E4B65}">
  <dimension ref="A1:AM50"/>
  <sheetViews>
    <sheetView view="pageBreakPreview" zoomScaleSheetLayoutView="100" workbookViewId="0">
      <selection activeCell="B1" sqref="B1:H1"/>
    </sheetView>
  </sheetViews>
  <sheetFormatPr defaultColWidth="8.58203125" defaultRowHeight="21" customHeight="1"/>
  <cols>
    <col min="1" max="1" width="7.83203125" style="25" customWidth="1"/>
    <col min="2" max="23" width="2.58203125" style="25" customWidth="1"/>
    <col min="24" max="24" width="5.5" style="25" customWidth="1"/>
    <col min="25" max="25" width="4.33203125" style="25" customWidth="1"/>
    <col min="26" max="37" width="2.58203125" style="25" customWidth="1"/>
    <col min="38" max="38" width="2.5" style="25" customWidth="1"/>
    <col min="39" max="39" width="9" style="25" customWidth="1"/>
    <col min="40" max="40" width="2.5" style="25" customWidth="1"/>
    <col min="41" max="16384" width="8.58203125" style="25"/>
  </cols>
  <sheetData>
    <row r="1" spans="1:39" ht="20.149999999999999" customHeight="1">
      <c r="B1" s="799" t="s">
        <v>74</v>
      </c>
      <c r="C1" s="799"/>
      <c r="D1" s="799"/>
      <c r="E1" s="799"/>
      <c r="F1" s="799"/>
      <c r="G1" s="799"/>
      <c r="H1" s="799"/>
    </row>
    <row r="2" spans="1:39" ht="20.149999999999999" customHeight="1">
      <c r="AA2" s="800" t="s">
        <v>41</v>
      </c>
      <c r="AB2" s="800"/>
      <c r="AC2" s="800"/>
      <c r="AD2" s="800"/>
      <c r="AE2" s="800"/>
      <c r="AF2" s="800"/>
      <c r="AG2" s="800"/>
      <c r="AH2" s="800"/>
      <c r="AI2" s="800"/>
      <c r="AJ2" s="800"/>
    </row>
    <row r="3" spans="1:39" ht="20.149999999999999" customHeight="1"/>
    <row r="4" spans="1:39" ht="20.149999999999999" customHeight="1">
      <c r="A4" s="26"/>
      <c r="B4" s="801" t="s">
        <v>75</v>
      </c>
      <c r="C4" s="801"/>
      <c r="D4" s="801"/>
      <c r="E4" s="801"/>
      <c r="F4" s="801"/>
      <c r="G4" s="801"/>
      <c r="H4" s="801"/>
      <c r="I4" s="801"/>
      <c r="J4" s="801"/>
      <c r="K4" s="801"/>
      <c r="L4" s="801"/>
      <c r="M4" s="801"/>
      <c r="N4" s="801"/>
      <c r="O4" s="801"/>
      <c r="P4" s="801"/>
      <c r="Q4" s="801"/>
      <c r="R4" s="801"/>
      <c r="S4" s="801"/>
      <c r="T4" s="801"/>
      <c r="U4" s="801"/>
      <c r="V4" s="801"/>
      <c r="W4" s="801"/>
      <c r="X4" s="801"/>
      <c r="Y4" s="801"/>
      <c r="Z4" s="801"/>
      <c r="AA4" s="801"/>
      <c r="AB4" s="801"/>
      <c r="AC4" s="801"/>
      <c r="AD4" s="801"/>
      <c r="AE4" s="801"/>
      <c r="AF4" s="801"/>
      <c r="AG4" s="801"/>
      <c r="AH4" s="801"/>
      <c r="AI4" s="801"/>
      <c r="AJ4" s="801"/>
      <c r="AK4" s="26"/>
    </row>
    <row r="5" spans="1:39" s="39" customFormat="1" ht="20.149999999999999" customHeight="1">
      <c r="A5" s="27"/>
      <c r="B5" s="27"/>
      <c r="C5" s="27"/>
      <c r="D5" s="27"/>
      <c r="E5" s="27"/>
      <c r="F5" s="27"/>
      <c r="G5" s="27"/>
      <c r="H5" s="27"/>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row>
    <row r="6" spans="1:39" s="39" customFormat="1" ht="29.25" customHeight="1">
      <c r="A6" s="27"/>
      <c r="B6" s="795" t="s">
        <v>43</v>
      </c>
      <c r="C6" s="795"/>
      <c r="D6" s="795"/>
      <c r="E6" s="795"/>
      <c r="F6" s="795"/>
      <c r="G6" s="795"/>
      <c r="H6" s="795"/>
      <c r="I6" s="795"/>
      <c r="J6" s="795"/>
      <c r="K6" s="795"/>
      <c r="L6" s="791"/>
      <c r="M6" s="791"/>
      <c r="N6" s="791"/>
      <c r="O6" s="791"/>
      <c r="P6" s="791"/>
      <c r="Q6" s="791"/>
      <c r="R6" s="791"/>
      <c r="S6" s="791"/>
      <c r="T6" s="791"/>
      <c r="U6" s="791"/>
      <c r="V6" s="791"/>
      <c r="W6" s="791"/>
      <c r="X6" s="791"/>
      <c r="Y6" s="791"/>
      <c r="Z6" s="791"/>
      <c r="AA6" s="791"/>
      <c r="AB6" s="791"/>
      <c r="AC6" s="791"/>
      <c r="AD6" s="791"/>
      <c r="AE6" s="791"/>
      <c r="AF6" s="791"/>
      <c r="AG6" s="791"/>
      <c r="AH6" s="791"/>
      <c r="AI6" s="791"/>
      <c r="AJ6" s="791"/>
      <c r="AK6" s="28"/>
    </row>
    <row r="7" spans="1:39" s="39" customFormat="1" ht="31.5" customHeight="1">
      <c r="A7" s="27"/>
      <c r="B7" s="795" t="s">
        <v>44</v>
      </c>
      <c r="C7" s="795"/>
      <c r="D7" s="795"/>
      <c r="E7" s="795"/>
      <c r="F7" s="795"/>
      <c r="G7" s="795"/>
      <c r="H7" s="795"/>
      <c r="I7" s="795"/>
      <c r="J7" s="795"/>
      <c r="K7" s="795"/>
      <c r="L7" s="796"/>
      <c r="M7" s="796"/>
      <c r="N7" s="796"/>
      <c r="O7" s="796"/>
      <c r="P7" s="796"/>
      <c r="Q7" s="796"/>
      <c r="R7" s="796"/>
      <c r="S7" s="796"/>
      <c r="T7" s="796"/>
      <c r="U7" s="796"/>
      <c r="V7" s="796"/>
      <c r="W7" s="796"/>
      <c r="X7" s="796"/>
      <c r="Y7" s="796"/>
      <c r="Z7" s="797" t="s">
        <v>45</v>
      </c>
      <c r="AA7" s="797"/>
      <c r="AB7" s="797"/>
      <c r="AC7" s="797"/>
      <c r="AD7" s="797"/>
      <c r="AE7" s="797"/>
      <c r="AF7" s="797"/>
      <c r="AG7" s="798" t="s">
        <v>76</v>
      </c>
      <c r="AH7" s="798"/>
      <c r="AI7" s="798"/>
      <c r="AJ7" s="798"/>
      <c r="AK7" s="28"/>
    </row>
    <row r="8" spans="1:39" s="39" customFormat="1" ht="29.25" customHeight="1">
      <c r="A8" s="28"/>
      <c r="B8" s="790" t="s">
        <v>47</v>
      </c>
      <c r="C8" s="790"/>
      <c r="D8" s="790"/>
      <c r="E8" s="790"/>
      <c r="F8" s="790"/>
      <c r="G8" s="790"/>
      <c r="H8" s="790"/>
      <c r="I8" s="790"/>
      <c r="J8" s="790"/>
      <c r="K8" s="790"/>
      <c r="L8" s="791" t="s">
        <v>48</v>
      </c>
      <c r="M8" s="791"/>
      <c r="N8" s="791"/>
      <c r="O8" s="791"/>
      <c r="P8" s="791"/>
      <c r="Q8" s="791"/>
      <c r="R8" s="791"/>
      <c r="S8" s="791"/>
      <c r="T8" s="791"/>
      <c r="U8" s="791"/>
      <c r="V8" s="791"/>
      <c r="W8" s="791"/>
      <c r="X8" s="791"/>
      <c r="Y8" s="791"/>
      <c r="Z8" s="791"/>
      <c r="AA8" s="791"/>
      <c r="AB8" s="791"/>
      <c r="AC8" s="791"/>
      <c r="AD8" s="791"/>
      <c r="AE8" s="791"/>
      <c r="AF8" s="791"/>
      <c r="AG8" s="791"/>
      <c r="AH8" s="791"/>
      <c r="AI8" s="791"/>
      <c r="AJ8" s="791"/>
      <c r="AK8" s="28"/>
    </row>
    <row r="9" spans="1:39" ht="9.75" customHeight="1">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row>
    <row r="10" spans="1:39" ht="21" customHeight="1">
      <c r="A10" s="26"/>
      <c r="B10" s="776" t="s">
        <v>49</v>
      </c>
      <c r="C10" s="776"/>
      <c r="D10" s="776"/>
      <c r="E10" s="776"/>
      <c r="F10" s="776"/>
      <c r="G10" s="776"/>
      <c r="H10" s="776"/>
      <c r="I10" s="776"/>
      <c r="J10" s="776"/>
      <c r="K10" s="776"/>
      <c r="L10" s="776"/>
      <c r="M10" s="776"/>
      <c r="N10" s="776"/>
      <c r="O10" s="776"/>
      <c r="P10" s="776"/>
      <c r="Q10" s="776"/>
      <c r="R10" s="776"/>
      <c r="S10" s="776"/>
      <c r="T10" s="776"/>
      <c r="U10" s="776"/>
      <c r="V10" s="776"/>
      <c r="W10" s="776"/>
      <c r="X10" s="776"/>
      <c r="Y10" s="776"/>
      <c r="Z10" s="776"/>
      <c r="AA10" s="776"/>
      <c r="AB10" s="776"/>
      <c r="AC10" s="776"/>
      <c r="AD10" s="776"/>
      <c r="AE10" s="776"/>
      <c r="AF10" s="776"/>
      <c r="AG10" s="776"/>
      <c r="AH10" s="776"/>
      <c r="AI10" s="776"/>
      <c r="AJ10" s="776"/>
      <c r="AK10" s="26"/>
    </row>
    <row r="11" spans="1:39" ht="21" customHeight="1">
      <c r="A11" s="26"/>
      <c r="B11" s="792" t="s">
        <v>50</v>
      </c>
      <c r="C11" s="792"/>
      <c r="D11" s="792"/>
      <c r="E11" s="792"/>
      <c r="F11" s="792"/>
      <c r="G11" s="792"/>
      <c r="H11" s="792"/>
      <c r="I11" s="792"/>
      <c r="J11" s="792"/>
      <c r="K11" s="792"/>
      <c r="L11" s="792"/>
      <c r="M11" s="792"/>
      <c r="N11" s="792"/>
      <c r="O11" s="792"/>
      <c r="P11" s="792"/>
      <c r="Q11" s="792"/>
      <c r="R11" s="792"/>
      <c r="S11" s="793"/>
      <c r="T11" s="793"/>
      <c r="U11" s="793"/>
      <c r="V11" s="793"/>
      <c r="W11" s="793"/>
      <c r="X11" s="793"/>
      <c r="Y11" s="793"/>
      <c r="Z11" s="793"/>
      <c r="AA11" s="793"/>
      <c r="AB11" s="793"/>
      <c r="AC11" s="377" t="s">
        <v>51</v>
      </c>
      <c r="AD11" s="378"/>
      <c r="AE11" s="794"/>
      <c r="AF11" s="794"/>
      <c r="AG11" s="794"/>
      <c r="AH11" s="794"/>
      <c r="AI11" s="794"/>
      <c r="AJ11" s="794"/>
      <c r="AK11" s="26"/>
      <c r="AM11" s="40"/>
    </row>
    <row r="12" spans="1:39" ht="21" customHeight="1" thickBot="1">
      <c r="A12" s="26"/>
      <c r="B12" s="30"/>
      <c r="C12" s="788" t="s">
        <v>77</v>
      </c>
      <c r="D12" s="788"/>
      <c r="E12" s="788"/>
      <c r="F12" s="788"/>
      <c r="G12" s="788"/>
      <c r="H12" s="788"/>
      <c r="I12" s="788"/>
      <c r="J12" s="788"/>
      <c r="K12" s="788"/>
      <c r="L12" s="788"/>
      <c r="M12" s="788"/>
      <c r="N12" s="788"/>
      <c r="O12" s="788"/>
      <c r="P12" s="788"/>
      <c r="Q12" s="788"/>
      <c r="R12" s="788"/>
      <c r="S12" s="778">
        <f>ROUNDUP(S11*30%,1)</f>
        <v>0</v>
      </c>
      <c r="T12" s="778"/>
      <c r="U12" s="778"/>
      <c r="V12" s="778"/>
      <c r="W12" s="778"/>
      <c r="X12" s="778"/>
      <c r="Y12" s="778"/>
      <c r="Z12" s="778"/>
      <c r="AA12" s="778"/>
      <c r="AB12" s="778"/>
      <c r="AC12" s="379" t="s">
        <v>51</v>
      </c>
      <c r="AD12" s="379"/>
      <c r="AE12" s="779"/>
      <c r="AF12" s="779"/>
      <c r="AG12" s="779"/>
      <c r="AH12" s="779"/>
      <c r="AI12" s="779"/>
      <c r="AJ12" s="779"/>
      <c r="AK12" s="26"/>
    </row>
    <row r="13" spans="1:39" ht="21" customHeight="1" thickTop="1">
      <c r="A13" s="26"/>
      <c r="B13" s="780" t="s">
        <v>53</v>
      </c>
      <c r="C13" s="780"/>
      <c r="D13" s="780"/>
      <c r="E13" s="780"/>
      <c r="F13" s="780"/>
      <c r="G13" s="780"/>
      <c r="H13" s="780"/>
      <c r="I13" s="780"/>
      <c r="J13" s="780"/>
      <c r="K13" s="780"/>
      <c r="L13" s="780"/>
      <c r="M13" s="780"/>
      <c r="N13" s="780"/>
      <c r="O13" s="780"/>
      <c r="P13" s="780"/>
      <c r="Q13" s="780"/>
      <c r="R13" s="780"/>
      <c r="S13" s="789" t="e">
        <f>ROUNDUP(AE25/L25,1)</f>
        <v>#DIV/0!</v>
      </c>
      <c r="T13" s="789"/>
      <c r="U13" s="789"/>
      <c r="V13" s="789"/>
      <c r="W13" s="789"/>
      <c r="X13" s="789"/>
      <c r="Y13" s="789"/>
      <c r="Z13" s="789"/>
      <c r="AA13" s="789"/>
      <c r="AB13" s="789"/>
      <c r="AC13" s="31" t="s">
        <v>51</v>
      </c>
      <c r="AD13" s="31"/>
      <c r="AE13" s="782" t="s">
        <v>54</v>
      </c>
      <c r="AF13" s="782"/>
      <c r="AG13" s="782"/>
      <c r="AH13" s="782"/>
      <c r="AI13" s="782"/>
      <c r="AJ13" s="782"/>
      <c r="AK13" s="26"/>
    </row>
    <row r="14" spans="1:39" ht="21" customHeight="1">
      <c r="A14" s="26"/>
      <c r="B14" s="786" t="s">
        <v>55</v>
      </c>
      <c r="C14" s="786"/>
      <c r="D14" s="786"/>
      <c r="E14" s="786"/>
      <c r="F14" s="786"/>
      <c r="G14" s="786"/>
      <c r="H14" s="786"/>
      <c r="I14" s="786"/>
      <c r="J14" s="786"/>
      <c r="K14" s="786"/>
      <c r="L14" s="786" t="s">
        <v>56</v>
      </c>
      <c r="M14" s="786"/>
      <c r="N14" s="786"/>
      <c r="O14" s="786"/>
      <c r="P14" s="786"/>
      <c r="Q14" s="786"/>
      <c r="R14" s="786"/>
      <c r="S14" s="786"/>
      <c r="T14" s="786"/>
      <c r="U14" s="786"/>
      <c r="V14" s="786"/>
      <c r="W14" s="786"/>
      <c r="X14" s="786"/>
      <c r="Y14" s="786" t="s">
        <v>57</v>
      </c>
      <c r="Z14" s="786"/>
      <c r="AA14" s="786"/>
      <c r="AB14" s="786"/>
      <c r="AC14" s="786"/>
      <c r="AD14" s="786"/>
      <c r="AE14" s="786" t="s">
        <v>58</v>
      </c>
      <c r="AF14" s="786"/>
      <c r="AG14" s="786"/>
      <c r="AH14" s="786"/>
      <c r="AI14" s="786"/>
      <c r="AJ14" s="786"/>
      <c r="AK14" s="26"/>
    </row>
    <row r="15" spans="1:39" ht="21" customHeight="1">
      <c r="A15" s="26"/>
      <c r="B15" s="380">
        <v>1</v>
      </c>
      <c r="C15" s="771"/>
      <c r="D15" s="771"/>
      <c r="E15" s="771"/>
      <c r="F15" s="771"/>
      <c r="G15" s="771"/>
      <c r="H15" s="771"/>
      <c r="I15" s="771"/>
      <c r="J15" s="771"/>
      <c r="K15" s="771"/>
      <c r="L15" s="771"/>
      <c r="M15" s="771"/>
      <c r="N15" s="771"/>
      <c r="O15" s="771"/>
      <c r="P15" s="771"/>
      <c r="Q15" s="771"/>
      <c r="R15" s="771"/>
      <c r="S15" s="771"/>
      <c r="T15" s="771"/>
      <c r="U15" s="771"/>
      <c r="V15" s="771"/>
      <c r="W15" s="771"/>
      <c r="X15" s="771"/>
      <c r="Y15" s="771"/>
      <c r="Z15" s="771"/>
      <c r="AA15" s="771"/>
      <c r="AB15" s="771"/>
      <c r="AC15" s="771"/>
      <c r="AD15" s="771"/>
      <c r="AE15" s="771"/>
      <c r="AF15" s="771"/>
      <c r="AG15" s="771"/>
      <c r="AH15" s="771"/>
      <c r="AI15" s="771"/>
      <c r="AJ15" s="771"/>
      <c r="AK15" s="26"/>
    </row>
    <row r="16" spans="1:39" ht="21" customHeight="1">
      <c r="A16" s="26"/>
      <c r="B16" s="380">
        <v>2</v>
      </c>
      <c r="C16" s="771"/>
      <c r="D16" s="771"/>
      <c r="E16" s="771"/>
      <c r="F16" s="771"/>
      <c r="G16" s="771"/>
      <c r="H16" s="771"/>
      <c r="I16" s="771"/>
      <c r="J16" s="771"/>
      <c r="K16" s="771"/>
      <c r="L16" s="771"/>
      <c r="M16" s="771"/>
      <c r="N16" s="771"/>
      <c r="O16" s="771"/>
      <c r="P16" s="771"/>
      <c r="Q16" s="771"/>
      <c r="R16" s="771"/>
      <c r="S16" s="771"/>
      <c r="T16" s="771"/>
      <c r="U16" s="771"/>
      <c r="V16" s="771"/>
      <c r="W16" s="771"/>
      <c r="X16" s="771"/>
      <c r="Y16" s="771"/>
      <c r="Z16" s="771"/>
      <c r="AA16" s="771"/>
      <c r="AB16" s="771"/>
      <c r="AC16" s="771"/>
      <c r="AD16" s="771"/>
      <c r="AE16" s="771"/>
      <c r="AF16" s="771"/>
      <c r="AG16" s="771"/>
      <c r="AH16" s="771"/>
      <c r="AI16" s="771"/>
      <c r="AJ16" s="771"/>
      <c r="AK16" s="26"/>
    </row>
    <row r="17" spans="1:37" ht="21" customHeight="1">
      <c r="A17" s="26"/>
      <c r="B17" s="380">
        <v>3</v>
      </c>
      <c r="C17" s="771"/>
      <c r="D17" s="771"/>
      <c r="E17" s="771"/>
      <c r="F17" s="771"/>
      <c r="G17" s="771"/>
      <c r="H17" s="771"/>
      <c r="I17" s="771"/>
      <c r="J17" s="771"/>
      <c r="K17" s="771"/>
      <c r="L17" s="771"/>
      <c r="M17" s="771"/>
      <c r="N17" s="771"/>
      <c r="O17" s="771"/>
      <c r="P17" s="771"/>
      <c r="Q17" s="771"/>
      <c r="R17" s="771"/>
      <c r="S17" s="771"/>
      <c r="T17" s="771"/>
      <c r="U17" s="771"/>
      <c r="V17" s="771"/>
      <c r="W17" s="771"/>
      <c r="X17" s="771"/>
      <c r="Y17" s="771"/>
      <c r="Z17" s="771"/>
      <c r="AA17" s="771"/>
      <c r="AB17" s="771"/>
      <c r="AC17" s="771"/>
      <c r="AD17" s="771"/>
      <c r="AE17" s="771"/>
      <c r="AF17" s="771"/>
      <c r="AG17" s="771"/>
      <c r="AH17" s="771"/>
      <c r="AI17" s="771"/>
      <c r="AJ17" s="771"/>
      <c r="AK17" s="26"/>
    </row>
    <row r="18" spans="1:37" ht="21" customHeight="1">
      <c r="A18" s="26"/>
      <c r="B18" s="380">
        <v>4</v>
      </c>
      <c r="C18" s="771"/>
      <c r="D18" s="771"/>
      <c r="E18" s="771"/>
      <c r="F18" s="771"/>
      <c r="G18" s="771"/>
      <c r="H18" s="771"/>
      <c r="I18" s="771"/>
      <c r="J18" s="771"/>
      <c r="K18" s="771"/>
      <c r="L18" s="771"/>
      <c r="M18" s="771"/>
      <c r="N18" s="771"/>
      <c r="O18" s="771"/>
      <c r="P18" s="771"/>
      <c r="Q18" s="771"/>
      <c r="R18" s="771"/>
      <c r="S18" s="771"/>
      <c r="T18" s="771"/>
      <c r="U18" s="771"/>
      <c r="V18" s="771"/>
      <c r="W18" s="771"/>
      <c r="X18" s="771"/>
      <c r="Y18" s="771"/>
      <c r="Z18" s="771"/>
      <c r="AA18" s="771"/>
      <c r="AB18" s="771"/>
      <c r="AC18" s="771"/>
      <c r="AD18" s="771"/>
      <c r="AE18" s="771"/>
      <c r="AF18" s="771"/>
      <c r="AG18" s="771"/>
      <c r="AH18" s="771"/>
      <c r="AI18" s="771"/>
      <c r="AJ18" s="771"/>
      <c r="AK18" s="26"/>
    </row>
    <row r="19" spans="1:37" ht="21" customHeight="1">
      <c r="A19" s="26"/>
      <c r="B19" s="380">
        <v>5</v>
      </c>
      <c r="C19" s="771"/>
      <c r="D19" s="771"/>
      <c r="E19" s="771"/>
      <c r="F19" s="771"/>
      <c r="G19" s="771"/>
      <c r="H19" s="771"/>
      <c r="I19" s="771"/>
      <c r="J19" s="771"/>
      <c r="K19" s="771"/>
      <c r="L19" s="771"/>
      <c r="M19" s="771"/>
      <c r="N19" s="771"/>
      <c r="O19" s="771"/>
      <c r="P19" s="771"/>
      <c r="Q19" s="771"/>
      <c r="R19" s="771"/>
      <c r="S19" s="771"/>
      <c r="T19" s="771"/>
      <c r="U19" s="771"/>
      <c r="V19" s="771"/>
      <c r="W19" s="771"/>
      <c r="X19" s="771"/>
      <c r="Y19" s="771"/>
      <c r="Z19" s="771"/>
      <c r="AA19" s="771"/>
      <c r="AB19" s="771"/>
      <c r="AC19" s="771"/>
      <c r="AD19" s="771"/>
      <c r="AE19" s="771"/>
      <c r="AF19" s="771"/>
      <c r="AG19" s="771"/>
      <c r="AH19" s="771"/>
      <c r="AI19" s="771"/>
      <c r="AJ19" s="771"/>
      <c r="AK19" s="26"/>
    </row>
    <row r="20" spans="1:37" ht="21" customHeight="1">
      <c r="A20" s="26"/>
      <c r="B20" s="380">
        <v>6</v>
      </c>
      <c r="C20" s="771"/>
      <c r="D20" s="771"/>
      <c r="E20" s="771"/>
      <c r="F20" s="771"/>
      <c r="G20" s="771"/>
      <c r="H20" s="771"/>
      <c r="I20" s="771"/>
      <c r="J20" s="771"/>
      <c r="K20" s="771"/>
      <c r="L20" s="771"/>
      <c r="M20" s="771"/>
      <c r="N20" s="771"/>
      <c r="O20" s="771"/>
      <c r="P20" s="771"/>
      <c r="Q20" s="771"/>
      <c r="R20" s="771"/>
      <c r="S20" s="771"/>
      <c r="T20" s="771"/>
      <c r="U20" s="771"/>
      <c r="V20" s="771"/>
      <c r="W20" s="771"/>
      <c r="X20" s="771"/>
      <c r="Y20" s="771"/>
      <c r="Z20" s="771"/>
      <c r="AA20" s="771"/>
      <c r="AB20" s="771"/>
      <c r="AC20" s="771"/>
      <c r="AD20" s="771"/>
      <c r="AE20" s="771"/>
      <c r="AF20" s="771"/>
      <c r="AG20" s="771"/>
      <c r="AH20" s="771"/>
      <c r="AI20" s="771"/>
      <c r="AJ20" s="771"/>
      <c r="AK20" s="26"/>
    </row>
    <row r="21" spans="1:37" ht="21" customHeight="1">
      <c r="A21" s="26"/>
      <c r="B21" s="380">
        <v>7</v>
      </c>
      <c r="C21" s="771"/>
      <c r="D21" s="771"/>
      <c r="E21" s="771"/>
      <c r="F21" s="771"/>
      <c r="G21" s="771"/>
      <c r="H21" s="771"/>
      <c r="I21" s="771"/>
      <c r="J21" s="771"/>
      <c r="K21" s="771"/>
      <c r="L21" s="771"/>
      <c r="M21" s="771"/>
      <c r="N21" s="771"/>
      <c r="O21" s="771"/>
      <c r="P21" s="771"/>
      <c r="Q21" s="771"/>
      <c r="R21" s="771"/>
      <c r="S21" s="771"/>
      <c r="T21" s="771"/>
      <c r="U21" s="771"/>
      <c r="V21" s="771"/>
      <c r="W21" s="771"/>
      <c r="X21" s="771"/>
      <c r="Y21" s="771"/>
      <c r="Z21" s="771"/>
      <c r="AA21" s="771"/>
      <c r="AB21" s="771"/>
      <c r="AC21" s="771"/>
      <c r="AD21" s="771"/>
      <c r="AE21" s="771"/>
      <c r="AF21" s="771"/>
      <c r="AG21" s="771"/>
      <c r="AH21" s="771"/>
      <c r="AI21" s="771"/>
      <c r="AJ21" s="771"/>
      <c r="AK21" s="26"/>
    </row>
    <row r="22" spans="1:37" ht="21" customHeight="1">
      <c r="A22" s="26"/>
      <c r="B22" s="380">
        <v>8</v>
      </c>
      <c r="C22" s="771"/>
      <c r="D22" s="771"/>
      <c r="E22" s="771"/>
      <c r="F22" s="771"/>
      <c r="G22" s="771"/>
      <c r="H22" s="771"/>
      <c r="I22" s="771"/>
      <c r="J22" s="771"/>
      <c r="K22" s="771"/>
      <c r="L22" s="771"/>
      <c r="M22" s="771"/>
      <c r="N22" s="771"/>
      <c r="O22" s="771"/>
      <c r="P22" s="771"/>
      <c r="Q22" s="771"/>
      <c r="R22" s="771"/>
      <c r="S22" s="771"/>
      <c r="T22" s="771"/>
      <c r="U22" s="771"/>
      <c r="V22" s="771"/>
      <c r="W22" s="771"/>
      <c r="X22" s="771"/>
      <c r="Y22" s="771"/>
      <c r="Z22" s="771"/>
      <c r="AA22" s="771"/>
      <c r="AB22" s="771"/>
      <c r="AC22" s="771"/>
      <c r="AD22" s="771"/>
      <c r="AE22" s="771"/>
      <c r="AF22" s="771"/>
      <c r="AG22" s="771"/>
      <c r="AH22" s="771"/>
      <c r="AI22" s="771"/>
      <c r="AJ22" s="771"/>
      <c r="AK22" s="26"/>
    </row>
    <row r="23" spans="1:37" ht="21" customHeight="1">
      <c r="A23" s="26"/>
      <c r="B23" s="380">
        <v>9</v>
      </c>
      <c r="C23" s="771"/>
      <c r="D23" s="771"/>
      <c r="E23" s="771"/>
      <c r="F23" s="771"/>
      <c r="G23" s="771"/>
      <c r="H23" s="771"/>
      <c r="I23" s="771"/>
      <c r="J23" s="771"/>
      <c r="K23" s="771"/>
      <c r="L23" s="771"/>
      <c r="M23" s="771"/>
      <c r="N23" s="771"/>
      <c r="O23" s="771"/>
      <c r="P23" s="771"/>
      <c r="Q23" s="771"/>
      <c r="R23" s="771"/>
      <c r="S23" s="771"/>
      <c r="T23" s="771"/>
      <c r="U23" s="771"/>
      <c r="V23" s="771"/>
      <c r="W23" s="771"/>
      <c r="X23" s="771"/>
      <c r="Y23" s="771"/>
      <c r="Z23" s="771"/>
      <c r="AA23" s="771"/>
      <c r="AB23" s="771"/>
      <c r="AC23" s="771"/>
      <c r="AD23" s="771"/>
      <c r="AE23" s="771"/>
      <c r="AF23" s="771"/>
      <c r="AG23" s="771"/>
      <c r="AH23" s="771"/>
      <c r="AI23" s="771"/>
      <c r="AJ23" s="771"/>
      <c r="AK23" s="26"/>
    </row>
    <row r="24" spans="1:37" ht="21" customHeight="1">
      <c r="A24" s="26"/>
      <c r="B24" s="380">
        <v>10</v>
      </c>
      <c r="C24" s="771"/>
      <c r="D24" s="771"/>
      <c r="E24" s="771"/>
      <c r="F24" s="771"/>
      <c r="G24" s="771"/>
      <c r="H24" s="771"/>
      <c r="I24" s="771"/>
      <c r="J24" s="771"/>
      <c r="K24" s="771"/>
      <c r="L24" s="771"/>
      <c r="M24" s="771"/>
      <c r="N24" s="771"/>
      <c r="O24" s="771"/>
      <c r="P24" s="771"/>
      <c r="Q24" s="771"/>
      <c r="R24" s="771"/>
      <c r="S24" s="771"/>
      <c r="T24" s="771"/>
      <c r="U24" s="771"/>
      <c r="V24" s="771"/>
      <c r="W24" s="771"/>
      <c r="X24" s="771"/>
      <c r="Y24" s="771"/>
      <c r="Z24" s="771"/>
      <c r="AA24" s="771"/>
      <c r="AB24" s="771"/>
      <c r="AC24" s="771"/>
      <c r="AD24" s="771"/>
      <c r="AE24" s="771"/>
      <c r="AF24" s="771"/>
      <c r="AG24" s="771"/>
      <c r="AH24" s="771"/>
      <c r="AI24" s="771"/>
      <c r="AJ24" s="771"/>
      <c r="AK24" s="26"/>
    </row>
    <row r="25" spans="1:37" ht="21" customHeight="1">
      <c r="A25" s="26"/>
      <c r="B25" s="783" t="s">
        <v>59</v>
      </c>
      <c r="C25" s="783"/>
      <c r="D25" s="783"/>
      <c r="E25" s="783"/>
      <c r="F25" s="783"/>
      <c r="G25" s="783"/>
      <c r="H25" s="783"/>
      <c r="I25" s="783"/>
      <c r="J25" s="783"/>
      <c r="K25" s="783"/>
      <c r="L25" s="784"/>
      <c r="M25" s="784"/>
      <c r="N25" s="784"/>
      <c r="O25" s="784"/>
      <c r="P25" s="784"/>
      <c r="Q25" s="785" t="s">
        <v>60</v>
      </c>
      <c r="R25" s="785"/>
      <c r="S25" s="786" t="s">
        <v>61</v>
      </c>
      <c r="T25" s="786"/>
      <c r="U25" s="786"/>
      <c r="V25" s="786"/>
      <c r="W25" s="786"/>
      <c r="X25" s="786"/>
      <c r="Y25" s="786"/>
      <c r="Z25" s="786"/>
      <c r="AA25" s="786"/>
      <c r="AB25" s="786"/>
      <c r="AC25" s="786"/>
      <c r="AD25" s="786"/>
      <c r="AE25" s="787">
        <f>SUM(AE15:AJ24)</f>
        <v>0</v>
      </c>
      <c r="AF25" s="787"/>
      <c r="AG25" s="787"/>
      <c r="AH25" s="787"/>
      <c r="AI25" s="787"/>
      <c r="AJ25" s="787"/>
      <c r="AK25" s="26"/>
    </row>
    <row r="26" spans="1:37" ht="9" customHeight="1">
      <c r="A26" s="26"/>
      <c r="B26" s="32"/>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26"/>
    </row>
    <row r="27" spans="1:37" ht="21" customHeight="1">
      <c r="A27" s="26"/>
      <c r="B27" s="776" t="s">
        <v>62</v>
      </c>
      <c r="C27" s="776"/>
      <c r="D27" s="776"/>
      <c r="E27" s="776"/>
      <c r="F27" s="776"/>
      <c r="G27" s="776"/>
      <c r="H27" s="776"/>
      <c r="I27" s="776"/>
      <c r="J27" s="776"/>
      <c r="K27" s="776"/>
      <c r="L27" s="776"/>
      <c r="M27" s="776"/>
      <c r="N27" s="776"/>
      <c r="O27" s="776"/>
      <c r="P27" s="776"/>
      <c r="Q27" s="776"/>
      <c r="R27" s="776"/>
      <c r="S27" s="776"/>
      <c r="T27" s="776"/>
      <c r="U27" s="776"/>
      <c r="V27" s="776"/>
      <c r="W27" s="776"/>
      <c r="X27" s="776"/>
      <c r="Y27" s="776"/>
      <c r="Z27" s="776"/>
      <c r="AA27" s="776"/>
      <c r="AB27" s="776"/>
      <c r="AC27" s="776"/>
      <c r="AD27" s="776"/>
      <c r="AE27" s="776"/>
      <c r="AF27" s="776"/>
      <c r="AG27" s="776"/>
      <c r="AH27" s="776"/>
      <c r="AI27" s="776"/>
      <c r="AJ27" s="776"/>
      <c r="AK27" s="26"/>
    </row>
    <row r="28" spans="1:37" ht="21" customHeight="1" thickBot="1">
      <c r="A28" s="26"/>
      <c r="B28" s="777" t="s">
        <v>78</v>
      </c>
      <c r="C28" s="777"/>
      <c r="D28" s="777"/>
      <c r="E28" s="777"/>
      <c r="F28" s="777"/>
      <c r="G28" s="777"/>
      <c r="H28" s="777"/>
      <c r="I28" s="777"/>
      <c r="J28" s="777"/>
      <c r="K28" s="777"/>
      <c r="L28" s="777"/>
      <c r="M28" s="777"/>
      <c r="N28" s="777"/>
      <c r="O28" s="777"/>
      <c r="P28" s="777"/>
      <c r="Q28" s="777"/>
      <c r="R28" s="777"/>
      <c r="S28" s="778">
        <f>ROUNDUP(S11/50,1)</f>
        <v>0</v>
      </c>
      <c r="T28" s="778"/>
      <c r="U28" s="778"/>
      <c r="V28" s="778"/>
      <c r="W28" s="778"/>
      <c r="X28" s="778"/>
      <c r="Y28" s="778"/>
      <c r="Z28" s="778"/>
      <c r="AA28" s="778"/>
      <c r="AB28" s="778"/>
      <c r="AC28" s="381" t="s">
        <v>51</v>
      </c>
      <c r="AD28" s="382"/>
      <c r="AE28" s="779"/>
      <c r="AF28" s="779"/>
      <c r="AG28" s="779"/>
      <c r="AH28" s="779"/>
      <c r="AI28" s="779"/>
      <c r="AJ28" s="779"/>
      <c r="AK28" s="26"/>
    </row>
    <row r="29" spans="1:37" ht="21" customHeight="1" thickTop="1">
      <c r="A29" s="26"/>
      <c r="B29" s="780" t="s">
        <v>64</v>
      </c>
      <c r="C29" s="780"/>
      <c r="D29" s="780"/>
      <c r="E29" s="780"/>
      <c r="F29" s="780"/>
      <c r="G29" s="780"/>
      <c r="H29" s="780"/>
      <c r="I29" s="780"/>
      <c r="J29" s="780"/>
      <c r="K29" s="780"/>
      <c r="L29" s="780"/>
      <c r="M29" s="780"/>
      <c r="N29" s="780"/>
      <c r="O29" s="780"/>
      <c r="P29" s="780"/>
      <c r="Q29" s="780"/>
      <c r="R29" s="780"/>
      <c r="S29" s="781"/>
      <c r="T29" s="781"/>
      <c r="U29" s="781"/>
      <c r="V29" s="781"/>
      <c r="W29" s="781"/>
      <c r="X29" s="781"/>
      <c r="Y29" s="781"/>
      <c r="Z29" s="781"/>
      <c r="AA29" s="781"/>
      <c r="AB29" s="781"/>
      <c r="AC29" s="34" t="s">
        <v>51</v>
      </c>
      <c r="AD29" s="35"/>
      <c r="AE29" s="782" t="s">
        <v>79</v>
      </c>
      <c r="AF29" s="782"/>
      <c r="AG29" s="782"/>
      <c r="AH29" s="782"/>
      <c r="AI29" s="782"/>
      <c r="AJ29" s="782"/>
      <c r="AK29" s="26"/>
    </row>
    <row r="30" spans="1:37" ht="21" customHeight="1">
      <c r="A30" s="26"/>
      <c r="B30" s="775" t="s">
        <v>66</v>
      </c>
      <c r="C30" s="775"/>
      <c r="D30" s="775"/>
      <c r="E30" s="775"/>
      <c r="F30" s="775"/>
      <c r="G30" s="775"/>
      <c r="H30" s="775"/>
      <c r="I30" s="775"/>
      <c r="J30" s="775"/>
      <c r="K30" s="775"/>
      <c r="L30" s="775"/>
      <c r="M30" s="775"/>
      <c r="N30" s="775"/>
      <c r="O30" s="775"/>
      <c r="P30" s="775"/>
      <c r="Q30" s="775"/>
      <c r="R30" s="775"/>
      <c r="S30" s="775" t="s">
        <v>67</v>
      </c>
      <c r="T30" s="775"/>
      <c r="U30" s="775"/>
      <c r="V30" s="775"/>
      <c r="W30" s="775"/>
      <c r="X30" s="775"/>
      <c r="Y30" s="775"/>
      <c r="Z30" s="775"/>
      <c r="AA30" s="775"/>
      <c r="AB30" s="775"/>
      <c r="AC30" s="775"/>
      <c r="AD30" s="775"/>
      <c r="AE30" s="775"/>
      <c r="AF30" s="775"/>
      <c r="AG30" s="775"/>
      <c r="AH30" s="775"/>
      <c r="AI30" s="775"/>
      <c r="AJ30" s="775"/>
      <c r="AK30" s="26"/>
    </row>
    <row r="31" spans="1:37" ht="21" customHeight="1">
      <c r="A31" s="26"/>
      <c r="B31" s="380">
        <v>1</v>
      </c>
      <c r="C31" s="771"/>
      <c r="D31" s="771"/>
      <c r="E31" s="771"/>
      <c r="F31" s="771"/>
      <c r="G31" s="771"/>
      <c r="H31" s="771"/>
      <c r="I31" s="771"/>
      <c r="J31" s="771"/>
      <c r="K31" s="771"/>
      <c r="L31" s="771"/>
      <c r="M31" s="771"/>
      <c r="N31" s="771"/>
      <c r="O31" s="771"/>
      <c r="P31" s="771"/>
      <c r="Q31" s="771"/>
      <c r="R31" s="771"/>
      <c r="S31" s="771"/>
      <c r="T31" s="771"/>
      <c r="U31" s="771"/>
      <c r="V31" s="771"/>
      <c r="W31" s="771"/>
      <c r="X31" s="771"/>
      <c r="Y31" s="771"/>
      <c r="Z31" s="771"/>
      <c r="AA31" s="771"/>
      <c r="AB31" s="771"/>
      <c r="AC31" s="771"/>
      <c r="AD31" s="771"/>
      <c r="AE31" s="771"/>
      <c r="AF31" s="771"/>
      <c r="AG31" s="771"/>
      <c r="AH31" s="771"/>
      <c r="AI31" s="771"/>
      <c r="AJ31" s="771"/>
      <c r="AK31" s="26"/>
    </row>
    <row r="32" spans="1:37" ht="21" customHeight="1">
      <c r="A32" s="26"/>
      <c r="B32" s="380">
        <v>2</v>
      </c>
      <c r="C32" s="771"/>
      <c r="D32" s="771"/>
      <c r="E32" s="771"/>
      <c r="F32" s="771"/>
      <c r="G32" s="771"/>
      <c r="H32" s="771"/>
      <c r="I32" s="771"/>
      <c r="J32" s="771"/>
      <c r="K32" s="771"/>
      <c r="L32" s="771"/>
      <c r="M32" s="771"/>
      <c r="N32" s="771"/>
      <c r="O32" s="771"/>
      <c r="P32" s="771"/>
      <c r="Q32" s="771"/>
      <c r="R32" s="771"/>
      <c r="S32" s="771"/>
      <c r="T32" s="771"/>
      <c r="U32" s="771"/>
      <c r="V32" s="771"/>
      <c r="W32" s="771"/>
      <c r="X32" s="771"/>
      <c r="Y32" s="771"/>
      <c r="Z32" s="771"/>
      <c r="AA32" s="771"/>
      <c r="AB32" s="771"/>
      <c r="AC32" s="771"/>
      <c r="AD32" s="771"/>
      <c r="AE32" s="771"/>
      <c r="AF32" s="771"/>
      <c r="AG32" s="771"/>
      <c r="AH32" s="771"/>
      <c r="AI32" s="771"/>
      <c r="AJ32" s="771"/>
      <c r="AK32" s="26"/>
    </row>
    <row r="33" spans="1:38" ht="21" customHeight="1">
      <c r="A33" s="26"/>
      <c r="B33" s="380">
        <v>3</v>
      </c>
      <c r="C33" s="771"/>
      <c r="D33" s="771"/>
      <c r="E33" s="771"/>
      <c r="F33" s="771"/>
      <c r="G33" s="771"/>
      <c r="H33" s="771"/>
      <c r="I33" s="771"/>
      <c r="J33" s="771"/>
      <c r="K33" s="771"/>
      <c r="L33" s="771"/>
      <c r="M33" s="771"/>
      <c r="N33" s="771"/>
      <c r="O33" s="771"/>
      <c r="P33" s="771"/>
      <c r="Q33" s="771"/>
      <c r="R33" s="771"/>
      <c r="S33" s="771"/>
      <c r="T33" s="771"/>
      <c r="U33" s="771"/>
      <c r="V33" s="771"/>
      <c r="W33" s="771"/>
      <c r="X33" s="771"/>
      <c r="Y33" s="771"/>
      <c r="Z33" s="771"/>
      <c r="AA33" s="771"/>
      <c r="AB33" s="771"/>
      <c r="AC33" s="771"/>
      <c r="AD33" s="771"/>
      <c r="AE33" s="771"/>
      <c r="AF33" s="771"/>
      <c r="AG33" s="771"/>
      <c r="AH33" s="771"/>
      <c r="AI33" s="771"/>
      <c r="AJ33" s="771"/>
      <c r="AK33" s="26"/>
    </row>
    <row r="34" spans="1:38" ht="8.25" customHeight="1">
      <c r="A34" s="26"/>
      <c r="B34" s="32"/>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26"/>
    </row>
    <row r="35" spans="1:38" ht="22.5" customHeight="1">
      <c r="A35" s="26"/>
      <c r="B35" s="772" t="s">
        <v>68</v>
      </c>
      <c r="C35" s="772"/>
      <c r="D35" s="772"/>
      <c r="E35" s="772"/>
      <c r="F35" s="772"/>
      <c r="G35" s="772"/>
      <c r="H35" s="773" t="s">
        <v>69</v>
      </c>
      <c r="I35" s="773"/>
      <c r="J35" s="773"/>
      <c r="K35" s="773"/>
      <c r="L35" s="773"/>
      <c r="M35" s="773"/>
      <c r="N35" s="773"/>
      <c r="O35" s="773"/>
      <c r="P35" s="773"/>
      <c r="Q35" s="773"/>
      <c r="R35" s="773"/>
      <c r="S35" s="773"/>
      <c r="T35" s="773"/>
      <c r="U35" s="773"/>
      <c r="V35" s="773"/>
      <c r="W35" s="773"/>
      <c r="X35" s="773"/>
      <c r="Y35" s="773"/>
      <c r="Z35" s="773"/>
      <c r="AA35" s="773"/>
      <c r="AB35" s="773"/>
      <c r="AC35" s="773"/>
      <c r="AD35" s="773"/>
      <c r="AE35" s="773"/>
      <c r="AF35" s="773"/>
      <c r="AG35" s="773"/>
      <c r="AH35" s="773"/>
      <c r="AI35" s="773"/>
      <c r="AJ35" s="773"/>
      <c r="AK35" s="26"/>
    </row>
    <row r="36" spans="1:38" ht="8.25" customHeight="1">
      <c r="A36" s="26"/>
      <c r="B36" s="32"/>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26"/>
    </row>
    <row r="37" spans="1:38" ht="18.75" customHeight="1">
      <c r="A37" s="26"/>
      <c r="B37" s="774" t="s">
        <v>70</v>
      </c>
      <c r="C37" s="774"/>
      <c r="D37" s="774"/>
      <c r="E37" s="774"/>
      <c r="F37" s="774"/>
      <c r="G37" s="774"/>
      <c r="H37" s="774"/>
      <c r="I37" s="774"/>
      <c r="J37" s="774"/>
      <c r="K37" s="774"/>
      <c r="L37" s="774"/>
      <c r="M37" s="774"/>
      <c r="N37" s="774"/>
      <c r="O37" s="774"/>
      <c r="P37" s="774"/>
      <c r="Q37" s="774"/>
      <c r="R37" s="774"/>
      <c r="S37" s="774"/>
      <c r="T37" s="774"/>
      <c r="U37" s="774"/>
      <c r="V37" s="774"/>
      <c r="W37" s="774"/>
      <c r="X37" s="774"/>
      <c r="Y37" s="774"/>
      <c r="Z37" s="774"/>
      <c r="AA37" s="774"/>
      <c r="AB37" s="774"/>
      <c r="AC37" s="774"/>
      <c r="AD37" s="774"/>
      <c r="AE37" s="774"/>
      <c r="AF37" s="774"/>
      <c r="AG37" s="774"/>
      <c r="AH37" s="774"/>
      <c r="AI37" s="774"/>
      <c r="AJ37" s="774"/>
      <c r="AK37" s="774"/>
      <c r="AL37" s="41"/>
    </row>
    <row r="38" spans="1:38" ht="18.75" customHeight="1">
      <c r="A38" s="26"/>
      <c r="B38" s="774"/>
      <c r="C38" s="774"/>
      <c r="D38" s="774"/>
      <c r="E38" s="774"/>
      <c r="F38" s="774"/>
      <c r="G38" s="774"/>
      <c r="H38" s="774"/>
      <c r="I38" s="774"/>
      <c r="J38" s="774"/>
      <c r="K38" s="774"/>
      <c r="L38" s="774"/>
      <c r="M38" s="774"/>
      <c r="N38" s="774"/>
      <c r="O38" s="774"/>
      <c r="P38" s="774"/>
      <c r="Q38" s="774"/>
      <c r="R38" s="774"/>
      <c r="S38" s="774"/>
      <c r="T38" s="774"/>
      <c r="U38" s="774"/>
      <c r="V38" s="774"/>
      <c r="W38" s="774"/>
      <c r="X38" s="774"/>
      <c r="Y38" s="774"/>
      <c r="Z38" s="774"/>
      <c r="AA38" s="774"/>
      <c r="AB38" s="774"/>
      <c r="AC38" s="774"/>
      <c r="AD38" s="774"/>
      <c r="AE38" s="774"/>
      <c r="AF38" s="774"/>
      <c r="AG38" s="774"/>
      <c r="AH38" s="774"/>
      <c r="AI38" s="774"/>
      <c r="AJ38" s="774"/>
      <c r="AK38" s="774"/>
      <c r="AL38" s="41"/>
    </row>
    <row r="39" spans="1:38" ht="18.75" customHeight="1">
      <c r="A39" s="26"/>
      <c r="B39" s="774"/>
      <c r="C39" s="774"/>
      <c r="D39" s="774"/>
      <c r="E39" s="774"/>
      <c r="F39" s="774"/>
      <c r="G39" s="774"/>
      <c r="H39" s="774"/>
      <c r="I39" s="774"/>
      <c r="J39" s="774"/>
      <c r="K39" s="774"/>
      <c r="L39" s="774"/>
      <c r="M39" s="774"/>
      <c r="N39" s="774"/>
      <c r="O39" s="774"/>
      <c r="P39" s="774"/>
      <c r="Q39" s="774"/>
      <c r="R39" s="774"/>
      <c r="S39" s="774"/>
      <c r="T39" s="774"/>
      <c r="U39" s="774"/>
      <c r="V39" s="774"/>
      <c r="W39" s="774"/>
      <c r="X39" s="774"/>
      <c r="Y39" s="774"/>
      <c r="Z39" s="774"/>
      <c r="AA39" s="774"/>
      <c r="AB39" s="774"/>
      <c r="AC39" s="774"/>
      <c r="AD39" s="774"/>
      <c r="AE39" s="774"/>
      <c r="AF39" s="774"/>
      <c r="AG39" s="774"/>
      <c r="AH39" s="774"/>
      <c r="AI39" s="774"/>
      <c r="AJ39" s="774"/>
      <c r="AK39" s="774"/>
      <c r="AL39" s="41"/>
    </row>
    <row r="40" spans="1:38" ht="18.75" customHeight="1">
      <c r="A40" s="26"/>
      <c r="B40" s="774"/>
      <c r="C40" s="774"/>
      <c r="D40" s="774"/>
      <c r="E40" s="774"/>
      <c r="F40" s="774"/>
      <c r="G40" s="774"/>
      <c r="H40" s="774"/>
      <c r="I40" s="774"/>
      <c r="J40" s="774"/>
      <c r="K40" s="774"/>
      <c r="L40" s="774"/>
      <c r="M40" s="774"/>
      <c r="N40" s="774"/>
      <c r="O40" s="774"/>
      <c r="P40" s="774"/>
      <c r="Q40" s="774"/>
      <c r="R40" s="774"/>
      <c r="S40" s="774"/>
      <c r="T40" s="774"/>
      <c r="U40" s="774"/>
      <c r="V40" s="774"/>
      <c r="W40" s="774"/>
      <c r="X40" s="774"/>
      <c r="Y40" s="774"/>
      <c r="Z40" s="774"/>
      <c r="AA40" s="774"/>
      <c r="AB40" s="774"/>
      <c r="AC40" s="774"/>
      <c r="AD40" s="774"/>
      <c r="AE40" s="774"/>
      <c r="AF40" s="774"/>
      <c r="AG40" s="774"/>
      <c r="AH40" s="774"/>
      <c r="AI40" s="774"/>
      <c r="AJ40" s="774"/>
      <c r="AK40" s="774"/>
      <c r="AL40" s="41"/>
    </row>
    <row r="41" spans="1:38" ht="81.75" customHeight="1">
      <c r="A41" s="26"/>
      <c r="B41" s="774"/>
      <c r="C41" s="774"/>
      <c r="D41" s="774"/>
      <c r="E41" s="774"/>
      <c r="F41" s="774"/>
      <c r="G41" s="774"/>
      <c r="H41" s="774"/>
      <c r="I41" s="774"/>
      <c r="J41" s="774"/>
      <c r="K41" s="774"/>
      <c r="L41" s="774"/>
      <c r="M41" s="774"/>
      <c r="N41" s="774"/>
      <c r="O41" s="774"/>
      <c r="P41" s="774"/>
      <c r="Q41" s="774"/>
      <c r="R41" s="774"/>
      <c r="S41" s="774"/>
      <c r="T41" s="774"/>
      <c r="U41" s="774"/>
      <c r="V41" s="774"/>
      <c r="W41" s="774"/>
      <c r="X41" s="774"/>
      <c r="Y41" s="774"/>
      <c r="Z41" s="774"/>
      <c r="AA41" s="774"/>
      <c r="AB41" s="774"/>
      <c r="AC41" s="774"/>
      <c r="AD41" s="774"/>
      <c r="AE41" s="774"/>
      <c r="AF41" s="774"/>
      <c r="AG41" s="774"/>
      <c r="AH41" s="774"/>
      <c r="AI41" s="774"/>
      <c r="AJ41" s="774"/>
      <c r="AK41" s="774"/>
      <c r="AL41" s="41"/>
    </row>
    <row r="42" spans="1:38" ht="15" customHeight="1">
      <c r="A42" s="26"/>
      <c r="B42" s="769" t="s">
        <v>71</v>
      </c>
      <c r="C42" s="769"/>
      <c r="D42" s="769"/>
      <c r="E42" s="769"/>
      <c r="F42" s="769"/>
      <c r="G42" s="769"/>
      <c r="H42" s="769"/>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769"/>
      <c r="AK42" s="769"/>
      <c r="AL42" s="41"/>
    </row>
    <row r="43" spans="1:38" ht="15" customHeight="1">
      <c r="A43" s="26"/>
      <c r="B43" s="769"/>
      <c r="C43" s="769"/>
      <c r="D43" s="769"/>
      <c r="E43" s="769"/>
      <c r="F43" s="769"/>
      <c r="G43" s="769"/>
      <c r="H43" s="769"/>
      <c r="I43" s="769"/>
      <c r="J43" s="769"/>
      <c r="K43" s="769"/>
      <c r="L43" s="769"/>
      <c r="M43" s="769"/>
      <c r="N43" s="769"/>
      <c r="O43" s="769"/>
      <c r="P43" s="769"/>
      <c r="Q43" s="769"/>
      <c r="R43" s="769"/>
      <c r="S43" s="769"/>
      <c r="T43" s="769"/>
      <c r="U43" s="769"/>
      <c r="V43" s="769"/>
      <c r="W43" s="769"/>
      <c r="X43" s="769"/>
      <c r="Y43" s="769"/>
      <c r="Z43" s="769"/>
      <c r="AA43" s="769"/>
      <c r="AB43" s="769"/>
      <c r="AC43" s="769"/>
      <c r="AD43" s="769"/>
      <c r="AE43" s="769"/>
      <c r="AF43" s="769"/>
      <c r="AG43" s="769"/>
      <c r="AH43" s="769"/>
      <c r="AI43" s="769"/>
      <c r="AJ43" s="769"/>
      <c r="AK43" s="769"/>
      <c r="AL43" s="41"/>
    </row>
    <row r="44" spans="1:38" ht="15" customHeight="1">
      <c r="A44" s="26"/>
      <c r="B44" s="769"/>
      <c r="C44" s="769"/>
      <c r="D44" s="769"/>
      <c r="E44" s="769"/>
      <c r="F44" s="769"/>
      <c r="G44" s="769"/>
      <c r="H44" s="769"/>
      <c r="I44" s="769"/>
      <c r="J44" s="769"/>
      <c r="K44" s="769"/>
      <c r="L44" s="769"/>
      <c r="M44" s="769"/>
      <c r="N44" s="769"/>
      <c r="O44" s="769"/>
      <c r="P44" s="769"/>
      <c r="Q44" s="769"/>
      <c r="R44" s="769"/>
      <c r="S44" s="769"/>
      <c r="T44" s="769"/>
      <c r="U44" s="769"/>
      <c r="V44" s="769"/>
      <c r="W44" s="769"/>
      <c r="X44" s="769"/>
      <c r="Y44" s="769"/>
      <c r="Z44" s="769"/>
      <c r="AA44" s="769"/>
      <c r="AB44" s="769"/>
      <c r="AC44" s="769"/>
      <c r="AD44" s="769"/>
      <c r="AE44" s="769"/>
      <c r="AF44" s="769"/>
      <c r="AG44" s="769"/>
      <c r="AH44" s="769"/>
      <c r="AI44" s="769"/>
      <c r="AJ44" s="769"/>
      <c r="AK44" s="769"/>
      <c r="AL44" s="41"/>
    </row>
    <row r="45" spans="1:38" ht="15" customHeight="1">
      <c r="A45" s="26"/>
      <c r="B45" s="769"/>
      <c r="C45" s="769"/>
      <c r="D45" s="769"/>
      <c r="E45" s="769"/>
      <c r="F45" s="769"/>
      <c r="G45" s="769"/>
      <c r="H45" s="769"/>
      <c r="I45" s="769"/>
      <c r="J45" s="769"/>
      <c r="K45" s="769"/>
      <c r="L45" s="769"/>
      <c r="M45" s="769"/>
      <c r="N45" s="769"/>
      <c r="O45" s="769"/>
      <c r="P45" s="769"/>
      <c r="Q45" s="769"/>
      <c r="R45" s="769"/>
      <c r="S45" s="769"/>
      <c r="T45" s="769"/>
      <c r="U45" s="769"/>
      <c r="V45" s="769"/>
      <c r="W45" s="769"/>
      <c r="X45" s="769"/>
      <c r="Y45" s="769"/>
      <c r="Z45" s="769"/>
      <c r="AA45" s="769"/>
      <c r="AB45" s="769"/>
      <c r="AC45" s="769"/>
      <c r="AD45" s="769"/>
      <c r="AE45" s="769"/>
      <c r="AF45" s="769"/>
      <c r="AG45" s="769"/>
      <c r="AH45" s="769"/>
      <c r="AI45" s="769"/>
      <c r="AJ45" s="769"/>
      <c r="AK45" s="769"/>
      <c r="AL45" s="41"/>
    </row>
    <row r="46" spans="1:38" ht="36" customHeight="1">
      <c r="A46" s="26"/>
      <c r="B46" s="769"/>
      <c r="C46" s="769"/>
      <c r="D46" s="769"/>
      <c r="E46" s="769"/>
      <c r="F46" s="769"/>
      <c r="G46" s="769"/>
      <c r="H46" s="769"/>
      <c r="I46" s="769"/>
      <c r="J46" s="769"/>
      <c r="K46" s="769"/>
      <c r="L46" s="769"/>
      <c r="M46" s="769"/>
      <c r="N46" s="769"/>
      <c r="O46" s="769"/>
      <c r="P46" s="769"/>
      <c r="Q46" s="769"/>
      <c r="R46" s="769"/>
      <c r="S46" s="769"/>
      <c r="T46" s="769"/>
      <c r="U46" s="769"/>
      <c r="V46" s="769"/>
      <c r="W46" s="769"/>
      <c r="X46" s="769"/>
      <c r="Y46" s="769"/>
      <c r="Z46" s="769"/>
      <c r="AA46" s="769"/>
      <c r="AB46" s="769"/>
      <c r="AC46" s="769"/>
      <c r="AD46" s="769"/>
      <c r="AE46" s="769"/>
      <c r="AF46" s="769"/>
      <c r="AG46" s="769"/>
      <c r="AH46" s="769"/>
      <c r="AI46" s="769"/>
      <c r="AJ46" s="769"/>
      <c r="AK46" s="769"/>
      <c r="AL46" s="41"/>
    </row>
    <row r="47" spans="1:38" s="42" customFormat="1" ht="32.25" customHeight="1">
      <c r="A47" s="37"/>
      <c r="B47" s="769" t="s">
        <v>72</v>
      </c>
      <c r="C47" s="769"/>
      <c r="D47" s="769"/>
      <c r="E47" s="769"/>
      <c r="F47" s="769"/>
      <c r="G47" s="769"/>
      <c r="H47" s="769"/>
      <c r="I47" s="769"/>
      <c r="J47" s="769"/>
      <c r="K47" s="769"/>
      <c r="L47" s="769"/>
      <c r="M47" s="769"/>
      <c r="N47" s="769"/>
      <c r="O47" s="769"/>
      <c r="P47" s="769"/>
      <c r="Q47" s="769"/>
      <c r="R47" s="769"/>
      <c r="S47" s="769"/>
      <c r="T47" s="769"/>
      <c r="U47" s="769"/>
      <c r="V47" s="769"/>
      <c r="W47" s="769"/>
      <c r="X47" s="769"/>
      <c r="Y47" s="769"/>
      <c r="Z47" s="769"/>
      <c r="AA47" s="769"/>
      <c r="AB47" s="769"/>
      <c r="AC47" s="769"/>
      <c r="AD47" s="769"/>
      <c r="AE47" s="769"/>
      <c r="AF47" s="769"/>
      <c r="AG47" s="769"/>
      <c r="AH47" s="769"/>
      <c r="AI47" s="769"/>
      <c r="AJ47" s="769"/>
      <c r="AK47" s="769"/>
    </row>
    <row r="48" spans="1:38" s="42" customFormat="1" ht="36" customHeight="1">
      <c r="A48" s="37"/>
      <c r="B48" s="770" t="s">
        <v>614</v>
      </c>
      <c r="C48" s="770"/>
      <c r="D48" s="770"/>
      <c r="E48" s="770"/>
      <c r="F48" s="770"/>
      <c r="G48" s="770"/>
      <c r="H48" s="770"/>
      <c r="I48" s="770"/>
      <c r="J48" s="770"/>
      <c r="K48" s="770"/>
      <c r="L48" s="770"/>
      <c r="M48" s="770"/>
      <c r="N48" s="770"/>
      <c r="O48" s="770"/>
      <c r="P48" s="770"/>
      <c r="Q48" s="770"/>
      <c r="R48" s="770"/>
      <c r="S48" s="770"/>
      <c r="T48" s="770"/>
      <c r="U48" s="770"/>
      <c r="V48" s="770"/>
      <c r="W48" s="770"/>
      <c r="X48" s="770"/>
      <c r="Y48" s="770"/>
      <c r="Z48" s="770"/>
      <c r="AA48" s="770"/>
      <c r="AB48" s="770"/>
      <c r="AC48" s="770"/>
      <c r="AD48" s="770"/>
      <c r="AE48" s="770"/>
      <c r="AF48" s="770"/>
      <c r="AG48" s="770"/>
      <c r="AH48" s="770"/>
      <c r="AI48" s="770"/>
      <c r="AJ48" s="770"/>
      <c r="AK48" s="770"/>
    </row>
    <row r="49" spans="2:37" s="42" customFormat="1" ht="21" customHeight="1">
      <c r="B49" s="42" t="s">
        <v>73</v>
      </c>
      <c r="AK49" s="43"/>
    </row>
    <row r="50" spans="2:37" s="42" customFormat="1" ht="21" customHeight="1">
      <c r="B50" s="42" t="s">
        <v>73</v>
      </c>
      <c r="AK50" s="43"/>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4"/>
  <pageMargins left="0.62986111111111109" right="0.62986111111111109" top="0.55138888888888893" bottom="0.31527777777777777" header="0.51180555555555551" footer="0.51180555555555551"/>
  <pageSetup paperSize="9" scale="73" firstPageNumber="0" orientation="portrait" cellComments="atEnd"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E4AB9-B541-4B9E-90D9-BB0413474BB2}">
  <dimension ref="A1:AO36"/>
  <sheetViews>
    <sheetView view="pageBreakPreview" zoomScaleSheetLayoutView="100" workbookViewId="0">
      <selection activeCell="B1" sqref="B1"/>
    </sheetView>
  </sheetViews>
  <sheetFormatPr defaultColWidth="8.58203125" defaultRowHeight="21" customHeight="1"/>
  <cols>
    <col min="1" max="18" width="2.58203125" style="44" customWidth="1"/>
    <col min="19" max="34" width="2.83203125" style="44" customWidth="1"/>
    <col min="35" max="39" width="2.58203125" style="44" customWidth="1"/>
    <col min="40" max="40" width="2.5" style="44" customWidth="1"/>
    <col min="41" max="41" width="9" style="44" customWidth="1"/>
    <col min="42" max="42" width="2.5" style="44" customWidth="1"/>
    <col min="43" max="16384" width="8.58203125" style="44"/>
  </cols>
  <sheetData>
    <row r="1" spans="1:41" ht="20.149999999999999" customHeight="1">
      <c r="B1" s="806" t="s">
        <v>80</v>
      </c>
      <c r="C1" s="807"/>
      <c r="D1" s="807"/>
      <c r="E1" s="807"/>
      <c r="F1" s="807"/>
      <c r="G1" s="807"/>
      <c r="H1" s="807"/>
    </row>
    <row r="2" spans="1:41" ht="20.149999999999999" customHeight="1">
      <c r="AD2" s="808" t="s">
        <v>81</v>
      </c>
      <c r="AE2" s="808"/>
      <c r="AF2" s="808"/>
      <c r="AG2" s="808"/>
      <c r="AH2" s="808"/>
      <c r="AI2" s="808"/>
      <c r="AJ2" s="808"/>
      <c r="AK2" s="808"/>
      <c r="AL2" s="808"/>
    </row>
    <row r="3" spans="1:41" ht="20.149999999999999" customHeight="1"/>
    <row r="4" spans="1:41" ht="20.149999999999999" customHeight="1">
      <c r="B4" s="809" t="s">
        <v>82</v>
      </c>
      <c r="C4" s="809"/>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c r="AH4" s="809"/>
      <c r="AI4" s="809"/>
      <c r="AJ4" s="809"/>
      <c r="AK4" s="809"/>
      <c r="AL4" s="809"/>
    </row>
    <row r="5" spans="1:41" s="50" customFormat="1" ht="20.149999999999999" customHeight="1">
      <c r="A5" s="47"/>
      <c r="B5" s="48"/>
      <c r="C5" s="48"/>
      <c r="D5" s="48"/>
      <c r="E5" s="48"/>
      <c r="F5" s="48"/>
      <c r="G5" s="48"/>
      <c r="H5" s="48"/>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row>
    <row r="6" spans="1:41" s="50" customFormat="1" ht="29.25" customHeight="1">
      <c r="A6" s="47"/>
      <c r="B6" s="802" t="s">
        <v>43</v>
      </c>
      <c r="C6" s="802"/>
      <c r="D6" s="802"/>
      <c r="E6" s="802"/>
      <c r="F6" s="802"/>
      <c r="G6" s="802"/>
      <c r="H6" s="802"/>
      <c r="I6" s="802"/>
      <c r="J6" s="802"/>
      <c r="K6" s="802"/>
      <c r="L6" s="810"/>
      <c r="M6" s="810"/>
      <c r="N6" s="810"/>
      <c r="O6" s="810"/>
      <c r="P6" s="810"/>
      <c r="Q6" s="810"/>
      <c r="R6" s="810"/>
      <c r="S6" s="810"/>
      <c r="T6" s="810"/>
      <c r="U6" s="810"/>
      <c r="V6" s="810"/>
      <c r="W6" s="810"/>
      <c r="X6" s="810"/>
      <c r="Y6" s="810"/>
      <c r="Z6" s="810"/>
      <c r="AA6" s="810"/>
      <c r="AB6" s="810"/>
      <c r="AC6" s="810"/>
      <c r="AD6" s="810"/>
      <c r="AE6" s="810"/>
      <c r="AF6" s="810"/>
      <c r="AG6" s="810"/>
      <c r="AH6" s="810"/>
      <c r="AI6" s="810"/>
      <c r="AJ6" s="810"/>
      <c r="AK6" s="810"/>
      <c r="AL6" s="810"/>
    </row>
    <row r="7" spans="1:41" s="50" customFormat="1" ht="31.5" customHeight="1">
      <c r="A7" s="47"/>
      <c r="B7" s="802" t="s">
        <v>44</v>
      </c>
      <c r="C7" s="802"/>
      <c r="D7" s="802"/>
      <c r="E7" s="802"/>
      <c r="F7" s="802"/>
      <c r="G7" s="802"/>
      <c r="H7" s="802"/>
      <c r="I7" s="802"/>
      <c r="J7" s="802"/>
      <c r="K7" s="802"/>
      <c r="L7" s="803"/>
      <c r="M7" s="803"/>
      <c r="N7" s="803"/>
      <c r="O7" s="803"/>
      <c r="P7" s="803"/>
      <c r="Q7" s="803"/>
      <c r="R7" s="803"/>
      <c r="S7" s="803"/>
      <c r="T7" s="803"/>
      <c r="U7" s="803"/>
      <c r="V7" s="803"/>
      <c r="W7" s="803"/>
      <c r="X7" s="803"/>
      <c r="Y7" s="803"/>
      <c r="Z7" s="803"/>
      <c r="AA7" s="804" t="s">
        <v>83</v>
      </c>
      <c r="AB7" s="804"/>
      <c r="AC7" s="804"/>
      <c r="AD7" s="804"/>
      <c r="AE7" s="804"/>
      <c r="AF7" s="804"/>
      <c r="AG7" s="804"/>
      <c r="AH7" s="804"/>
      <c r="AI7" s="805" t="s">
        <v>84</v>
      </c>
      <c r="AJ7" s="805"/>
      <c r="AK7" s="805"/>
      <c r="AL7" s="805"/>
    </row>
    <row r="8" spans="1:41" s="50" customFormat="1" ht="29.25" customHeight="1">
      <c r="B8" s="811" t="s">
        <v>85</v>
      </c>
      <c r="C8" s="811"/>
      <c r="D8" s="811"/>
      <c r="E8" s="811"/>
      <c r="F8" s="811"/>
      <c r="G8" s="811"/>
      <c r="H8" s="811"/>
      <c r="I8" s="811"/>
      <c r="J8" s="811"/>
      <c r="K8" s="811"/>
      <c r="L8" s="810" t="s">
        <v>86</v>
      </c>
      <c r="M8" s="810"/>
      <c r="N8" s="810"/>
      <c r="O8" s="810"/>
      <c r="P8" s="810"/>
      <c r="Q8" s="810"/>
      <c r="R8" s="810"/>
      <c r="S8" s="810"/>
      <c r="T8" s="810"/>
      <c r="U8" s="810"/>
      <c r="V8" s="810"/>
      <c r="W8" s="810"/>
      <c r="X8" s="810"/>
      <c r="Y8" s="810"/>
      <c r="Z8" s="810"/>
      <c r="AA8" s="810"/>
      <c r="AB8" s="810"/>
      <c r="AC8" s="810"/>
      <c r="AD8" s="810"/>
      <c r="AE8" s="810"/>
      <c r="AF8" s="810"/>
      <c r="AG8" s="810"/>
      <c r="AH8" s="810"/>
      <c r="AI8" s="810"/>
      <c r="AJ8" s="810"/>
      <c r="AK8" s="810"/>
      <c r="AL8" s="810"/>
    </row>
    <row r="9" spans="1:41" ht="12.75" customHeight="1" thickBot="1">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row>
    <row r="10" spans="1:41" ht="21" customHeight="1">
      <c r="B10" s="812" t="s">
        <v>49</v>
      </c>
      <c r="C10" s="813"/>
      <c r="D10" s="813"/>
      <c r="E10" s="813"/>
      <c r="F10" s="813"/>
      <c r="G10" s="813"/>
      <c r="H10" s="813"/>
      <c r="I10" s="813"/>
      <c r="J10" s="813"/>
      <c r="K10" s="813"/>
      <c r="L10" s="813"/>
      <c r="M10" s="813"/>
      <c r="N10" s="813"/>
      <c r="O10" s="813"/>
      <c r="P10" s="813"/>
      <c r="Q10" s="813"/>
      <c r="R10" s="813"/>
      <c r="S10" s="813"/>
      <c r="T10" s="813"/>
      <c r="U10" s="813"/>
      <c r="V10" s="813"/>
      <c r="W10" s="813"/>
      <c r="X10" s="813"/>
      <c r="Y10" s="813"/>
      <c r="Z10" s="813"/>
      <c r="AA10" s="813"/>
      <c r="AB10" s="813"/>
      <c r="AC10" s="813"/>
      <c r="AD10" s="813"/>
      <c r="AE10" s="813"/>
      <c r="AF10" s="813"/>
      <c r="AG10" s="813"/>
      <c r="AH10" s="813"/>
      <c r="AI10" s="813"/>
      <c r="AJ10" s="813"/>
      <c r="AK10" s="813"/>
      <c r="AL10" s="814"/>
    </row>
    <row r="11" spans="1:41" ht="27.75" customHeight="1">
      <c r="B11" s="815" t="s">
        <v>87</v>
      </c>
      <c r="C11" s="816"/>
      <c r="D11" s="816"/>
      <c r="E11" s="816"/>
      <c r="F11" s="816"/>
      <c r="G11" s="816"/>
      <c r="H11" s="816"/>
      <c r="I11" s="816"/>
      <c r="J11" s="816"/>
      <c r="K11" s="816"/>
      <c r="L11" s="816"/>
      <c r="M11" s="816"/>
      <c r="N11" s="816"/>
      <c r="O11" s="816"/>
      <c r="P11" s="816"/>
      <c r="Q11" s="816"/>
      <c r="R11" s="816"/>
      <c r="S11" s="817"/>
      <c r="T11" s="817"/>
      <c r="U11" s="817"/>
      <c r="V11" s="817"/>
      <c r="W11" s="817"/>
      <c r="X11" s="817"/>
      <c r="Y11" s="817"/>
      <c r="Z11" s="817"/>
      <c r="AA11" s="817"/>
      <c r="AB11" s="817"/>
      <c r="AC11" s="817"/>
      <c r="AD11" s="817"/>
      <c r="AE11" s="51" t="s">
        <v>51</v>
      </c>
      <c r="AF11" s="52"/>
      <c r="AG11" s="818"/>
      <c r="AH11" s="818"/>
      <c r="AI11" s="818"/>
      <c r="AJ11" s="818"/>
      <c r="AK11" s="818"/>
      <c r="AL11" s="819"/>
      <c r="AO11" s="53"/>
    </row>
    <row r="12" spans="1:41" ht="27.75" customHeight="1" thickBot="1">
      <c r="B12" s="54"/>
      <c r="C12" s="825" t="s">
        <v>88</v>
      </c>
      <c r="D12" s="825"/>
      <c r="E12" s="825"/>
      <c r="F12" s="825"/>
      <c r="G12" s="825"/>
      <c r="H12" s="825"/>
      <c r="I12" s="825"/>
      <c r="J12" s="825"/>
      <c r="K12" s="825"/>
      <c r="L12" s="825"/>
      <c r="M12" s="825"/>
      <c r="N12" s="825"/>
      <c r="O12" s="825"/>
      <c r="P12" s="825"/>
      <c r="Q12" s="825"/>
      <c r="R12" s="825"/>
      <c r="S12" s="822">
        <f>ROUNDUP(S11*30%,1)</f>
        <v>0</v>
      </c>
      <c r="T12" s="822"/>
      <c r="U12" s="822"/>
      <c r="V12" s="822"/>
      <c r="W12" s="822"/>
      <c r="X12" s="822"/>
      <c r="Y12" s="822"/>
      <c r="Z12" s="822"/>
      <c r="AA12" s="822"/>
      <c r="AB12" s="822"/>
      <c r="AC12" s="822"/>
      <c r="AD12" s="822"/>
      <c r="AE12" s="55" t="s">
        <v>51</v>
      </c>
      <c r="AF12" s="55"/>
      <c r="AG12" s="823"/>
      <c r="AH12" s="823"/>
      <c r="AI12" s="823"/>
      <c r="AJ12" s="823"/>
      <c r="AK12" s="823"/>
      <c r="AL12" s="824"/>
    </row>
    <row r="13" spans="1:41" ht="27.75" customHeight="1" thickTop="1">
      <c r="B13" s="826" t="s">
        <v>89</v>
      </c>
      <c r="C13" s="827"/>
      <c r="D13" s="827"/>
      <c r="E13" s="827"/>
      <c r="F13" s="827"/>
      <c r="G13" s="827"/>
      <c r="H13" s="827"/>
      <c r="I13" s="827"/>
      <c r="J13" s="827"/>
      <c r="K13" s="827"/>
      <c r="L13" s="827"/>
      <c r="M13" s="827"/>
      <c r="N13" s="827"/>
      <c r="O13" s="827"/>
      <c r="P13" s="827"/>
      <c r="Q13" s="827"/>
      <c r="R13" s="827"/>
      <c r="S13" s="828" t="e">
        <f>ROUNDUP(AG14/AG15,1)</f>
        <v>#DIV/0!</v>
      </c>
      <c r="T13" s="828"/>
      <c r="U13" s="828"/>
      <c r="V13" s="828"/>
      <c r="W13" s="828"/>
      <c r="X13" s="828"/>
      <c r="Y13" s="828"/>
      <c r="Z13" s="828"/>
      <c r="AA13" s="828"/>
      <c r="AB13" s="828"/>
      <c r="AC13" s="828"/>
      <c r="AD13" s="828"/>
      <c r="AE13" s="56" t="s">
        <v>51</v>
      </c>
      <c r="AF13" s="56"/>
      <c r="AG13" s="829" t="s">
        <v>90</v>
      </c>
      <c r="AH13" s="829"/>
      <c r="AI13" s="829"/>
      <c r="AJ13" s="829"/>
      <c r="AK13" s="829"/>
      <c r="AL13" s="830"/>
    </row>
    <row r="14" spans="1:41" ht="27.75" customHeight="1">
      <c r="B14" s="831" t="s">
        <v>91</v>
      </c>
      <c r="C14" s="832"/>
      <c r="D14" s="832"/>
      <c r="E14" s="832"/>
      <c r="F14" s="832"/>
      <c r="G14" s="832"/>
      <c r="H14" s="832"/>
      <c r="I14" s="832"/>
      <c r="J14" s="832"/>
      <c r="K14" s="832"/>
      <c r="L14" s="832"/>
      <c r="M14" s="832"/>
      <c r="N14" s="832"/>
      <c r="O14" s="832"/>
      <c r="P14" s="832"/>
      <c r="Q14" s="832"/>
      <c r="R14" s="832"/>
      <c r="S14" s="832"/>
      <c r="T14" s="832"/>
      <c r="U14" s="832"/>
      <c r="V14" s="832"/>
      <c r="W14" s="832"/>
      <c r="X14" s="832"/>
      <c r="Y14" s="832"/>
      <c r="Z14" s="832"/>
      <c r="AA14" s="832"/>
      <c r="AB14" s="832"/>
      <c r="AC14" s="832"/>
      <c r="AD14" s="832"/>
      <c r="AE14" s="832"/>
      <c r="AF14" s="833"/>
      <c r="AG14" s="834"/>
      <c r="AH14" s="834"/>
      <c r="AI14" s="834"/>
      <c r="AJ14" s="834"/>
      <c r="AK14" s="834"/>
      <c r="AL14" s="835"/>
    </row>
    <row r="15" spans="1:41" ht="27.75" customHeight="1" thickBot="1">
      <c r="B15" s="836" t="s">
        <v>92</v>
      </c>
      <c r="C15" s="837"/>
      <c r="D15" s="837"/>
      <c r="E15" s="837"/>
      <c r="F15" s="837"/>
      <c r="G15" s="837"/>
      <c r="H15" s="837"/>
      <c r="I15" s="837"/>
      <c r="J15" s="837"/>
      <c r="K15" s="837"/>
      <c r="L15" s="837"/>
      <c r="M15" s="837"/>
      <c r="N15" s="837"/>
      <c r="O15" s="837"/>
      <c r="P15" s="837"/>
      <c r="Q15" s="837"/>
      <c r="R15" s="837"/>
      <c r="S15" s="837"/>
      <c r="T15" s="837"/>
      <c r="U15" s="837"/>
      <c r="V15" s="837"/>
      <c r="W15" s="837"/>
      <c r="X15" s="837"/>
      <c r="Y15" s="837"/>
      <c r="Z15" s="837"/>
      <c r="AA15" s="837"/>
      <c r="AB15" s="837"/>
      <c r="AC15" s="837"/>
      <c r="AD15" s="837"/>
      <c r="AE15" s="837"/>
      <c r="AF15" s="838"/>
      <c r="AG15" s="839"/>
      <c r="AH15" s="839"/>
      <c r="AI15" s="839"/>
      <c r="AJ15" s="839"/>
      <c r="AK15" s="839"/>
      <c r="AL15" s="840"/>
    </row>
    <row r="16" spans="1:41" ht="12.75" customHeight="1" thickBot="1">
      <c r="B16" s="57"/>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2:38" ht="21" customHeight="1">
      <c r="B17" s="812" t="s">
        <v>93</v>
      </c>
      <c r="C17" s="813"/>
      <c r="D17" s="813"/>
      <c r="E17" s="813"/>
      <c r="F17" s="813"/>
      <c r="G17" s="813"/>
      <c r="H17" s="813"/>
      <c r="I17" s="813"/>
      <c r="J17" s="813"/>
      <c r="K17" s="813"/>
      <c r="L17" s="813"/>
      <c r="M17" s="813"/>
      <c r="N17" s="813"/>
      <c r="O17" s="813"/>
      <c r="P17" s="813"/>
      <c r="Q17" s="813"/>
      <c r="R17" s="813"/>
      <c r="S17" s="813"/>
      <c r="T17" s="813"/>
      <c r="U17" s="813"/>
      <c r="V17" s="813"/>
      <c r="W17" s="813"/>
      <c r="X17" s="813"/>
      <c r="Y17" s="813"/>
      <c r="Z17" s="813"/>
      <c r="AA17" s="813"/>
      <c r="AB17" s="813"/>
      <c r="AC17" s="813"/>
      <c r="AD17" s="813"/>
      <c r="AE17" s="813"/>
      <c r="AF17" s="813"/>
      <c r="AG17" s="813"/>
      <c r="AH17" s="813"/>
      <c r="AI17" s="813"/>
      <c r="AJ17" s="813"/>
      <c r="AK17" s="813"/>
      <c r="AL17" s="814"/>
    </row>
    <row r="18" spans="2:38" ht="27.75" customHeight="1" thickBot="1">
      <c r="B18" s="820" t="s">
        <v>94</v>
      </c>
      <c r="C18" s="821"/>
      <c r="D18" s="821"/>
      <c r="E18" s="821"/>
      <c r="F18" s="821"/>
      <c r="G18" s="821"/>
      <c r="H18" s="821"/>
      <c r="I18" s="821"/>
      <c r="J18" s="821"/>
      <c r="K18" s="821"/>
      <c r="L18" s="821"/>
      <c r="M18" s="821"/>
      <c r="N18" s="821"/>
      <c r="O18" s="821"/>
      <c r="P18" s="821"/>
      <c r="Q18" s="821"/>
      <c r="R18" s="821"/>
      <c r="S18" s="822">
        <f>ROUNDUP(S11/50,1)</f>
        <v>0</v>
      </c>
      <c r="T18" s="822"/>
      <c r="U18" s="822"/>
      <c r="V18" s="822"/>
      <c r="W18" s="822"/>
      <c r="X18" s="822"/>
      <c r="Y18" s="822"/>
      <c r="Z18" s="822"/>
      <c r="AA18" s="822"/>
      <c r="AB18" s="822"/>
      <c r="AC18" s="822"/>
      <c r="AD18" s="822"/>
      <c r="AE18" s="59" t="s">
        <v>51</v>
      </c>
      <c r="AF18" s="60"/>
      <c r="AG18" s="823"/>
      <c r="AH18" s="823"/>
      <c r="AI18" s="823"/>
      <c r="AJ18" s="823"/>
      <c r="AK18" s="823"/>
      <c r="AL18" s="824"/>
    </row>
    <row r="19" spans="2:38" ht="27.75" customHeight="1" thickTop="1" thickBot="1">
      <c r="B19" s="841" t="s">
        <v>95</v>
      </c>
      <c r="C19" s="842"/>
      <c r="D19" s="842"/>
      <c r="E19" s="842"/>
      <c r="F19" s="842"/>
      <c r="G19" s="842"/>
      <c r="H19" s="842"/>
      <c r="I19" s="842"/>
      <c r="J19" s="842"/>
      <c r="K19" s="842"/>
      <c r="L19" s="842"/>
      <c r="M19" s="842"/>
      <c r="N19" s="842"/>
      <c r="O19" s="842"/>
      <c r="P19" s="842"/>
      <c r="Q19" s="842"/>
      <c r="R19" s="842"/>
      <c r="S19" s="843"/>
      <c r="T19" s="843"/>
      <c r="U19" s="843"/>
      <c r="V19" s="843"/>
      <c r="W19" s="843"/>
      <c r="X19" s="843"/>
      <c r="Y19" s="843"/>
      <c r="Z19" s="843"/>
      <c r="AA19" s="843"/>
      <c r="AB19" s="843"/>
      <c r="AC19" s="843"/>
      <c r="AD19" s="843"/>
      <c r="AE19" s="61" t="s">
        <v>51</v>
      </c>
      <c r="AF19" s="62"/>
      <c r="AG19" s="844" t="s">
        <v>96</v>
      </c>
      <c r="AH19" s="844"/>
      <c r="AI19" s="844"/>
      <c r="AJ19" s="844"/>
      <c r="AK19" s="844"/>
      <c r="AL19" s="845"/>
    </row>
    <row r="20" spans="2:38" ht="12.75" customHeight="1" thickBot="1">
      <c r="B20" s="58"/>
      <c r="C20" s="58"/>
      <c r="D20" s="58"/>
      <c r="E20" s="58"/>
      <c r="F20" s="58"/>
      <c r="G20" s="58"/>
      <c r="H20" s="58"/>
      <c r="I20" s="58"/>
      <c r="J20" s="58"/>
      <c r="K20" s="58"/>
      <c r="L20" s="58"/>
      <c r="M20" s="58"/>
      <c r="N20" s="58"/>
      <c r="O20" s="58"/>
      <c r="P20" s="58"/>
      <c r="Q20" s="58"/>
      <c r="R20" s="58"/>
      <c r="S20" s="63"/>
      <c r="T20" s="63"/>
      <c r="U20" s="63"/>
      <c r="V20" s="63"/>
      <c r="W20" s="63"/>
      <c r="X20" s="63"/>
      <c r="Y20" s="63"/>
      <c r="Z20" s="63"/>
      <c r="AA20" s="63"/>
      <c r="AB20" s="63"/>
      <c r="AC20" s="63"/>
      <c r="AD20" s="63"/>
      <c r="AE20" s="64"/>
      <c r="AF20" s="64"/>
      <c r="AG20" s="65"/>
      <c r="AH20" s="65"/>
      <c r="AI20" s="65"/>
      <c r="AJ20" s="65"/>
      <c r="AK20" s="65"/>
      <c r="AL20" s="65"/>
    </row>
    <row r="21" spans="2:38" ht="27.75" customHeight="1" thickBot="1">
      <c r="B21" s="812" t="s">
        <v>97</v>
      </c>
      <c r="C21" s="813"/>
      <c r="D21" s="813"/>
      <c r="E21" s="813"/>
      <c r="F21" s="813"/>
      <c r="G21" s="813"/>
      <c r="H21" s="813"/>
      <c r="I21" s="813"/>
      <c r="J21" s="813"/>
      <c r="K21" s="813"/>
      <c r="L21" s="813"/>
      <c r="M21" s="813"/>
      <c r="N21" s="813"/>
      <c r="O21" s="813"/>
      <c r="P21" s="813"/>
      <c r="Q21" s="813"/>
      <c r="R21" s="813"/>
      <c r="S21" s="813"/>
      <c r="T21" s="813"/>
      <c r="U21" s="813"/>
      <c r="V21" s="813"/>
      <c r="W21" s="813"/>
      <c r="X21" s="813"/>
      <c r="Y21" s="813"/>
      <c r="Z21" s="813"/>
      <c r="AA21" s="813"/>
      <c r="AB21" s="813"/>
      <c r="AC21" s="813"/>
      <c r="AD21" s="813"/>
      <c r="AE21" s="813"/>
      <c r="AF21" s="813"/>
      <c r="AG21" s="813"/>
      <c r="AH21" s="813"/>
      <c r="AI21" s="813"/>
      <c r="AJ21" s="813"/>
      <c r="AK21" s="813"/>
      <c r="AL21" s="814"/>
    </row>
    <row r="22" spans="2:38" ht="27.75" customHeight="1">
      <c r="B22" s="846" t="s">
        <v>98</v>
      </c>
      <c r="C22" s="847"/>
      <c r="D22" s="847"/>
      <c r="E22" s="847"/>
      <c r="F22" s="847"/>
      <c r="G22" s="847"/>
      <c r="H22" s="847"/>
      <c r="I22" s="847"/>
      <c r="J22" s="847"/>
      <c r="K22" s="847"/>
      <c r="L22" s="847"/>
      <c r="M22" s="847"/>
      <c r="N22" s="847"/>
      <c r="O22" s="847"/>
      <c r="P22" s="847"/>
      <c r="Q22" s="847"/>
      <c r="R22" s="848"/>
      <c r="S22" s="851" t="s">
        <v>99</v>
      </c>
      <c r="T22" s="847"/>
      <c r="U22" s="847"/>
      <c r="V22" s="847"/>
      <c r="W22" s="847"/>
      <c r="X22" s="847"/>
      <c r="Y22" s="847"/>
      <c r="Z22" s="847"/>
      <c r="AA22" s="847"/>
      <c r="AB22" s="847"/>
      <c r="AC22" s="847"/>
      <c r="AD22" s="847"/>
      <c r="AE22" s="847"/>
      <c r="AF22" s="847"/>
      <c r="AG22" s="847"/>
      <c r="AH22" s="847"/>
      <c r="AI22" s="852"/>
      <c r="AJ22" s="852"/>
      <c r="AK22" s="852"/>
      <c r="AL22" s="853"/>
    </row>
    <row r="23" spans="2:38" ht="47.25" customHeight="1">
      <c r="B23" s="849"/>
      <c r="C23" s="850"/>
      <c r="D23" s="850"/>
      <c r="E23" s="850"/>
      <c r="F23" s="850"/>
      <c r="G23" s="850"/>
      <c r="H23" s="850"/>
      <c r="I23" s="850"/>
      <c r="J23" s="850"/>
      <c r="K23" s="850"/>
      <c r="L23" s="850"/>
      <c r="M23" s="850"/>
      <c r="N23" s="850"/>
      <c r="O23" s="850"/>
      <c r="P23" s="850"/>
      <c r="Q23" s="850"/>
      <c r="R23" s="850"/>
      <c r="S23" s="854" t="s">
        <v>100</v>
      </c>
      <c r="T23" s="854"/>
      <c r="U23" s="854"/>
      <c r="V23" s="854"/>
      <c r="W23" s="854"/>
      <c r="X23" s="854"/>
      <c r="Y23" s="854"/>
      <c r="Z23" s="854"/>
      <c r="AA23" s="854"/>
      <c r="AB23" s="854"/>
      <c r="AC23" s="854"/>
      <c r="AD23" s="854"/>
      <c r="AE23" s="854"/>
      <c r="AF23" s="854" t="s">
        <v>101</v>
      </c>
      <c r="AG23" s="854"/>
      <c r="AH23" s="854"/>
      <c r="AI23" s="855" t="s">
        <v>102</v>
      </c>
      <c r="AJ23" s="855"/>
      <c r="AK23" s="855"/>
      <c r="AL23" s="856"/>
    </row>
    <row r="24" spans="2:38" ht="27.75" customHeight="1">
      <c r="B24" s="66">
        <v>1</v>
      </c>
      <c r="C24" s="857"/>
      <c r="D24" s="857"/>
      <c r="E24" s="857"/>
      <c r="F24" s="857"/>
      <c r="G24" s="857"/>
      <c r="H24" s="857"/>
      <c r="I24" s="857"/>
      <c r="J24" s="857"/>
      <c r="K24" s="857"/>
      <c r="L24" s="857"/>
      <c r="M24" s="857"/>
      <c r="N24" s="857"/>
      <c r="O24" s="857"/>
      <c r="P24" s="857"/>
      <c r="Q24" s="857"/>
      <c r="R24" s="857"/>
      <c r="S24" s="857"/>
      <c r="T24" s="857"/>
      <c r="U24" s="857"/>
      <c r="V24" s="857"/>
      <c r="W24" s="857"/>
      <c r="X24" s="857"/>
      <c r="Y24" s="857"/>
      <c r="Z24" s="857"/>
      <c r="AA24" s="857"/>
      <c r="AB24" s="857"/>
      <c r="AC24" s="857"/>
      <c r="AD24" s="857"/>
      <c r="AE24" s="857"/>
      <c r="AF24" s="857"/>
      <c r="AG24" s="857"/>
      <c r="AH24" s="67" t="s">
        <v>103</v>
      </c>
      <c r="AI24" s="857"/>
      <c r="AJ24" s="857"/>
      <c r="AK24" s="857"/>
      <c r="AL24" s="858"/>
    </row>
    <row r="25" spans="2:38" ht="27.75" customHeight="1">
      <c r="B25" s="66">
        <v>2</v>
      </c>
      <c r="C25" s="857"/>
      <c r="D25" s="857"/>
      <c r="E25" s="857"/>
      <c r="F25" s="857"/>
      <c r="G25" s="857"/>
      <c r="H25" s="857"/>
      <c r="I25" s="857"/>
      <c r="J25" s="857"/>
      <c r="K25" s="857"/>
      <c r="L25" s="857"/>
      <c r="M25" s="857"/>
      <c r="N25" s="857"/>
      <c r="O25" s="857"/>
      <c r="P25" s="857"/>
      <c r="Q25" s="857"/>
      <c r="R25" s="857"/>
      <c r="S25" s="857"/>
      <c r="T25" s="857"/>
      <c r="U25" s="857"/>
      <c r="V25" s="857"/>
      <c r="W25" s="857"/>
      <c r="X25" s="857"/>
      <c r="Y25" s="857"/>
      <c r="Z25" s="857"/>
      <c r="AA25" s="857"/>
      <c r="AB25" s="857"/>
      <c r="AC25" s="857"/>
      <c r="AD25" s="857"/>
      <c r="AE25" s="857"/>
      <c r="AF25" s="857"/>
      <c r="AG25" s="857"/>
      <c r="AH25" s="67" t="s">
        <v>103</v>
      </c>
      <c r="AI25" s="857"/>
      <c r="AJ25" s="857"/>
      <c r="AK25" s="857"/>
      <c r="AL25" s="858"/>
    </row>
    <row r="26" spans="2:38" ht="27.75" customHeight="1">
      <c r="B26" s="66">
        <v>3</v>
      </c>
      <c r="C26" s="857"/>
      <c r="D26" s="857"/>
      <c r="E26" s="857"/>
      <c r="F26" s="857"/>
      <c r="G26" s="857"/>
      <c r="H26" s="857"/>
      <c r="I26" s="857"/>
      <c r="J26" s="857"/>
      <c r="K26" s="857"/>
      <c r="L26" s="857"/>
      <c r="M26" s="857"/>
      <c r="N26" s="857"/>
      <c r="O26" s="857"/>
      <c r="P26" s="857"/>
      <c r="Q26" s="857"/>
      <c r="R26" s="857"/>
      <c r="S26" s="857"/>
      <c r="T26" s="857"/>
      <c r="U26" s="857"/>
      <c r="V26" s="857"/>
      <c r="W26" s="857"/>
      <c r="X26" s="857"/>
      <c r="Y26" s="857"/>
      <c r="Z26" s="857"/>
      <c r="AA26" s="857"/>
      <c r="AB26" s="857"/>
      <c r="AC26" s="857"/>
      <c r="AD26" s="857"/>
      <c r="AE26" s="857"/>
      <c r="AF26" s="857"/>
      <c r="AG26" s="857"/>
      <c r="AH26" s="67" t="s">
        <v>103</v>
      </c>
      <c r="AI26" s="857"/>
      <c r="AJ26" s="857"/>
      <c r="AK26" s="857"/>
      <c r="AL26" s="858"/>
    </row>
    <row r="27" spans="2:38" ht="27.75" customHeight="1" thickBot="1">
      <c r="B27" s="68">
        <v>4</v>
      </c>
      <c r="C27" s="860"/>
      <c r="D27" s="860"/>
      <c r="E27" s="860"/>
      <c r="F27" s="860"/>
      <c r="G27" s="860"/>
      <c r="H27" s="860"/>
      <c r="I27" s="860"/>
      <c r="J27" s="860"/>
      <c r="K27" s="860"/>
      <c r="L27" s="860"/>
      <c r="M27" s="860"/>
      <c r="N27" s="860"/>
      <c r="O27" s="860"/>
      <c r="P27" s="860"/>
      <c r="Q27" s="860"/>
      <c r="R27" s="860"/>
      <c r="S27" s="860"/>
      <c r="T27" s="860"/>
      <c r="U27" s="860"/>
      <c r="V27" s="860"/>
      <c r="W27" s="860"/>
      <c r="X27" s="860"/>
      <c r="Y27" s="860"/>
      <c r="Z27" s="860"/>
      <c r="AA27" s="860"/>
      <c r="AB27" s="860"/>
      <c r="AC27" s="860"/>
      <c r="AD27" s="860"/>
      <c r="AE27" s="860"/>
      <c r="AF27" s="860"/>
      <c r="AG27" s="860"/>
      <c r="AH27" s="69" t="s">
        <v>103</v>
      </c>
      <c r="AI27" s="860"/>
      <c r="AJ27" s="860"/>
      <c r="AK27" s="860"/>
      <c r="AL27" s="861"/>
    </row>
    <row r="28" spans="2:38" ht="15" customHeight="1">
      <c r="B28" s="862" t="s">
        <v>104</v>
      </c>
      <c r="C28" s="863"/>
      <c r="D28" s="863"/>
      <c r="E28" s="863"/>
      <c r="F28" s="863"/>
      <c r="G28" s="863"/>
      <c r="H28" s="863"/>
      <c r="I28" s="863"/>
      <c r="J28" s="863"/>
      <c r="K28" s="863"/>
      <c r="L28" s="863"/>
      <c r="M28" s="863"/>
      <c r="N28" s="863"/>
      <c r="O28" s="863"/>
      <c r="P28" s="863"/>
      <c r="Q28" s="863"/>
      <c r="R28" s="863"/>
      <c r="S28" s="863"/>
      <c r="T28" s="863"/>
      <c r="U28" s="863"/>
      <c r="V28" s="863"/>
      <c r="W28" s="863"/>
      <c r="X28" s="863"/>
      <c r="Y28" s="863"/>
      <c r="Z28" s="863"/>
      <c r="AA28" s="863"/>
      <c r="AB28" s="863"/>
      <c r="AC28" s="863"/>
      <c r="AD28" s="863"/>
      <c r="AE28" s="863"/>
      <c r="AF28" s="863"/>
      <c r="AG28" s="863"/>
      <c r="AH28" s="863"/>
      <c r="AI28" s="866" t="s">
        <v>105</v>
      </c>
      <c r="AJ28" s="866"/>
      <c r="AK28" s="866"/>
      <c r="AL28" s="867"/>
    </row>
    <row r="29" spans="2:38" ht="36.75" customHeight="1" thickBot="1">
      <c r="B29" s="864"/>
      <c r="C29" s="865"/>
      <c r="D29" s="865"/>
      <c r="E29" s="865"/>
      <c r="F29" s="865"/>
      <c r="G29" s="865"/>
      <c r="H29" s="865"/>
      <c r="I29" s="865"/>
      <c r="J29" s="865"/>
      <c r="K29" s="865"/>
      <c r="L29" s="865"/>
      <c r="M29" s="865"/>
      <c r="N29" s="865"/>
      <c r="O29" s="865"/>
      <c r="P29" s="865"/>
      <c r="Q29" s="865"/>
      <c r="R29" s="865"/>
      <c r="S29" s="865"/>
      <c r="T29" s="865"/>
      <c r="U29" s="865"/>
      <c r="V29" s="865"/>
      <c r="W29" s="865"/>
      <c r="X29" s="865"/>
      <c r="Y29" s="865"/>
      <c r="Z29" s="865"/>
      <c r="AA29" s="865"/>
      <c r="AB29" s="865"/>
      <c r="AC29" s="865"/>
      <c r="AD29" s="865"/>
      <c r="AE29" s="865"/>
      <c r="AF29" s="865"/>
      <c r="AG29" s="865"/>
      <c r="AH29" s="865"/>
      <c r="AI29" s="868"/>
      <c r="AJ29" s="868"/>
      <c r="AK29" s="868"/>
      <c r="AL29" s="869"/>
    </row>
    <row r="30" spans="2:38" ht="9.75" customHeight="1">
      <c r="B30" s="57"/>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row>
    <row r="31" spans="2:38" ht="22.5" customHeight="1">
      <c r="B31" s="870" t="s">
        <v>68</v>
      </c>
      <c r="C31" s="870"/>
      <c r="D31" s="870"/>
      <c r="E31" s="870"/>
      <c r="F31" s="870"/>
      <c r="G31" s="870"/>
      <c r="H31" s="871" t="s">
        <v>106</v>
      </c>
      <c r="I31" s="871"/>
      <c r="J31" s="871"/>
      <c r="K31" s="871"/>
      <c r="L31" s="871"/>
      <c r="M31" s="871"/>
      <c r="N31" s="871"/>
      <c r="O31" s="871"/>
      <c r="P31" s="871"/>
      <c r="Q31" s="871"/>
      <c r="R31" s="871"/>
      <c r="S31" s="871"/>
      <c r="T31" s="871"/>
      <c r="U31" s="871"/>
      <c r="V31" s="871"/>
      <c r="W31" s="871"/>
      <c r="X31" s="871"/>
      <c r="Y31" s="871"/>
      <c r="Z31" s="871"/>
      <c r="AA31" s="871"/>
      <c r="AB31" s="871"/>
      <c r="AC31" s="871"/>
      <c r="AD31" s="871"/>
      <c r="AE31" s="871"/>
      <c r="AF31" s="871"/>
      <c r="AG31" s="871"/>
      <c r="AH31" s="871"/>
      <c r="AI31" s="871"/>
      <c r="AJ31" s="871"/>
      <c r="AK31" s="871"/>
      <c r="AL31" s="871"/>
    </row>
    <row r="32" spans="2:38" ht="8.25" customHeight="1">
      <c r="B32" s="57"/>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row>
    <row r="33" spans="2:39" s="70" customFormat="1" ht="17.25" customHeight="1">
      <c r="B33" s="859" t="s">
        <v>107</v>
      </c>
      <c r="C33" s="859"/>
      <c r="D33" s="859"/>
      <c r="E33" s="859"/>
      <c r="F33" s="859"/>
      <c r="G33" s="859"/>
      <c r="H33" s="859"/>
      <c r="I33" s="859"/>
      <c r="J33" s="859"/>
      <c r="K33" s="859"/>
      <c r="L33" s="859"/>
      <c r="M33" s="859"/>
      <c r="N33" s="859"/>
      <c r="O33" s="859"/>
      <c r="P33" s="859"/>
      <c r="Q33" s="859"/>
      <c r="R33" s="859"/>
      <c r="S33" s="859"/>
      <c r="T33" s="859"/>
      <c r="U33" s="859"/>
      <c r="V33" s="859"/>
      <c r="W33" s="859"/>
      <c r="X33" s="859"/>
      <c r="Y33" s="859"/>
      <c r="Z33" s="859"/>
      <c r="AA33" s="859"/>
      <c r="AB33" s="859"/>
      <c r="AC33" s="859"/>
      <c r="AD33" s="859"/>
      <c r="AE33" s="859"/>
      <c r="AF33" s="859"/>
      <c r="AG33" s="859"/>
      <c r="AH33" s="859"/>
      <c r="AI33" s="859"/>
      <c r="AJ33" s="859"/>
      <c r="AK33" s="859"/>
      <c r="AL33" s="859"/>
    </row>
    <row r="34" spans="2:39" s="70" customFormat="1" ht="45.75" customHeight="1">
      <c r="B34" s="859"/>
      <c r="C34" s="859"/>
      <c r="D34" s="859"/>
      <c r="E34" s="859"/>
      <c r="F34" s="859"/>
      <c r="G34" s="859"/>
      <c r="H34" s="859"/>
      <c r="I34" s="859"/>
      <c r="J34" s="859"/>
      <c r="K34" s="859"/>
      <c r="L34" s="859"/>
      <c r="M34" s="859"/>
      <c r="N34" s="859"/>
      <c r="O34" s="859"/>
      <c r="P34" s="859"/>
      <c r="Q34" s="859"/>
      <c r="R34" s="859"/>
      <c r="S34" s="859"/>
      <c r="T34" s="859"/>
      <c r="U34" s="859"/>
      <c r="V34" s="859"/>
      <c r="W34" s="859"/>
      <c r="X34" s="859"/>
      <c r="Y34" s="859"/>
      <c r="Z34" s="859"/>
      <c r="AA34" s="859"/>
      <c r="AB34" s="859"/>
      <c r="AC34" s="859"/>
      <c r="AD34" s="859"/>
      <c r="AE34" s="859"/>
      <c r="AF34" s="859"/>
      <c r="AG34" s="859"/>
      <c r="AH34" s="859"/>
      <c r="AI34" s="859"/>
      <c r="AJ34" s="859"/>
      <c r="AK34" s="859"/>
      <c r="AL34" s="859"/>
      <c r="AM34" s="71"/>
    </row>
    <row r="35" spans="2:39" s="70" customFormat="1" ht="9" customHeight="1">
      <c r="B35" s="70" t="s">
        <v>73</v>
      </c>
      <c r="AM35" s="72"/>
    </row>
    <row r="36" spans="2:39" s="70" customFormat="1" ht="21" customHeight="1">
      <c r="B36" s="70" t="s">
        <v>73</v>
      </c>
      <c r="AM36" s="72"/>
    </row>
  </sheetData>
  <protectedRanges>
    <protectedRange sqref="L7:Z7 AI7:AL7 L6:AL6 L8:AL8" name="範囲1"/>
  </protectedRanges>
  <mergeCells count="60">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B7:K7"/>
    <mergeCell ref="L7:Z7"/>
    <mergeCell ref="AA7:AH7"/>
    <mergeCell ref="AI7:AL7"/>
    <mergeCell ref="B1:H1"/>
    <mergeCell ref="AD2:AL2"/>
    <mergeCell ref="B4:AL4"/>
    <mergeCell ref="B6:K6"/>
    <mergeCell ref="L6:AL6"/>
  </mergeCells>
  <phoneticPr fontId="4"/>
  <pageMargins left="0.62986111111111109" right="0.62986111111111109" top="0.55138888888888893" bottom="0.31527777777777777" header="0.51180555555555551" footer="0.51180555555555551"/>
  <pageSetup paperSize="9" scale="75" firstPageNumber="0" orientation="portrait" cellComments="atEn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6B452-F667-48A7-8B81-818060D35E36}">
  <dimension ref="A1:AK29"/>
  <sheetViews>
    <sheetView view="pageBreakPreview" topLeftCell="B1" zoomScale="115" zoomScaleNormal="100" zoomScaleSheetLayoutView="115" workbookViewId="0">
      <selection activeCell="B1" sqref="B1"/>
    </sheetView>
  </sheetViews>
  <sheetFormatPr defaultColWidth="9" defaultRowHeight="12"/>
  <cols>
    <col min="1" max="1" width="1.33203125" style="73" customWidth="1"/>
    <col min="2" max="11" width="2.5" style="73" customWidth="1"/>
    <col min="12" max="12" width="0.83203125" style="73" customWidth="1"/>
    <col min="13" max="27" width="2.5" style="73" customWidth="1"/>
    <col min="28" max="28" width="5" style="73" customWidth="1"/>
    <col min="29" max="29" width="4.25" style="73" customWidth="1"/>
    <col min="30" max="36" width="2.5" style="73" customWidth="1"/>
    <col min="37" max="37" width="1.33203125" style="73" customWidth="1"/>
    <col min="38" max="61" width="2.58203125" style="73" customWidth="1"/>
    <col min="62" max="16384" width="9" style="73"/>
  </cols>
  <sheetData>
    <row r="1" spans="1:37" ht="20.149999999999999" customHeight="1">
      <c r="B1" s="806" t="s">
        <v>108</v>
      </c>
      <c r="C1" s="872"/>
      <c r="D1" s="872"/>
      <c r="E1" s="872"/>
      <c r="F1" s="872"/>
      <c r="G1" s="872"/>
      <c r="H1" s="872"/>
    </row>
    <row r="2" spans="1:37" ht="20.149999999999999" customHeight="1">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5" t="s">
        <v>109</v>
      </c>
    </row>
    <row r="3" spans="1:37" ht="20.149999999999999" customHeight="1">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5"/>
    </row>
    <row r="4" spans="1:37" ht="20.149999999999999" customHeight="1">
      <c r="A4" s="74"/>
      <c r="B4" s="809" t="s">
        <v>110</v>
      </c>
      <c r="C4" s="809"/>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c r="AH4" s="809"/>
      <c r="AI4" s="809"/>
      <c r="AJ4" s="809"/>
      <c r="AK4" s="76"/>
    </row>
    <row r="5" spans="1:37" ht="20.149999999999999" customHeight="1">
      <c r="A5" s="74"/>
      <c r="B5" s="77"/>
      <c r="C5" s="77"/>
      <c r="D5" s="77"/>
      <c r="E5" s="77"/>
      <c r="F5" s="77"/>
      <c r="G5" s="78"/>
      <c r="H5" s="78"/>
      <c r="I5" s="78"/>
      <c r="J5" s="78"/>
      <c r="K5" s="78"/>
      <c r="L5" s="78"/>
      <c r="M5" s="78"/>
      <c r="N5" s="78"/>
      <c r="O5" s="78"/>
      <c r="P5" s="78"/>
      <c r="Q5" s="79"/>
      <c r="R5" s="79"/>
      <c r="S5" s="79"/>
      <c r="T5" s="79"/>
      <c r="U5" s="79"/>
      <c r="V5" s="79"/>
      <c r="W5" s="79"/>
      <c r="X5" s="79"/>
      <c r="Y5" s="79"/>
      <c r="Z5" s="79"/>
      <c r="AA5" s="79"/>
      <c r="AB5" s="79"/>
      <c r="AC5" s="79"/>
      <c r="AD5" s="79"/>
      <c r="AE5" s="79"/>
      <c r="AF5" s="79"/>
      <c r="AG5" s="79"/>
      <c r="AH5" s="79"/>
      <c r="AI5" s="79"/>
      <c r="AJ5" s="79"/>
      <c r="AK5" s="80"/>
    </row>
    <row r="6" spans="1:37" ht="24.75" customHeight="1">
      <c r="A6" s="74"/>
      <c r="B6" s="873" t="s">
        <v>111</v>
      </c>
      <c r="C6" s="874"/>
      <c r="D6" s="874"/>
      <c r="E6" s="874"/>
      <c r="F6" s="874"/>
      <c r="G6" s="874"/>
      <c r="H6" s="874"/>
      <c r="I6" s="874"/>
      <c r="J6" s="874"/>
      <c r="K6" s="875"/>
      <c r="L6" s="876"/>
      <c r="M6" s="877"/>
      <c r="N6" s="877"/>
      <c r="O6" s="877"/>
      <c r="P6" s="877"/>
      <c r="Q6" s="877"/>
      <c r="R6" s="877"/>
      <c r="S6" s="877"/>
      <c r="T6" s="877"/>
      <c r="U6" s="877"/>
      <c r="V6" s="877"/>
      <c r="W6" s="877"/>
      <c r="X6" s="877"/>
      <c r="Y6" s="877"/>
      <c r="Z6" s="877"/>
      <c r="AA6" s="877"/>
      <c r="AB6" s="877"/>
      <c r="AC6" s="877"/>
      <c r="AD6" s="877"/>
      <c r="AE6" s="877"/>
      <c r="AF6" s="877"/>
      <c r="AG6" s="877"/>
      <c r="AH6" s="877"/>
      <c r="AI6" s="877"/>
      <c r="AJ6" s="878"/>
      <c r="AK6" s="80"/>
    </row>
    <row r="7" spans="1:37" ht="24.75" customHeight="1">
      <c r="A7" s="74"/>
      <c r="B7" s="879" t="s">
        <v>112</v>
      </c>
      <c r="C7" s="879"/>
      <c r="D7" s="879"/>
      <c r="E7" s="879"/>
      <c r="F7" s="879"/>
      <c r="G7" s="879"/>
      <c r="H7" s="879"/>
      <c r="I7" s="879"/>
      <c r="J7" s="879"/>
      <c r="K7" s="879"/>
      <c r="L7" s="876"/>
      <c r="M7" s="877"/>
      <c r="N7" s="877"/>
      <c r="O7" s="877"/>
      <c r="P7" s="877"/>
      <c r="Q7" s="877"/>
      <c r="R7" s="877"/>
      <c r="S7" s="877"/>
      <c r="T7" s="877"/>
      <c r="U7" s="877"/>
      <c r="V7" s="877"/>
      <c r="W7" s="877"/>
      <c r="X7" s="877"/>
      <c r="Y7" s="877"/>
      <c r="Z7" s="877"/>
      <c r="AA7" s="877"/>
      <c r="AB7" s="877"/>
      <c r="AC7" s="877"/>
      <c r="AD7" s="877"/>
      <c r="AE7" s="877"/>
      <c r="AF7" s="877"/>
      <c r="AG7" s="877"/>
      <c r="AH7" s="877"/>
      <c r="AI7" s="877"/>
      <c r="AJ7" s="878"/>
      <c r="AK7" s="80"/>
    </row>
    <row r="8" spans="1:37" ht="24.75" customHeight="1">
      <c r="A8" s="74"/>
      <c r="B8" s="879" t="s">
        <v>113</v>
      </c>
      <c r="C8" s="879"/>
      <c r="D8" s="879"/>
      <c r="E8" s="879"/>
      <c r="F8" s="879"/>
      <c r="G8" s="879"/>
      <c r="H8" s="879"/>
      <c r="I8" s="879"/>
      <c r="J8" s="879"/>
      <c r="K8" s="879"/>
      <c r="L8" s="876" t="s">
        <v>114</v>
      </c>
      <c r="M8" s="877"/>
      <c r="N8" s="877"/>
      <c r="O8" s="877"/>
      <c r="P8" s="877"/>
      <c r="Q8" s="877"/>
      <c r="R8" s="877"/>
      <c r="S8" s="877"/>
      <c r="T8" s="877"/>
      <c r="U8" s="877"/>
      <c r="V8" s="877"/>
      <c r="W8" s="877"/>
      <c r="X8" s="877"/>
      <c r="Y8" s="877"/>
      <c r="Z8" s="877"/>
      <c r="AA8" s="877"/>
      <c r="AB8" s="877"/>
      <c r="AC8" s="877"/>
      <c r="AD8" s="877"/>
      <c r="AE8" s="877"/>
      <c r="AF8" s="877"/>
      <c r="AG8" s="877"/>
      <c r="AH8" s="877"/>
      <c r="AI8" s="877"/>
      <c r="AJ8" s="878"/>
      <c r="AK8" s="80"/>
    </row>
    <row r="9" spans="1:37" ht="24.75" customHeight="1">
      <c r="A9" s="74"/>
      <c r="B9" s="882" t="s">
        <v>115</v>
      </c>
      <c r="C9" s="883"/>
      <c r="D9" s="889" t="s">
        <v>116</v>
      </c>
      <c r="E9" s="890"/>
      <c r="F9" s="890"/>
      <c r="G9" s="890"/>
      <c r="H9" s="890"/>
      <c r="I9" s="890"/>
      <c r="J9" s="890"/>
      <c r="K9" s="891"/>
      <c r="L9" s="82"/>
      <c r="M9" s="877" t="s">
        <v>117</v>
      </c>
      <c r="N9" s="877"/>
      <c r="O9" s="877"/>
      <c r="P9" s="877"/>
      <c r="Q9" s="83"/>
      <c r="R9" s="83"/>
      <c r="S9" s="83"/>
      <c r="T9" s="83"/>
      <c r="U9" s="84"/>
      <c r="V9" s="81"/>
      <c r="W9" s="877" t="s">
        <v>118</v>
      </c>
      <c r="X9" s="877"/>
      <c r="Y9" s="895" t="s">
        <v>119</v>
      </c>
      <c r="Z9" s="895"/>
      <c r="AA9" s="895"/>
      <c r="AB9" s="85" t="s">
        <v>120</v>
      </c>
      <c r="AC9" s="896" t="s">
        <v>121</v>
      </c>
      <c r="AD9" s="897"/>
      <c r="AE9" s="897"/>
      <c r="AF9" s="895"/>
      <c r="AG9" s="895"/>
      <c r="AH9" s="895"/>
      <c r="AI9" s="874" t="s">
        <v>120</v>
      </c>
      <c r="AJ9" s="875"/>
    </row>
    <row r="10" spans="1:37" ht="24.75" customHeight="1">
      <c r="A10" s="74"/>
      <c r="B10" s="884"/>
      <c r="C10" s="885"/>
      <c r="D10" s="892"/>
      <c r="E10" s="893"/>
      <c r="F10" s="893"/>
      <c r="G10" s="893"/>
      <c r="H10" s="893"/>
      <c r="I10" s="893"/>
      <c r="J10" s="893"/>
      <c r="K10" s="894"/>
      <c r="L10" s="86"/>
      <c r="M10" s="877" t="s">
        <v>122</v>
      </c>
      <c r="N10" s="877"/>
      <c r="O10" s="877"/>
      <c r="P10" s="877"/>
      <c r="Q10" s="87"/>
      <c r="R10" s="87"/>
      <c r="S10" s="87"/>
      <c r="T10" s="87"/>
      <c r="U10" s="88"/>
      <c r="V10" s="89"/>
      <c r="W10" s="898" t="s">
        <v>118</v>
      </c>
      <c r="X10" s="898"/>
      <c r="Y10" s="899"/>
      <c r="Z10" s="899"/>
      <c r="AA10" s="899"/>
      <c r="AB10" s="90" t="s">
        <v>120</v>
      </c>
      <c r="AC10" s="900" t="s">
        <v>121</v>
      </c>
      <c r="AD10" s="890"/>
      <c r="AE10" s="890"/>
      <c r="AF10" s="899"/>
      <c r="AG10" s="899"/>
      <c r="AH10" s="899"/>
      <c r="AI10" s="880" t="s">
        <v>120</v>
      </c>
      <c r="AJ10" s="881"/>
    </row>
    <row r="11" spans="1:37" ht="53.25" customHeight="1">
      <c r="A11" s="74"/>
      <c r="B11" s="884"/>
      <c r="C11" s="885"/>
      <c r="D11" s="903" t="s">
        <v>123</v>
      </c>
      <c r="E11" s="897"/>
      <c r="F11" s="897"/>
      <c r="G11" s="897"/>
      <c r="H11" s="897"/>
      <c r="I11" s="897"/>
      <c r="J11" s="897"/>
      <c r="K11" s="897"/>
      <c r="L11" s="91"/>
      <c r="M11" s="877" t="s">
        <v>124</v>
      </c>
      <c r="N11" s="877"/>
      <c r="O11" s="877"/>
      <c r="P11" s="904"/>
      <c r="Q11" s="92"/>
      <c r="R11" s="92"/>
      <c r="S11" s="92"/>
      <c r="T11" s="92"/>
      <c r="U11" s="92"/>
      <c r="V11" s="92"/>
      <c r="W11" s="92"/>
      <c r="X11" s="92"/>
      <c r="Y11" s="92"/>
      <c r="Z11" s="92"/>
      <c r="AA11" s="92"/>
      <c r="AB11" s="92"/>
      <c r="AC11" s="92"/>
      <c r="AD11" s="92"/>
      <c r="AE11" s="92"/>
      <c r="AF11" s="92"/>
      <c r="AG11" s="92"/>
      <c r="AH11" s="92"/>
      <c r="AI11" s="92"/>
      <c r="AJ11" s="93"/>
    </row>
    <row r="12" spans="1:37" ht="24.75" customHeight="1">
      <c r="A12" s="74"/>
      <c r="B12" s="884"/>
      <c r="C12" s="886"/>
      <c r="D12" s="905" t="s">
        <v>125</v>
      </c>
      <c r="E12" s="906"/>
      <c r="F12" s="909" t="s">
        <v>126</v>
      </c>
      <c r="G12" s="910"/>
      <c r="H12" s="910"/>
      <c r="I12" s="910"/>
      <c r="J12" s="910"/>
      <c r="K12" s="910"/>
      <c r="L12" s="913"/>
      <c r="M12" s="913"/>
      <c r="N12" s="913"/>
      <c r="O12" s="913"/>
      <c r="P12" s="913"/>
      <c r="Q12" s="913"/>
      <c r="R12" s="913"/>
      <c r="S12" s="913"/>
      <c r="T12" s="913"/>
      <c r="U12" s="913"/>
      <c r="V12" s="913"/>
      <c r="W12" s="913"/>
      <c r="X12" s="913"/>
      <c r="Y12" s="913"/>
      <c r="Z12" s="913"/>
      <c r="AA12" s="913"/>
      <c r="AB12" s="913"/>
      <c r="AC12" s="913"/>
      <c r="AD12" s="913"/>
      <c r="AE12" s="913"/>
      <c r="AF12" s="913"/>
      <c r="AG12" s="913"/>
      <c r="AH12" s="913"/>
      <c r="AI12" s="913"/>
      <c r="AJ12" s="914"/>
    </row>
    <row r="13" spans="1:37" ht="24.75" customHeight="1">
      <c r="A13" s="74"/>
      <c r="B13" s="884"/>
      <c r="C13" s="886"/>
      <c r="D13" s="905"/>
      <c r="E13" s="906"/>
      <c r="F13" s="911"/>
      <c r="G13" s="912"/>
      <c r="H13" s="912"/>
      <c r="I13" s="912"/>
      <c r="J13" s="912"/>
      <c r="K13" s="912"/>
      <c r="L13" s="915"/>
      <c r="M13" s="915"/>
      <c r="N13" s="915"/>
      <c r="O13" s="915"/>
      <c r="P13" s="915"/>
      <c r="Q13" s="915"/>
      <c r="R13" s="915"/>
      <c r="S13" s="915"/>
      <c r="T13" s="915"/>
      <c r="U13" s="915"/>
      <c r="V13" s="915"/>
      <c r="W13" s="915"/>
      <c r="X13" s="915"/>
      <c r="Y13" s="915"/>
      <c r="Z13" s="915"/>
      <c r="AA13" s="915"/>
      <c r="AB13" s="915"/>
      <c r="AC13" s="915"/>
      <c r="AD13" s="915"/>
      <c r="AE13" s="915"/>
      <c r="AF13" s="915"/>
      <c r="AG13" s="915"/>
      <c r="AH13" s="915"/>
      <c r="AI13" s="915"/>
      <c r="AJ13" s="916"/>
    </row>
    <row r="14" spans="1:37" ht="24.75" customHeight="1">
      <c r="A14" s="74"/>
      <c r="B14" s="884"/>
      <c r="C14" s="886"/>
      <c r="D14" s="905"/>
      <c r="E14" s="906"/>
      <c r="F14" s="911" t="s">
        <v>127</v>
      </c>
      <c r="G14" s="912"/>
      <c r="H14" s="912"/>
      <c r="I14" s="912"/>
      <c r="J14" s="912"/>
      <c r="K14" s="912"/>
      <c r="L14" s="915"/>
      <c r="M14" s="915"/>
      <c r="N14" s="915"/>
      <c r="O14" s="915"/>
      <c r="P14" s="915"/>
      <c r="Q14" s="915"/>
      <c r="R14" s="915"/>
      <c r="S14" s="915"/>
      <c r="T14" s="915"/>
      <c r="U14" s="915"/>
      <c r="V14" s="915"/>
      <c r="W14" s="915"/>
      <c r="X14" s="915"/>
      <c r="Y14" s="915"/>
      <c r="Z14" s="915"/>
      <c r="AA14" s="915"/>
      <c r="AB14" s="915"/>
      <c r="AC14" s="915"/>
      <c r="AD14" s="915"/>
      <c r="AE14" s="915"/>
      <c r="AF14" s="915"/>
      <c r="AG14" s="915"/>
      <c r="AH14" s="915"/>
      <c r="AI14" s="915"/>
      <c r="AJ14" s="916"/>
    </row>
    <row r="15" spans="1:37" ht="24.75" customHeight="1">
      <c r="A15" s="74"/>
      <c r="B15" s="884"/>
      <c r="C15" s="886"/>
      <c r="D15" s="905"/>
      <c r="E15" s="906"/>
      <c r="F15" s="911"/>
      <c r="G15" s="912"/>
      <c r="H15" s="912"/>
      <c r="I15" s="912"/>
      <c r="J15" s="912"/>
      <c r="K15" s="912"/>
      <c r="L15" s="915"/>
      <c r="M15" s="915"/>
      <c r="N15" s="915"/>
      <c r="O15" s="915"/>
      <c r="P15" s="915"/>
      <c r="Q15" s="915"/>
      <c r="R15" s="915"/>
      <c r="S15" s="915"/>
      <c r="T15" s="915"/>
      <c r="U15" s="915"/>
      <c r="V15" s="915"/>
      <c r="W15" s="915"/>
      <c r="X15" s="915"/>
      <c r="Y15" s="915"/>
      <c r="Z15" s="915"/>
      <c r="AA15" s="915"/>
      <c r="AB15" s="915"/>
      <c r="AC15" s="915"/>
      <c r="AD15" s="915"/>
      <c r="AE15" s="915"/>
      <c r="AF15" s="915"/>
      <c r="AG15" s="915"/>
      <c r="AH15" s="915"/>
      <c r="AI15" s="915"/>
      <c r="AJ15" s="916"/>
    </row>
    <row r="16" spans="1:37" ht="24.75" customHeight="1">
      <c r="A16" s="74"/>
      <c r="B16" s="884"/>
      <c r="C16" s="886"/>
      <c r="D16" s="905"/>
      <c r="E16" s="906"/>
      <c r="F16" s="911"/>
      <c r="G16" s="912"/>
      <c r="H16" s="912"/>
      <c r="I16" s="912"/>
      <c r="J16" s="912"/>
      <c r="K16" s="912"/>
      <c r="L16" s="915"/>
      <c r="M16" s="915"/>
      <c r="N16" s="915"/>
      <c r="O16" s="915"/>
      <c r="P16" s="915"/>
      <c r="Q16" s="915"/>
      <c r="R16" s="915"/>
      <c r="S16" s="915"/>
      <c r="T16" s="915"/>
      <c r="U16" s="915"/>
      <c r="V16" s="915"/>
      <c r="W16" s="915"/>
      <c r="X16" s="915"/>
      <c r="Y16" s="915"/>
      <c r="Z16" s="915"/>
      <c r="AA16" s="915"/>
      <c r="AB16" s="915"/>
      <c r="AC16" s="915"/>
      <c r="AD16" s="915"/>
      <c r="AE16" s="915"/>
      <c r="AF16" s="915"/>
      <c r="AG16" s="915"/>
      <c r="AH16" s="915"/>
      <c r="AI16" s="915"/>
      <c r="AJ16" s="916"/>
    </row>
    <row r="17" spans="1:36" ht="24.75" customHeight="1">
      <c r="A17" s="74"/>
      <c r="B17" s="884"/>
      <c r="C17" s="886"/>
      <c r="D17" s="905"/>
      <c r="E17" s="906"/>
      <c r="F17" s="911"/>
      <c r="G17" s="912"/>
      <c r="H17" s="912"/>
      <c r="I17" s="912"/>
      <c r="J17" s="912"/>
      <c r="K17" s="912"/>
      <c r="L17" s="915"/>
      <c r="M17" s="915"/>
      <c r="N17" s="915"/>
      <c r="O17" s="915"/>
      <c r="P17" s="915"/>
      <c r="Q17" s="915"/>
      <c r="R17" s="915"/>
      <c r="S17" s="915"/>
      <c r="T17" s="915"/>
      <c r="U17" s="915"/>
      <c r="V17" s="915"/>
      <c r="W17" s="915"/>
      <c r="X17" s="915"/>
      <c r="Y17" s="915"/>
      <c r="Z17" s="915"/>
      <c r="AA17" s="915"/>
      <c r="AB17" s="915"/>
      <c r="AC17" s="915"/>
      <c r="AD17" s="915"/>
      <c r="AE17" s="915"/>
      <c r="AF17" s="915"/>
      <c r="AG17" s="915"/>
      <c r="AH17" s="915"/>
      <c r="AI17" s="915"/>
      <c r="AJ17" s="916"/>
    </row>
    <row r="18" spans="1:36" ht="24.75" customHeight="1">
      <c r="A18" s="74"/>
      <c r="B18" s="884"/>
      <c r="C18" s="886"/>
      <c r="D18" s="905"/>
      <c r="E18" s="906"/>
      <c r="F18" s="917" t="s">
        <v>128</v>
      </c>
      <c r="G18" s="918"/>
      <c r="H18" s="918"/>
      <c r="I18" s="918"/>
      <c r="J18" s="918"/>
      <c r="K18" s="918"/>
      <c r="L18" s="921"/>
      <c r="M18" s="921"/>
      <c r="N18" s="921"/>
      <c r="O18" s="921"/>
      <c r="P18" s="921"/>
      <c r="Q18" s="921"/>
      <c r="R18" s="921"/>
      <c r="S18" s="921"/>
      <c r="T18" s="921"/>
      <c r="U18" s="921"/>
      <c r="V18" s="921"/>
      <c r="W18" s="921"/>
      <c r="X18" s="921"/>
      <c r="Y18" s="921"/>
      <c r="Z18" s="921"/>
      <c r="AA18" s="921"/>
      <c r="AB18" s="921"/>
      <c r="AC18" s="921"/>
      <c r="AD18" s="921"/>
      <c r="AE18" s="921"/>
      <c r="AF18" s="921"/>
      <c r="AG18" s="921"/>
      <c r="AH18" s="921"/>
      <c r="AI18" s="921"/>
      <c r="AJ18" s="922"/>
    </row>
    <row r="19" spans="1:36" ht="24.75" customHeight="1">
      <c r="A19" s="74"/>
      <c r="B19" s="884"/>
      <c r="C19" s="886"/>
      <c r="D19" s="905"/>
      <c r="E19" s="906"/>
      <c r="F19" s="917"/>
      <c r="G19" s="918"/>
      <c r="H19" s="918"/>
      <c r="I19" s="918"/>
      <c r="J19" s="918"/>
      <c r="K19" s="918"/>
      <c r="L19" s="921"/>
      <c r="M19" s="921"/>
      <c r="N19" s="921"/>
      <c r="O19" s="921"/>
      <c r="P19" s="921"/>
      <c r="Q19" s="921"/>
      <c r="R19" s="921"/>
      <c r="S19" s="921"/>
      <c r="T19" s="921"/>
      <c r="U19" s="921"/>
      <c r="V19" s="921"/>
      <c r="W19" s="921"/>
      <c r="X19" s="921"/>
      <c r="Y19" s="921"/>
      <c r="Z19" s="921"/>
      <c r="AA19" s="921"/>
      <c r="AB19" s="921"/>
      <c r="AC19" s="921"/>
      <c r="AD19" s="921"/>
      <c r="AE19" s="921"/>
      <c r="AF19" s="921"/>
      <c r="AG19" s="921"/>
      <c r="AH19" s="921"/>
      <c r="AI19" s="921"/>
      <c r="AJ19" s="922"/>
    </row>
    <row r="20" spans="1:36" ht="24.75" customHeight="1">
      <c r="A20" s="74"/>
      <c r="B20" s="884"/>
      <c r="C20" s="886"/>
      <c r="D20" s="905"/>
      <c r="E20" s="906"/>
      <c r="F20" s="917"/>
      <c r="G20" s="918"/>
      <c r="H20" s="918"/>
      <c r="I20" s="918"/>
      <c r="J20" s="918"/>
      <c r="K20" s="918"/>
      <c r="L20" s="921"/>
      <c r="M20" s="921"/>
      <c r="N20" s="921"/>
      <c r="O20" s="921"/>
      <c r="P20" s="921"/>
      <c r="Q20" s="921"/>
      <c r="R20" s="921"/>
      <c r="S20" s="921"/>
      <c r="T20" s="921"/>
      <c r="U20" s="921"/>
      <c r="V20" s="921"/>
      <c r="W20" s="921"/>
      <c r="X20" s="921"/>
      <c r="Y20" s="921"/>
      <c r="Z20" s="921"/>
      <c r="AA20" s="921"/>
      <c r="AB20" s="921"/>
      <c r="AC20" s="921"/>
      <c r="AD20" s="921"/>
      <c r="AE20" s="921"/>
      <c r="AF20" s="921"/>
      <c r="AG20" s="921"/>
      <c r="AH20" s="921"/>
      <c r="AI20" s="921"/>
      <c r="AJ20" s="922"/>
    </row>
    <row r="21" spans="1:36" ht="24.75" customHeight="1">
      <c r="A21" s="74"/>
      <c r="B21" s="884"/>
      <c r="C21" s="886"/>
      <c r="D21" s="905"/>
      <c r="E21" s="906"/>
      <c r="F21" s="917"/>
      <c r="G21" s="918"/>
      <c r="H21" s="918"/>
      <c r="I21" s="918"/>
      <c r="J21" s="918"/>
      <c r="K21" s="918"/>
      <c r="L21" s="921"/>
      <c r="M21" s="921"/>
      <c r="N21" s="921"/>
      <c r="O21" s="921"/>
      <c r="P21" s="921"/>
      <c r="Q21" s="921"/>
      <c r="R21" s="921"/>
      <c r="S21" s="921"/>
      <c r="T21" s="921"/>
      <c r="U21" s="921"/>
      <c r="V21" s="921"/>
      <c r="W21" s="921"/>
      <c r="X21" s="921"/>
      <c r="Y21" s="921"/>
      <c r="Z21" s="921"/>
      <c r="AA21" s="921"/>
      <c r="AB21" s="921"/>
      <c r="AC21" s="921"/>
      <c r="AD21" s="921"/>
      <c r="AE21" s="921"/>
      <c r="AF21" s="921"/>
      <c r="AG21" s="921"/>
      <c r="AH21" s="921"/>
      <c r="AI21" s="921"/>
      <c r="AJ21" s="922"/>
    </row>
    <row r="22" spans="1:36" ht="24.75" customHeight="1">
      <c r="A22" s="74"/>
      <c r="B22" s="884"/>
      <c r="C22" s="886"/>
      <c r="D22" s="905"/>
      <c r="E22" s="906"/>
      <c r="F22" s="917"/>
      <c r="G22" s="918"/>
      <c r="H22" s="918"/>
      <c r="I22" s="918"/>
      <c r="J22" s="918"/>
      <c r="K22" s="918"/>
      <c r="L22" s="921"/>
      <c r="M22" s="921"/>
      <c r="N22" s="921"/>
      <c r="O22" s="921"/>
      <c r="P22" s="921"/>
      <c r="Q22" s="921"/>
      <c r="R22" s="921"/>
      <c r="S22" s="921"/>
      <c r="T22" s="921"/>
      <c r="U22" s="921"/>
      <c r="V22" s="921"/>
      <c r="W22" s="921"/>
      <c r="X22" s="921"/>
      <c r="Y22" s="921"/>
      <c r="Z22" s="921"/>
      <c r="AA22" s="921"/>
      <c r="AB22" s="921"/>
      <c r="AC22" s="921"/>
      <c r="AD22" s="921"/>
      <c r="AE22" s="921"/>
      <c r="AF22" s="921"/>
      <c r="AG22" s="921"/>
      <c r="AH22" s="921"/>
      <c r="AI22" s="921"/>
      <c r="AJ22" s="922"/>
    </row>
    <row r="23" spans="1:36" ht="24.75" customHeight="1">
      <c r="A23" s="74"/>
      <c r="B23" s="887"/>
      <c r="C23" s="888"/>
      <c r="D23" s="907"/>
      <c r="E23" s="908"/>
      <c r="F23" s="919"/>
      <c r="G23" s="920"/>
      <c r="H23" s="920"/>
      <c r="I23" s="920"/>
      <c r="J23" s="920"/>
      <c r="K23" s="920"/>
      <c r="L23" s="923"/>
      <c r="M23" s="923"/>
      <c r="N23" s="923"/>
      <c r="O23" s="923"/>
      <c r="P23" s="923"/>
      <c r="Q23" s="923"/>
      <c r="R23" s="923"/>
      <c r="S23" s="923"/>
      <c r="T23" s="923"/>
      <c r="U23" s="923"/>
      <c r="V23" s="923"/>
      <c r="W23" s="923"/>
      <c r="X23" s="923"/>
      <c r="Y23" s="923"/>
      <c r="Z23" s="923"/>
      <c r="AA23" s="923"/>
      <c r="AB23" s="923"/>
      <c r="AC23" s="923"/>
      <c r="AD23" s="923"/>
      <c r="AE23" s="923"/>
      <c r="AF23" s="923"/>
      <c r="AG23" s="923"/>
      <c r="AH23" s="923"/>
      <c r="AI23" s="923"/>
      <c r="AJ23" s="924"/>
    </row>
    <row r="24" spans="1:36" ht="39" customHeight="1">
      <c r="A24" s="74"/>
      <c r="B24" s="901" t="s">
        <v>129</v>
      </c>
      <c r="C24" s="901"/>
      <c r="D24" s="901"/>
      <c r="E24" s="901"/>
      <c r="F24" s="901"/>
      <c r="G24" s="901"/>
      <c r="H24" s="901"/>
      <c r="I24" s="901"/>
      <c r="J24" s="901"/>
      <c r="K24" s="901"/>
      <c r="L24" s="901"/>
      <c r="M24" s="901"/>
      <c r="N24" s="901"/>
      <c r="O24" s="901"/>
      <c r="P24" s="901"/>
      <c r="Q24" s="901"/>
      <c r="R24" s="901"/>
      <c r="S24" s="901"/>
      <c r="T24" s="901"/>
      <c r="U24" s="901"/>
      <c r="V24" s="901"/>
      <c r="W24" s="901"/>
      <c r="X24" s="901"/>
      <c r="Y24" s="901"/>
      <c r="Z24" s="901"/>
      <c r="AA24" s="901"/>
      <c r="AB24" s="901"/>
      <c r="AC24" s="901"/>
      <c r="AD24" s="901"/>
      <c r="AE24" s="901"/>
      <c r="AF24" s="901"/>
      <c r="AG24" s="901"/>
      <c r="AH24" s="901"/>
      <c r="AI24" s="901"/>
      <c r="AJ24" s="901"/>
    </row>
    <row r="25" spans="1:36" ht="20.25" customHeight="1">
      <c r="A25" s="74"/>
      <c r="B25" s="902"/>
      <c r="C25" s="902"/>
      <c r="D25" s="902"/>
      <c r="E25" s="902"/>
      <c r="F25" s="902"/>
      <c r="G25" s="902"/>
      <c r="H25" s="902"/>
      <c r="I25" s="902"/>
      <c r="J25" s="902"/>
      <c r="K25" s="902"/>
      <c r="L25" s="902"/>
      <c r="M25" s="902"/>
      <c r="N25" s="902"/>
      <c r="O25" s="902"/>
      <c r="P25" s="902"/>
      <c r="Q25" s="902"/>
      <c r="R25" s="902"/>
      <c r="S25" s="902"/>
      <c r="T25" s="902"/>
      <c r="U25" s="902"/>
      <c r="V25" s="902"/>
      <c r="W25" s="902"/>
      <c r="X25" s="902"/>
      <c r="Y25" s="902"/>
      <c r="Z25" s="902"/>
      <c r="AA25" s="902"/>
      <c r="AB25" s="902"/>
      <c r="AC25" s="902"/>
      <c r="AD25" s="902"/>
      <c r="AE25" s="902"/>
      <c r="AF25" s="902"/>
      <c r="AG25" s="902"/>
      <c r="AH25" s="902"/>
      <c r="AI25" s="902"/>
      <c r="AJ25" s="902"/>
    </row>
    <row r="26" spans="1:36" ht="39" customHeight="1">
      <c r="A26" s="74"/>
      <c r="B26" s="902"/>
      <c r="C26" s="902"/>
      <c r="D26" s="902"/>
      <c r="E26" s="902"/>
      <c r="F26" s="902"/>
      <c r="G26" s="902"/>
      <c r="H26" s="902"/>
      <c r="I26" s="902"/>
      <c r="J26" s="902"/>
      <c r="K26" s="902"/>
      <c r="L26" s="902"/>
      <c r="M26" s="902"/>
      <c r="N26" s="902"/>
      <c r="O26" s="902"/>
      <c r="P26" s="902"/>
      <c r="Q26" s="902"/>
      <c r="R26" s="902"/>
      <c r="S26" s="902"/>
      <c r="T26" s="902"/>
      <c r="U26" s="902"/>
      <c r="V26" s="902"/>
      <c r="W26" s="902"/>
      <c r="X26" s="902"/>
      <c r="Y26" s="902"/>
      <c r="Z26" s="902"/>
      <c r="AA26" s="902"/>
      <c r="AB26" s="902"/>
      <c r="AC26" s="902"/>
      <c r="AD26" s="902"/>
      <c r="AE26" s="902"/>
      <c r="AF26" s="902"/>
      <c r="AG26" s="902"/>
      <c r="AH26" s="902"/>
      <c r="AI26" s="902"/>
      <c r="AJ26" s="902"/>
    </row>
    <row r="27" spans="1:36" ht="48.75" customHeight="1">
      <c r="A27" s="74"/>
      <c r="B27" s="902"/>
      <c r="C27" s="902"/>
      <c r="D27" s="902"/>
      <c r="E27" s="902"/>
      <c r="F27" s="902"/>
      <c r="G27" s="902"/>
      <c r="H27" s="902"/>
      <c r="I27" s="902"/>
      <c r="J27" s="902"/>
      <c r="K27" s="902"/>
      <c r="L27" s="902"/>
      <c r="M27" s="902"/>
      <c r="N27" s="902"/>
      <c r="O27" s="902"/>
      <c r="P27" s="902"/>
      <c r="Q27" s="902"/>
      <c r="R27" s="902"/>
      <c r="S27" s="902"/>
      <c r="T27" s="902"/>
      <c r="U27" s="902"/>
      <c r="V27" s="902"/>
      <c r="W27" s="902"/>
      <c r="X27" s="902"/>
      <c r="Y27" s="902"/>
      <c r="Z27" s="902"/>
      <c r="AA27" s="902"/>
      <c r="AB27" s="902"/>
      <c r="AC27" s="902"/>
      <c r="AD27" s="902"/>
      <c r="AE27" s="902"/>
      <c r="AF27" s="902"/>
      <c r="AG27" s="902"/>
      <c r="AH27" s="902"/>
      <c r="AI27" s="902"/>
      <c r="AJ27" s="902"/>
    </row>
    <row r="28" spans="1:36">
      <c r="A28" s="74"/>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row>
    <row r="29" spans="1:36">
      <c r="A29" s="74"/>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row>
  </sheetData>
  <mergeCells count="32">
    <mergeCell ref="B24:AJ27"/>
    <mergeCell ref="D11:K11"/>
    <mergeCell ref="M11:P11"/>
    <mergeCell ref="D12:E23"/>
    <mergeCell ref="F12:K13"/>
    <mergeCell ref="L12:AJ13"/>
    <mergeCell ref="F14:K17"/>
    <mergeCell ref="L14:AJ17"/>
    <mergeCell ref="F18:K23"/>
    <mergeCell ref="L18:AJ23"/>
    <mergeCell ref="AI10:AJ10"/>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B1:H1"/>
    <mergeCell ref="B4:AJ4"/>
    <mergeCell ref="B6:K6"/>
    <mergeCell ref="L6:AJ6"/>
    <mergeCell ref="B7:K7"/>
    <mergeCell ref="L7:AJ7"/>
  </mergeCells>
  <phoneticPr fontId="4"/>
  <dataValidations count="1">
    <dataValidation type="list" errorStyle="warning" allowBlank="1" showInputMessage="1" showErrorMessage="1" sqref="Y9:AA10 AF9:AH10" xr:uid="{3A779AF2-A6A5-48AD-8BC2-A94ADF7C8733}">
      <formula1>"　,１,２,３,４,５"</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56</vt:i4>
      </vt:variant>
    </vt:vector>
  </HeadingPairs>
  <TitlesOfParts>
    <vt:vector size="77" baseType="lpstr">
      <vt:lpstr>様式第5号</vt:lpstr>
      <vt:lpstr>別紙１-１</vt:lpstr>
      <vt:lpstr>勤務形態一覧表（就労継続支援A型・B型）</vt:lpstr>
      <vt:lpstr>選択肢</vt:lpstr>
      <vt:lpstr>別紙３-１</vt:lpstr>
      <vt:lpstr>別紙６-１ </vt:lpstr>
      <vt:lpstr>別紙６-２ </vt:lpstr>
      <vt:lpstr>別紙７</vt:lpstr>
      <vt:lpstr>別紙10</vt:lpstr>
      <vt:lpstr>別紙26</vt:lpstr>
      <vt:lpstr>別紙31</vt:lpstr>
      <vt:lpstr>参考様式3-1</vt:lpstr>
      <vt:lpstr>参考様式3-2</vt:lpstr>
      <vt:lpstr>参考様式3-3</vt:lpstr>
      <vt:lpstr>参考様式3-4</vt:lpstr>
      <vt:lpstr>参考様式3-5</vt:lpstr>
      <vt:lpstr>別紙47</vt:lpstr>
      <vt:lpstr>別紙48</vt:lpstr>
      <vt:lpstr>別紙51-２</vt:lpstr>
      <vt:lpstr>別紙53</vt:lpstr>
      <vt:lpstr>別紙57 </vt:lpstr>
      <vt:lpstr>'別紙６-１ '!Excel_BuiltIn_Print_Area</vt:lpstr>
      <vt:lpstr>'別紙６-２ '!Excel_BuiltIn_Print_Area</vt:lpstr>
      <vt:lpstr>別紙７!Excel_BuiltIn_Print_Area</vt:lpstr>
      <vt:lpstr>'勤務形態一覧表（就労継続支援A型・B型）'!Print_Area</vt:lpstr>
      <vt:lpstr>'参考様式3-1'!Print_Area</vt:lpstr>
      <vt:lpstr>'参考様式3-2'!Print_Area</vt:lpstr>
      <vt:lpstr>'参考様式3-3'!Print_Area</vt:lpstr>
      <vt:lpstr>別紙10!Print_Area</vt:lpstr>
      <vt:lpstr>'別紙１-１'!Print_Area</vt:lpstr>
      <vt:lpstr>別紙26!Print_Area</vt:lpstr>
      <vt:lpstr>別紙31!Print_Area</vt:lpstr>
      <vt:lpstr>'別紙３-１'!Print_Area</vt:lpstr>
      <vt:lpstr>別紙47!Print_Area</vt:lpstr>
      <vt:lpstr>別紙48!Print_Area</vt:lpstr>
      <vt:lpstr>別紙53!Print_Area</vt:lpstr>
      <vt:lpstr>'別紙57 '!Print_Area</vt:lpstr>
      <vt:lpstr>'別紙６-１ '!Print_Area</vt:lpstr>
      <vt:lpstr>'別紙６-２ '!Print_Area</vt:lpstr>
      <vt:lpstr>別紙７!Print_Area</vt:lpstr>
      <vt:lpstr>様式第5号!Print_Area</vt:lpstr>
      <vt:lpstr>'別紙１-１'!Print_Titles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杉本　清香</dc:creator>
  <cp:lastModifiedBy>岡田　和真</cp:lastModifiedBy>
  <cp:lastPrinted>2026-03-24T10:00:57Z</cp:lastPrinted>
  <dcterms:created xsi:type="dcterms:W3CDTF">2026-03-23T07:03:34Z</dcterms:created>
  <dcterms:modified xsi:type="dcterms:W3CDTF">2026-04-08T10:11:33Z</dcterms:modified>
</cp:coreProperties>
</file>