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5480" windowHeight="10740" activeTab="1"/>
  </bookViews>
  <sheets>
    <sheet name="手書き様式" sheetId="1" r:id="rId1"/>
    <sheet name="ワークシート" sheetId="2" r:id="rId2"/>
  </sheets>
  <definedNames>
    <definedName name="_xlnm.Print_Area" localSheetId="1">'ワークシート'!$A$1:$AJ$39</definedName>
    <definedName name="_xlnm.Print_Area" localSheetId="0">'手書き様式'!$A$1:$AJ$38</definedName>
  </definedNames>
  <calcPr fullCalcOnLoad="1"/>
</workbook>
</file>

<file path=xl/sharedStrings.xml><?xml version="1.0" encoding="utf-8"?>
<sst xmlns="http://schemas.openxmlformats.org/spreadsheetml/2006/main" count="226" uniqueCount="111">
  <si>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</si>
  <si>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</si>
  <si>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</si>
  <si>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</si>
  <si>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</si>
  <si>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</si>
  <si>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</si>
  <si>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</si>
  <si>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</si>
  <si>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</si>
  <si>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</si>
  <si>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</si>
  <si>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</si>
  <si>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</si>
  <si>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</si>
  <si>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</si>
  <si>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</si>
  <si>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</si>
  <si>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</si>
  <si>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</si>
  <si>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</si>
  <si>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</si>
  <si>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</si>
  <si>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</si>
  <si>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</si>
  <si>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</si>
  <si>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</si>
  <si>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</si>
  <si>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</si>
  <si>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</si>
  <si>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</si>
  <si>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</si>
  <si>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</si>
  <si>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</si>
  <si>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</si>
  <si>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</si>
  <si>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</si>
  <si>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</si>
  <si>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激変緩和加算に係る利用実績記録票</t>
  </si>
  <si>
    <t>合計</t>
  </si>
  <si>
    <t>開所日</t>
  </si>
  <si>
    <t>激変緩和加算に係る算定単位数</t>
  </si>
  <si>
    <t>施　設　名</t>
  </si>
  <si>
    <t>地域区分</t>
  </si>
  <si>
    <t>１単位当たり単価</t>
  </si>
  <si>
    <t>→</t>
  </si>
  <si>
    <t>⑨</t>
  </si>
  <si>
    <t>⑩</t>
  </si>
  <si>
    <t>⑪</t>
  </si>
  <si>
    <t>⑫</t>
  </si>
  <si>
    <t>⑥</t>
  </si>
  <si>
    <t>⑦</t>
  </si>
  <si>
    <t>旧利用者数（身体）①</t>
  </si>
  <si>
    <t>旧利用者数（知的）②</t>
  </si>
  <si>
    <t>旧利用者数（精神）③</t>
  </si>
  <si>
    <t>利用者数（身体）</t>
  </si>
  <si>
    <t>利用者数（知的）</t>
  </si>
  <si>
    <t>利用者数（精神）</t>
  </si>
  <si>
    <t>当該施設の加算算定基準単位数</t>
  </si>
  <si>
    <t>当該施設における区分Ａの所定単位数（旧定員、身体）</t>
  </si>
  <si>
    <t>当該施設における区分Ａの所定単位数（旧定員、知的）</t>
  </si>
  <si>
    <t>当該施設における区分Ａの所定単位数（現定員、身体）</t>
  </si>
  <si>
    <t>当該施設における区分Ａの所定単位数（現定員、知的）</t>
  </si>
  <si>
    <t>⑧</t>
  </si>
  <si>
    <t>旧定員④</t>
  </si>
  <si>
    <t>現定員⑤</t>
  </si>
  <si>
    <t>実利用延べ日数に係る単位数</t>
  </si>
  <si>
    <t>実利用延べ日数に係る単位数（再掲）</t>
  </si>
  <si>
    <t>⑬</t>
  </si>
  <si>
    <t>⑭</t>
  </si>
  <si>
    <t>⑮</t>
  </si>
  <si>
    <t>実利用延べ日数の合計数</t>
  </si>
  <si>
    <t>当該施設における所定単位数（精神）</t>
  </si>
  <si>
    <t>請求上の激変緩和加算に係る算定単位数(※2)</t>
  </si>
  <si>
    <t>⑱</t>
  </si>
  <si>
    <t>激変緩和加算に係る算定単位数(※1)</t>
  </si>
  <si>
    <t>（通所による旧身体障害者授産施設支援又は通所による旧知的障害者授産施設支援用）</t>
  </si>
  <si>
    <t>⑥</t>
  </si>
  <si>
    <t>⑦</t>
  </si>
  <si>
    <t>１単位当たり単価</t>
  </si>
  <si>
    <t>⑨</t>
  </si>
  <si>
    <t>⑩</t>
  </si>
  <si>
    <t>⑪</t>
  </si>
  <si>
    <t>丙</t>
  </si>
  <si>
    <t>当該施設の助成算定基準単位数</t>
  </si>
  <si>
    <t>事業運営円滑化事業に係る助成算定単位数(※3)</t>
  </si>
  <si>
    <t>請求上の事業運営円滑化事業に係る助成算定単位数(※4)</t>
  </si>
  <si>
    <t>激変緩和加算に係る算定単位額</t>
  </si>
  <si>
    <t>（単位：円）</t>
  </si>
  <si>
    <t>⑯</t>
  </si>
  <si>
    <t>事業運営円滑化事業に係る助成算定単位額</t>
  </si>
  <si>
    <t>○</t>
  </si>
  <si>
    <t>⑲</t>
  </si>
  <si>
    <t>⑳</t>
  </si>
  <si>
    <t>⑰</t>
  </si>
  <si>
    <t></t>
  </si>
  <si>
    <t></t>
  </si>
  <si>
    <t></t>
  </si>
  <si>
    <t>※1　⑲＝（⑰－⑯）／⑫</t>
  </si>
  <si>
    <t>※2　⑳＝⑲×90/100</t>
  </si>
  <si>
    <t></t>
  </si>
  <si>
    <t>※4　＝×90/100</t>
  </si>
  <si>
    <t>事業運営円滑化事業に係る助成算定単位額（*⑧）</t>
  </si>
  <si>
    <t>激変緩和加算に係る算定単位額（⑳*⑧)</t>
  </si>
  <si>
    <t></t>
  </si>
  <si>
    <t></t>
  </si>
  <si>
    <t>（通所による旧身体障害者授産施設等支援又は通所による旧知的障害者授産施設等支援用）</t>
  </si>
  <si>
    <t>※3　＝　　⑲＞0の場合</t>
  </si>
  <si>
    <t>　　　　　　　　　（⑱－⑰）／⑫</t>
  </si>
  <si>
    <t>　　　　　　　　　（⑱－⑯）／⑫</t>
  </si>
  <si>
    <t>　　　　　　　　⑲≦0の場合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</si>
</sst>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s>
  <fills count="3">
    <fill>
      <patternFill/>
    </fill>
    <fill>
      <patternFill patternType="gray125"/>
    </fill>
    <fill>
      <patternFill patternType="solid">
        <fgColor indexed="43"/>
        <bgColor indexed="64"/>
      </patternFill>
    </fill>
  </fills>
  <borders count="56">
    <border>
      <left/>
      <right/>
      <top/>
      <bottom/>
      <diagonal/>
    </border>
    <border>
      <left style="thin"/>
      <right style="thin"/>
      <top style="hair"/>
      <bottom style="medium"/>
    </border>
    <border>
      <left style="thin"/>
      <right style="thin"/>
      <top>
        <color indexed="63"/>
      </top>
      <bottom style="thin"/>
    </border>
    <border>
      <left style="thin"/>
      <right style="thin"/>
      <top>
        <color indexed="63"/>
      </top>
      <bottom>
        <color indexed="63"/>
      </bottom>
    </border>
    <border>
      <left style="thin"/>
      <right style="thin"/>
      <top style="dotted"/>
      <bottom style="dotted"/>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dotted"/>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color indexed="63"/>
      </bottom>
    </border>
    <border>
      <left style="thin"/>
      <right style="medium"/>
      <top style="dashed"/>
      <bottom style="dashed"/>
    </border>
    <border>
      <left>
        <color indexed="63"/>
      </left>
      <right style="medium"/>
      <top style="medium"/>
      <bottom style="medium"/>
    </border>
    <border>
      <left style="medium"/>
      <right style="thin"/>
      <top style="thin"/>
      <bottom style="thin"/>
    </border>
    <border>
      <left style="thin"/>
      <right style="medium"/>
      <top style="thin"/>
      <bottom style="medium"/>
    </border>
    <border>
      <left style="thin"/>
      <right style="medium"/>
      <top style="thin"/>
      <bottom>
        <color indexed="63"/>
      </bottom>
    </border>
    <border>
      <left style="thin"/>
      <right style="thin"/>
      <top style="dotted"/>
      <bottom>
        <color indexed="63"/>
      </bottom>
    </border>
    <border>
      <left style="thin"/>
      <right style="thin"/>
      <top style="medium"/>
      <bottom style="medium"/>
    </border>
    <border>
      <left style="thin"/>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5" fillId="0" borderId="0" xfId="0" applyFont="1" applyAlignment="1">
      <alignment vertical="center"/>
    </xf>
    <xf numFmtId="0" fontId="2" fillId="0" borderId="0" xfId="0" applyFont="1" applyFill="1" applyAlignment="1">
      <alignment vertical="center"/>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5" xfId="0" applyFont="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quotePrefix="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1" xfId="0" applyFont="1" applyBorder="1" applyAlignment="1" applyProtection="1">
      <alignment horizontal="center" vertical="center"/>
      <protection hidden="1"/>
    </xf>
    <xf numFmtId="38" fontId="2" fillId="0" borderId="12" xfId="17" applyFont="1" applyBorder="1" applyAlignment="1" applyProtection="1">
      <alignment horizontal="right"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38" fontId="2" fillId="0" borderId="15" xfId="17" applyFont="1" applyFill="1" applyBorder="1" applyAlignment="1" applyProtection="1">
      <alignment vertical="center"/>
      <protection hidden="1"/>
    </xf>
    <xf numFmtId="38" fontId="2" fillId="0" borderId="16" xfId="17" applyFont="1" applyFill="1" applyBorder="1" applyAlignment="1" applyProtection="1">
      <alignment vertical="center"/>
      <protection hidden="1"/>
    </xf>
    <xf numFmtId="38" fontId="2" fillId="0" borderId="0" xfId="17" applyFont="1" applyFill="1" applyBorder="1" applyAlignment="1" applyProtection="1">
      <alignment vertical="center"/>
      <protection/>
    </xf>
    <xf numFmtId="177" fontId="2" fillId="0" borderId="0" xfId="17" applyNumberFormat="1" applyFont="1" applyFill="1" applyBorder="1" applyAlignment="1" applyProtection="1">
      <alignment vertical="center"/>
      <protection/>
    </xf>
    <xf numFmtId="0" fontId="2" fillId="0" borderId="1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38" fontId="2" fillId="0" borderId="0" xfId="17" applyFont="1" applyBorder="1" applyAlignment="1" applyProtection="1">
      <alignment vertical="center"/>
      <protection hidden="1"/>
    </xf>
    <xf numFmtId="0" fontId="4" fillId="0" borderId="17" xfId="0" applyFont="1" applyFill="1" applyBorder="1" applyAlignment="1" applyProtection="1">
      <alignment horizontal="left" vertical="center"/>
      <protection hidden="1"/>
    </xf>
    <xf numFmtId="0" fontId="2" fillId="0" borderId="5" xfId="0" applyFont="1" applyFill="1" applyBorder="1" applyAlignment="1" applyProtection="1">
      <alignment horizontal="center" vertical="center"/>
      <protection hidden="1"/>
    </xf>
    <xf numFmtId="0" fontId="2" fillId="2" borderId="15" xfId="0" applyFont="1" applyFill="1" applyBorder="1" applyAlignment="1" applyProtection="1">
      <alignment vertical="center"/>
      <protection locked="0"/>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protection hidden="1"/>
    </xf>
    <xf numFmtId="0" fontId="3"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18" xfId="0"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locked="0"/>
    </xf>
    <xf numFmtId="0" fontId="2" fillId="0" borderId="7" xfId="0" applyFont="1" applyFill="1" applyBorder="1" applyAlignment="1" applyProtection="1">
      <alignment vertical="center"/>
      <protection hidden="1"/>
    </xf>
    <xf numFmtId="0" fontId="2" fillId="0" borderId="8" xfId="0" applyFont="1" applyFill="1" applyBorder="1" applyAlignment="1" applyProtection="1" quotePrefix="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38" fontId="2" fillId="0" borderId="12" xfId="17" applyFont="1" applyFill="1" applyBorder="1" applyAlignment="1" applyProtection="1">
      <alignment horizontal="righ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38" fontId="2" fillId="0" borderId="0" xfId="17"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protection/>
    </xf>
    <xf numFmtId="0" fontId="2" fillId="0" borderId="25" xfId="0" applyFont="1" applyBorder="1" applyAlignment="1" applyProtection="1">
      <alignment horizontal="left" vertical="center"/>
      <protection hidden="1"/>
    </xf>
    <xf numFmtId="0" fontId="2" fillId="0" borderId="21" xfId="0" applyFont="1" applyBorder="1" applyAlignment="1" applyProtection="1">
      <alignment horizontal="left" vertical="center"/>
      <protection hidden="1"/>
    </xf>
    <xf numFmtId="0" fontId="2" fillId="0" borderId="26" xfId="0" applyFont="1" applyBorder="1" applyAlignment="1" applyProtection="1">
      <alignment horizontal="left" vertical="center"/>
      <protection hidden="1"/>
    </xf>
    <xf numFmtId="0" fontId="2" fillId="0" borderId="23" xfId="0" applyFont="1" applyBorder="1" applyAlignment="1" applyProtection="1">
      <alignment horizontal="left" vertical="center"/>
      <protection hidden="1"/>
    </xf>
    <xf numFmtId="0" fontId="2" fillId="0" borderId="27" xfId="0" applyFont="1" applyBorder="1" applyAlignment="1" applyProtection="1">
      <alignment horizontal="left" vertical="center"/>
      <protection hidden="1"/>
    </xf>
    <xf numFmtId="0" fontId="2" fillId="0" borderId="20"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2" borderId="2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4" xfId="0" applyFont="1" applyFill="1" applyBorder="1" applyAlignment="1" applyProtection="1">
      <alignment vertical="center"/>
      <protection locked="0"/>
    </xf>
    <xf numFmtId="0" fontId="4" fillId="0" borderId="23" xfId="0" applyFont="1" applyFill="1" applyBorder="1" applyAlignment="1" applyProtection="1">
      <alignment horizontal="left" vertical="center"/>
      <protection hidden="1"/>
    </xf>
    <xf numFmtId="0" fontId="2" fillId="2" borderId="15" xfId="0" applyFont="1" applyFill="1" applyBorder="1" applyAlignment="1" applyProtection="1">
      <alignment vertical="center"/>
      <protection locked="0"/>
    </xf>
    <xf numFmtId="0" fontId="4" fillId="0" borderId="20" xfId="0" applyFont="1" applyFill="1" applyBorder="1" applyAlignment="1" applyProtection="1">
      <alignment horizontal="left" vertical="center"/>
      <protection hidden="1"/>
    </xf>
    <xf numFmtId="0" fontId="2" fillId="0" borderId="29" xfId="0" applyFont="1" applyFill="1" applyBorder="1" applyAlignment="1" applyProtection="1">
      <alignment horizontal="center" vertical="center"/>
      <protection hidden="1"/>
    </xf>
    <xf numFmtId="0" fontId="2" fillId="0" borderId="30" xfId="0" applyFont="1" applyBorder="1" applyAlignment="1">
      <alignment vertical="center"/>
    </xf>
    <xf numFmtId="0" fontId="2" fillId="0" borderId="20" xfId="0" applyFont="1" applyBorder="1" applyAlignment="1" applyProtection="1">
      <alignment horizontal="left" vertical="center"/>
      <protection hidden="1"/>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6" xfId="0" applyFont="1" applyFill="1" applyBorder="1" applyAlignment="1" applyProtection="1">
      <alignment vertical="center"/>
      <protection hidden="1"/>
    </xf>
    <xf numFmtId="0" fontId="2" fillId="0" borderId="37" xfId="0" applyFont="1" applyFill="1" applyBorder="1" applyAlignment="1" applyProtection="1">
      <alignment vertical="center"/>
      <protection hidden="1"/>
    </xf>
    <xf numFmtId="38" fontId="2" fillId="0" borderId="38" xfId="17" applyFont="1" applyBorder="1" applyAlignment="1" applyProtection="1">
      <alignment vertical="center"/>
      <protection hidden="1"/>
    </xf>
    <xf numFmtId="0" fontId="2" fillId="2" borderId="16" xfId="0" applyFont="1" applyFill="1" applyBorder="1" applyAlignment="1" applyProtection="1">
      <alignment vertical="center"/>
      <protection locked="0"/>
    </xf>
    <xf numFmtId="0" fontId="3" fillId="0" borderId="0" xfId="0" applyFont="1" applyAlignment="1" applyProtection="1">
      <alignment vertical="center"/>
      <protection hidden="1"/>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3" fillId="0" borderId="0" xfId="0" applyFont="1" applyFill="1" applyAlignment="1" applyProtection="1">
      <alignment vertical="center"/>
      <protection hidden="1"/>
    </xf>
    <xf numFmtId="0" fontId="2" fillId="0" borderId="2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1" xfId="0" applyFont="1" applyFill="1" applyBorder="1" applyAlignment="1" applyProtection="1">
      <alignment vertical="center"/>
      <protection locked="0"/>
    </xf>
    <xf numFmtId="0" fontId="2" fillId="0" borderId="21" xfId="0" applyFont="1" applyFill="1" applyBorder="1" applyAlignment="1" applyProtection="1">
      <alignment horizontal="left" vertical="center"/>
      <protection hidden="1"/>
    </xf>
    <xf numFmtId="0" fontId="2" fillId="0" borderId="21" xfId="0" applyFont="1" applyFill="1" applyBorder="1" applyAlignment="1">
      <alignment vertical="center"/>
    </xf>
    <xf numFmtId="0" fontId="2" fillId="0" borderId="15" xfId="0" applyFont="1" applyFill="1" applyBorder="1" applyAlignment="1" applyProtection="1">
      <alignment vertical="center"/>
      <protection locked="0"/>
    </xf>
    <xf numFmtId="0" fontId="2" fillId="0" borderId="30" xfId="0" applyFont="1" applyFill="1" applyBorder="1" applyAlignment="1">
      <alignment vertical="center"/>
    </xf>
    <xf numFmtId="0" fontId="2" fillId="0" borderId="20" xfId="0" applyFont="1" applyFill="1" applyBorder="1" applyAlignment="1">
      <alignment vertical="center"/>
    </xf>
    <xf numFmtId="0" fontId="2" fillId="0" borderId="32" xfId="0" applyFont="1" applyFill="1" applyBorder="1" applyAlignment="1" applyProtection="1">
      <alignment vertical="center"/>
      <protection locked="0"/>
    </xf>
    <xf numFmtId="0" fontId="2" fillId="0" borderId="23" xfId="0" applyFont="1" applyFill="1" applyBorder="1" applyAlignment="1" applyProtection="1">
      <alignment horizontal="left" vertical="center"/>
      <protection hidden="1"/>
    </xf>
    <xf numFmtId="0" fontId="2" fillId="0" borderId="23" xfId="0" applyFont="1" applyFill="1" applyBorder="1" applyAlignment="1">
      <alignment vertical="center"/>
    </xf>
    <xf numFmtId="0" fontId="2" fillId="0" borderId="24"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20" xfId="0" applyFont="1" applyFill="1" applyBorder="1" applyAlignment="1" applyProtection="1">
      <alignment horizontal="left" vertical="center"/>
      <protection hidden="1"/>
    </xf>
    <xf numFmtId="0" fontId="2" fillId="0" borderId="35"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4" fillId="0" borderId="0" xfId="0" applyFont="1" applyAlignment="1">
      <alignment vertical="center"/>
    </xf>
    <xf numFmtId="0" fontId="2" fillId="0" borderId="3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9" xfId="0" applyFont="1" applyBorder="1" applyAlignment="1" applyProtection="1">
      <alignment horizontal="center" vertical="center"/>
      <protection hidden="1"/>
    </xf>
    <xf numFmtId="0" fontId="2" fillId="0" borderId="39" xfId="0" applyFont="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41" xfId="0" applyFont="1" applyBorder="1" applyAlignment="1" applyProtection="1">
      <alignment horizontal="center" vertical="center"/>
      <protection hidden="1"/>
    </xf>
    <xf numFmtId="38" fontId="2" fillId="0" borderId="42" xfId="17" applyFont="1" applyBorder="1" applyAlignment="1" applyProtection="1">
      <alignment vertical="center"/>
      <protection hidden="1"/>
    </xf>
    <xf numFmtId="38" fontId="2" fillId="0" borderId="43" xfId="17" applyFont="1" applyBorder="1" applyAlignment="1" applyProtection="1">
      <alignment vertical="center"/>
      <protection hidden="1"/>
    </xf>
    <xf numFmtId="38" fontId="2" fillId="0" borderId="42" xfId="17" applyFont="1" applyFill="1" applyBorder="1" applyAlignment="1" applyProtection="1">
      <alignment vertical="center"/>
      <protection hidden="1"/>
    </xf>
    <xf numFmtId="38" fontId="2" fillId="0" borderId="43" xfId="17"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vertical="center"/>
      <protection hidden="1"/>
    </xf>
    <xf numFmtId="0" fontId="2" fillId="0" borderId="41" xfId="0" applyFont="1" applyFill="1" applyBorder="1" applyAlignment="1" applyProtection="1">
      <alignment horizontal="center" vertical="center"/>
      <protection hidden="1"/>
    </xf>
    <xf numFmtId="38" fontId="2" fillId="0" borderId="32" xfId="17" applyFont="1" applyFill="1" applyBorder="1" applyAlignment="1" applyProtection="1">
      <alignment horizontal="center" vertical="center"/>
      <protection hidden="1"/>
    </xf>
    <xf numFmtId="0" fontId="4" fillId="0" borderId="32" xfId="0" applyFont="1" applyFill="1" applyBorder="1" applyAlignment="1" applyProtection="1">
      <alignment vertical="center"/>
      <protection/>
    </xf>
    <xf numFmtId="0" fontId="2" fillId="0" borderId="32" xfId="0" applyFont="1" applyBorder="1" applyAlignment="1" applyProtection="1">
      <alignment horizontal="center" vertical="center"/>
      <protection hidden="1"/>
    </xf>
    <xf numFmtId="0" fontId="4" fillId="0" borderId="24"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5"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44" xfId="0" applyFont="1" applyBorder="1" applyAlignment="1" applyProtection="1">
      <alignment vertical="center"/>
      <protection hidden="1"/>
    </xf>
    <xf numFmtId="38" fontId="2" fillId="0" borderId="31" xfId="17" applyFont="1" applyFill="1" applyBorder="1" applyAlignment="1" applyProtection="1">
      <alignment horizontal="center" vertical="center"/>
      <protection hidden="1"/>
    </xf>
    <xf numFmtId="0" fontId="4" fillId="0" borderId="45" xfId="0" applyFont="1" applyFill="1" applyBorder="1" applyAlignment="1" applyProtection="1">
      <alignment vertical="center"/>
      <protection/>
    </xf>
    <xf numFmtId="38" fontId="2" fillId="0" borderId="16" xfId="17" applyFont="1" applyBorder="1" applyAlignment="1" applyProtection="1">
      <alignment vertical="center"/>
      <protection hidden="1"/>
    </xf>
    <xf numFmtId="0" fontId="2" fillId="0" borderId="33" xfId="0" applyFont="1" applyBorder="1" applyAlignment="1" applyProtection="1">
      <alignment horizontal="center" vertical="center"/>
      <protection hidden="1"/>
    </xf>
    <xf numFmtId="38" fontId="2" fillId="0" borderId="46" xfId="17" applyFont="1" applyBorder="1" applyAlignment="1" applyProtection="1">
      <alignment vertical="center"/>
      <protection hidden="1"/>
    </xf>
    <xf numFmtId="0" fontId="2" fillId="0" borderId="47" xfId="0" applyFont="1" applyFill="1" applyBorder="1" applyAlignment="1" applyProtection="1">
      <alignment vertical="center"/>
      <protection locked="0"/>
    </xf>
    <xf numFmtId="38" fontId="2" fillId="0" borderId="46" xfId="17" applyFont="1" applyBorder="1" applyAlignment="1" applyProtection="1">
      <alignment vertical="center"/>
      <protection hidden="1"/>
    </xf>
    <xf numFmtId="0" fontId="2" fillId="2" borderId="48" xfId="0" applyFont="1" applyFill="1" applyBorder="1" applyAlignment="1" applyProtection="1">
      <alignment vertical="center"/>
      <protection locked="0"/>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49" xfId="0" applyFont="1" applyFill="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48" xfId="0" applyFont="1" applyFill="1" applyBorder="1" applyAlignment="1" applyProtection="1">
      <alignment vertical="center"/>
      <protection locked="0"/>
    </xf>
    <xf numFmtId="0" fontId="2" fillId="0" borderId="13" xfId="0" applyFont="1" applyBorder="1" applyAlignment="1" applyProtection="1">
      <alignment horizontal="left" vertical="center"/>
      <protection hidden="1"/>
    </xf>
    <xf numFmtId="0" fontId="2" fillId="0" borderId="14" xfId="0" applyFont="1" applyBorder="1" applyAlignment="1">
      <alignment vertical="center"/>
    </xf>
    <xf numFmtId="0" fontId="2" fillId="0" borderId="30" xfId="0" applyFont="1" applyBorder="1" applyAlignment="1" applyProtection="1">
      <alignment horizontal="left" vertical="center"/>
      <protection hidden="1"/>
    </xf>
    <xf numFmtId="0" fontId="2" fillId="0" borderId="49" xfId="0" applyFont="1" applyBorder="1" applyAlignment="1" applyProtection="1">
      <alignment horizontal="center" vertical="center"/>
      <protection hidden="1"/>
    </xf>
    <xf numFmtId="0" fontId="2" fillId="0" borderId="51"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2" fillId="0" borderId="26"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38"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52" xfId="0" applyFont="1" applyFill="1" applyBorder="1" applyAlignment="1" applyProtection="1">
      <alignment horizontal="center" vertical="center"/>
      <protection hidden="1"/>
    </xf>
    <xf numFmtId="0" fontId="2" fillId="0" borderId="28" xfId="0" applyFont="1" applyFill="1" applyBorder="1" applyAlignment="1" applyProtection="1">
      <alignment vertical="center" shrinkToFit="1"/>
      <protection hidden="1"/>
    </xf>
    <xf numFmtId="0" fontId="2" fillId="0" borderId="21" xfId="0" applyFont="1" applyFill="1" applyBorder="1" applyAlignment="1" applyProtection="1">
      <alignment vertical="center" shrinkToFit="1"/>
      <protection hidden="1"/>
    </xf>
    <xf numFmtId="0" fontId="2" fillId="0" borderId="22" xfId="0" applyFont="1" applyFill="1" applyBorder="1" applyAlignment="1" applyProtection="1">
      <alignment vertical="center" shrinkToFit="1"/>
      <protection hidden="1"/>
    </xf>
    <xf numFmtId="0" fontId="2" fillId="0" borderId="24" xfId="0" applyFont="1" applyFill="1" applyBorder="1" applyAlignment="1" applyProtection="1">
      <alignment vertical="center" shrinkToFit="1"/>
      <protection hidden="1"/>
    </xf>
    <xf numFmtId="0" fontId="2" fillId="0" borderId="23" xfId="0" applyFont="1" applyFill="1" applyBorder="1" applyAlignment="1" applyProtection="1">
      <alignment vertical="center" shrinkToFit="1"/>
      <protection hidden="1"/>
    </xf>
    <xf numFmtId="0" fontId="2" fillId="0" borderId="18" xfId="0" applyFont="1" applyFill="1" applyBorder="1" applyAlignment="1" applyProtection="1">
      <alignment vertical="center" shrinkToFit="1"/>
      <protection hidden="1"/>
    </xf>
    <xf numFmtId="0" fontId="2" fillId="0" borderId="19" xfId="0" applyFont="1" applyFill="1" applyBorder="1" applyAlignment="1" applyProtection="1">
      <alignment vertical="center" shrinkToFit="1"/>
      <protection hidden="1"/>
    </xf>
    <xf numFmtId="0" fontId="2" fillId="0" borderId="17"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2" fillId="0" borderId="27"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25"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28" xfId="0" applyFont="1" applyFill="1" applyBorder="1" applyAlignment="1" applyProtection="1">
      <alignment horizontal="center" vertical="center" shrinkToFit="1"/>
      <protection hidden="1"/>
    </xf>
    <xf numFmtId="0" fontId="2" fillId="0" borderId="22" xfId="0" applyFont="1" applyFill="1" applyBorder="1" applyAlignment="1" applyProtection="1">
      <alignment horizontal="center" vertical="center" shrinkToFit="1"/>
      <protection hidden="1"/>
    </xf>
    <xf numFmtId="0" fontId="2" fillId="0" borderId="53" xfId="0" applyFont="1" applyFill="1" applyBorder="1" applyAlignment="1" applyProtection="1">
      <alignment horizontal="center" vertical="center" shrinkToFit="1"/>
      <protection hidden="1"/>
    </xf>
    <xf numFmtId="0" fontId="2" fillId="0" borderId="29" xfId="0" applyFont="1" applyFill="1" applyBorder="1" applyAlignment="1" applyProtection="1">
      <alignment horizontal="center" vertical="center" shrinkToFit="1"/>
      <protection hidden="1"/>
    </xf>
    <xf numFmtId="0" fontId="2" fillId="0" borderId="54" xfId="0" applyFont="1" applyBorder="1" applyAlignment="1" applyProtection="1">
      <alignment vertical="center"/>
      <protection hidden="1"/>
    </xf>
    <xf numFmtId="0" fontId="2" fillId="0" borderId="31" xfId="0" applyFont="1" applyBorder="1" applyAlignment="1" applyProtection="1">
      <alignment vertical="center"/>
      <protection hidden="1"/>
    </xf>
    <xf numFmtId="0" fontId="2" fillId="0" borderId="45" xfId="0" applyFont="1" applyBorder="1" applyAlignment="1" applyProtection="1">
      <alignment vertical="center"/>
      <protection hidden="1"/>
    </xf>
    <xf numFmtId="0" fontId="2" fillId="0" borderId="32" xfId="0" applyFont="1" applyBorder="1" applyAlignment="1" applyProtection="1">
      <alignment vertical="center"/>
      <protection hidden="1"/>
    </xf>
    <xf numFmtId="0" fontId="2" fillId="0" borderId="36" xfId="0" applyFont="1" applyBorder="1" applyAlignment="1" applyProtection="1">
      <alignment vertical="center" shrinkToFit="1"/>
      <protection hidden="1"/>
    </xf>
    <xf numFmtId="0" fontId="2" fillId="0" borderId="37" xfId="0" applyFont="1" applyBorder="1" applyAlignment="1" applyProtection="1">
      <alignment vertical="center" shrinkToFit="1"/>
      <protection hidden="1"/>
    </xf>
    <xf numFmtId="0" fontId="4" fillId="0" borderId="45"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55"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2" fillId="0" borderId="36" xfId="0" applyFont="1" applyBorder="1" applyAlignment="1" applyProtection="1">
      <alignment vertical="center"/>
      <protection hidden="1"/>
    </xf>
    <xf numFmtId="0" fontId="2" fillId="0" borderId="37" xfId="0" applyFont="1" applyBorder="1" applyAlignment="1" applyProtection="1">
      <alignment vertical="center"/>
      <protection hidden="1"/>
    </xf>
    <xf numFmtId="0" fontId="2" fillId="0" borderId="28" xfId="0" applyFont="1" applyBorder="1" applyAlignment="1" applyProtection="1">
      <alignment vertical="center" shrinkToFit="1"/>
      <protection hidden="1"/>
    </xf>
    <xf numFmtId="0" fontId="2" fillId="0" borderId="21" xfId="0" applyFont="1" applyBorder="1" applyAlignment="1" applyProtection="1">
      <alignment vertical="center" shrinkToFit="1"/>
      <protection hidden="1"/>
    </xf>
    <xf numFmtId="0" fontId="2" fillId="0" borderId="22" xfId="0" applyFont="1" applyBorder="1" applyAlignment="1" applyProtection="1">
      <alignment vertical="center" shrinkToFit="1"/>
      <protection hidden="1"/>
    </xf>
    <xf numFmtId="0" fontId="2" fillId="0" borderId="24" xfId="0" applyFont="1" applyBorder="1" applyAlignment="1" applyProtection="1">
      <alignment vertical="center" shrinkToFit="1"/>
      <protection hidden="1"/>
    </xf>
    <xf numFmtId="0" fontId="2" fillId="0" borderId="23" xfId="0" applyFont="1" applyBorder="1" applyAlignment="1" applyProtection="1">
      <alignment vertical="center" shrinkToFit="1"/>
      <protection hidden="1"/>
    </xf>
    <xf numFmtId="0" fontId="2" fillId="0" borderId="18" xfId="0" applyFont="1" applyBorder="1" applyAlignment="1" applyProtection="1">
      <alignment vertical="center" shrinkToFit="1"/>
      <protection hidden="1"/>
    </xf>
    <xf numFmtId="0" fontId="2" fillId="0" borderId="19" xfId="0" applyFont="1" applyBorder="1" applyAlignment="1" applyProtection="1">
      <alignment vertical="center" shrinkToFit="1"/>
      <protection hidden="1"/>
    </xf>
    <xf numFmtId="0" fontId="2" fillId="0" borderId="17" xfId="0" applyFont="1" applyBorder="1" applyAlignment="1" applyProtection="1">
      <alignment vertical="center" shrinkToFit="1"/>
      <protection hidden="1"/>
    </xf>
    <xf numFmtId="0" fontId="2" fillId="0" borderId="6" xfId="0" applyFont="1" applyBorder="1" applyAlignment="1" applyProtection="1">
      <alignment vertical="center" shrinkToFit="1"/>
      <protection hidden="1"/>
    </xf>
    <xf numFmtId="0" fontId="2" fillId="0" borderId="27"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2" borderId="19"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0" borderId="25"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2" borderId="1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4" fillId="0" borderId="26" xfId="0" applyFont="1" applyFill="1" applyBorder="1" applyAlignment="1" applyProtection="1">
      <alignment vertical="center"/>
      <protection/>
    </xf>
    <xf numFmtId="0" fontId="4" fillId="0" borderId="23" xfId="0" applyFont="1" applyFill="1" applyBorder="1" applyAlignment="1" applyProtection="1">
      <alignment vertical="center"/>
      <protection/>
    </xf>
    <xf numFmtId="0" fontId="4" fillId="0" borderId="18" xfId="0" applyFont="1" applyFill="1" applyBorder="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85725</xdr:rowOff>
    </xdr:from>
    <xdr:to>
      <xdr:col>24</xdr:col>
      <xdr:colOff>180975</xdr:colOff>
      <xdr:row>34</xdr:row>
      <xdr:rowOff>57150</xdr:rowOff>
    </xdr:to>
    <xdr:sp>
      <xdr:nvSpPr>
        <xdr:cNvPr id="1" name="TextBox 1"/>
        <xdr:cNvSpPr txBox="1">
          <a:spLocks noChangeArrowheads="1"/>
        </xdr:cNvSpPr>
      </xdr:nvSpPr>
      <xdr:spPr>
        <a:xfrm>
          <a:off x="66675" y="4124325"/>
          <a:ext cx="9296400" cy="65722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注１）　本票は、激変緩和加算が算定される場合に作成し、各市町村に対する請求書に添付すること。
注２）　旧利用者数（①～③）欄には、障害種別ごとに、平成１８年３月のサービス提供人員（やむを得ない措置による利用者及び相互利用制度による利用者の数を含む。）を入力す
　　　　ること。
注３）　定員数は、④欄に平成１８年３月３１日時点の定員数、⑤欄に平成１８年１０月１日以降の定員数を入力すること。（変更がない場合も必ず両方記入する。）
注４）　当該施設における区分Ａの所定単位数（旧定員、身体）（⑥）欄には、当該施設に係る④の定員区分に係る身体障害者区分Ａの所定単位数　（本体報酬のみ）、当該施設にお
　　　　ける区分Ａの所定単位数（旧定員、知的）（⑦）欄には、当該施設に係る④の定員区分に係る知的障害者区分Ａの所定単位数　（本体報酬のみ）を入力すること。
注５）　事業を行った日は、開所日の欄に○印を入力すること。
注６）　利用者数（⑨～⑪）欄には、障害種別ごとに、開所日に実際に利用した人数（やむを得ない措置による利用者の数を含む。）を計上すること。
注７）　実利用延べ日数の合計数（⑫）欄には、利用者数（⑨～⑪）の合計欄に計上した数を全て足し合わせた数を計上すること。
注８）　当該施設における区分Ａの所定単位数（現定員、身体）（⑬）欄には、当該施設に係る⑤の定員区分（⑤の定員数が④の定員数を上回る場合は④の定員区分）に係る身体障害
　　　　者区分Ａの所定単位数　（本体報酬のみ）、当該施設における区分Ａの所定単位数（現定員、知的）（⑭）欄には、当該施設に係る⑤の定員区分（⑤の定員数が④の定員数を上
　　　　回る場合は④の定員区分）に係る知的障害者区分Ａの所定単位数　（本体報酬のみ）を入力すること。
注９）　実利用延べ日数に係る単位数（⑯）欄には、以下の算式により算定した数の合計数を計上すること。
　　　　・　利用者数（身体）（⑨）の合計欄に計上した数×当該施設における区分Ａの所定単位数（現定員、身体）（⑬）欄に計上した数
　　　　・　利用者数（知的）（⑩）の合計欄に計上した数×当該施設における区分Ａの所定単位数（現定員、知的）（⑭）欄に計上した数
　　　　・　利用者数（精神）（⑪）の合計欄に計上した数×当該施設における所定単位数（精神）（420単位）
注10) 当該施設の加算算定基準単位数（⑰）欄には、以下の算式により算定した数の合計数に100分の80を乗じた数を計上すること。
　　　　・　旧利用者数（身体）（①）に計上した数×当該施設における区分Ａの所定単位数（旧定員、身体）（⑥）欄に計上した数
　　　　・　旧利用者数（知的）（②）に計上した数×当該施設における区分Ａの所定単位数（旧定員、知的）（⑦）欄に計上した数
　　　　・　旧利用者数（精神）（③）に計上した数×当該施設における所定単位数（精神）（420単位）
注11) 当該施設の助成算定基準単位数（⑱）欄には、以下の算式により算定した数の合計数に100分の90を乗じた数を計上すること。
　　　　・　旧利用者数（身体）（①）に計上した数×当該施設における区分Ａの所定単位数（旧定員、身体）（⑥）欄に計上した数
　　　　・　旧利用者数（知的）（②）に計上した数×当該施設における区分Ａの所定単位数（旧定員、知的）（⑦）欄に計上した数
　　　　・　旧利用者数（精神）（③）に計上した数×当該施設における所定単位数（精神）（420単位）
注11) 激変緩和加算に該当する場合（⑯が⑰を超えない場合）は、下表で加算に係る算定単位数等を算定すること。（⑲がマイナスになる場合は0とすること。）
注12) 介護給付費・訓練等給付費等明細書（様式第二）の給付費明細欄には、請求上の激変緩和加算に係る算定単位数（⑱）欄の算定単位数、
　　　　請求上の事業運営円滑化事業に係る助成算定単位数（）欄の助成単位数をそれぞれを記載し、同明細書の請求額集計欄には、
　　　　本体報酬等とは欄を分けて、給付率を100/100として処理すること。
注13) 端数処理は、⑰、⑱、及びは小数点第一位以下切り捨て、⑲～は小数点以下第一位を四捨五入すること。
注14) 相互利用を用いない旧法施設支援を提供した場合は、様式⑧を用いること。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295275</xdr:rowOff>
    </xdr:from>
    <xdr:to>
      <xdr:col>24</xdr:col>
      <xdr:colOff>85725</xdr:colOff>
      <xdr:row>27</xdr:row>
      <xdr:rowOff>295275</xdr:rowOff>
    </xdr:to>
    <xdr:sp>
      <xdr:nvSpPr>
        <xdr:cNvPr id="1" name="TextBox 7"/>
        <xdr:cNvSpPr txBox="1">
          <a:spLocks noChangeArrowheads="1"/>
        </xdr:cNvSpPr>
      </xdr:nvSpPr>
      <xdr:spPr>
        <a:xfrm>
          <a:off x="104775" y="4381500"/>
          <a:ext cx="9163050" cy="44005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本票は、激変緩和加算が算定される場合に作成し、各市町村に対する請求書に添付すること。
注２）　黄色のセルのみ入力すること。（他は自動計算）
注３）　旧利用者数（①～③）欄には、障害種別ごとに、平成１８年３月のサービス提供人員（やむを得ない措置による利用者及び相互利用制度による利用者の数
　　　　を含む。）を入力すること。
注４）　定員数は、④欄に平成１８年３月３１日時点の定員数、⑤欄に平成１９年４月１日以降の定員数を入力すること。（変更がない場合も必ず両方記入する。）
注５）　当該施設における区分Ａの所定単位数（旧定員、身体）（⑥）欄には、当該施設に係る④の定員区分に係る身体障害者区分Ａの所定単位数　（本体報酬の
　　　　み）、当該施設における区分Ａの所定単位数（旧定員、知的）（⑦）欄には、当該施設に係る④の定員区分に係る知的障害者区分Ａの所定単位数　（本体報
　　　　酬のみ）を入力すること。
注６）　事業を行った日は、開所日の欄に○印を入力すること。（○印がないにもかかわらず利用者数が計上された場合は、表上に「注！」が表示される。）
注７）　利用者数（⑨～⑪）欄には、障害種別ごとに、開所日に実際に利用した人数（やむを得ない措置による利用者の数を含む。）を計上すること。
注８）　当該施設における区分Ａの所定単位数（現定員、身体）（⑬）欄には、当該施設に係る⑤の定員区分（⑤の定員数が④の定員数を上回る場合は④の定員
　　　　区分）に係る身体障害者区分Ａの所定単位数　（本体報酬のみ）、当該施設における区分Ａの所定単位数（現定員、知的）（⑭）欄には、当該施設に係る⑤
　　　　の定員区分（⑤の定員数が④の定員数を上回る場合は④の定員区分）に係る知的障害者区分Ａの所定単位数　（本体報酬のみ）を入力すること。
注９）　介護給付費・訓練等給付費等明細書（様式第二）の給付費明細欄には、請求上の激変緩和加算に係る算定単位数（⑳）欄の算定単位数、
　　　　請求上の事業運営円滑化事業に係る助成算定単位数（）欄の助成単位数をそれぞれ記載し、同明細書の請求額集計欄には、
　　　　本体報酬等とは欄を分けて、給付率を100/100として処理すること。
注10）　相互利用を用いない旧法施設支援を提供した場合は、様式⑧を用いること。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AL38"/>
  <sheetViews>
    <sheetView showGridLines="0" view="pageBreakPreview" zoomScale="75" zoomScaleNormal="75" zoomScaleSheetLayoutView="75" workbookViewId="0" topLeftCell="A1">
      <selection activeCell="A1" sqref="A1"/>
    </sheetView>
  </sheetViews>
  <sheetFormatPr defaultColWidth="9.00390625" defaultRowHeight="24.75" customHeight="1"/>
  <cols>
    <col min="1" max="2" width="2.625" style="8" customWidth="1"/>
    <col min="3" max="3" width="18.125" style="8" customWidth="1"/>
    <col min="4" max="35" width="4.625" style="8" customWidth="1"/>
    <col min="36" max="36" width="9.00390625" style="8" customWidth="1"/>
    <col min="37" max="37" width="9.00390625" style="54" customWidth="1"/>
    <col min="38" max="38" width="0" style="8" hidden="1" customWidth="1"/>
    <col min="39" max="16384" width="9.00390625" style="8" customWidth="1"/>
  </cols>
  <sheetData>
    <row r="1" spans="1:37" ht="22.5" customHeight="1">
      <c r="A1" s="26"/>
      <c r="B1" s="49"/>
      <c r="C1" s="49"/>
      <c r="E1" s="49"/>
      <c r="F1" s="49"/>
      <c r="G1" s="49"/>
      <c r="H1" s="49"/>
      <c r="I1" s="49"/>
      <c r="J1" s="49" t="s">
        <v>38</v>
      </c>
      <c r="K1" s="49"/>
      <c r="L1" s="49"/>
      <c r="M1" s="49"/>
      <c r="N1" s="49"/>
      <c r="O1" s="49"/>
      <c r="P1" s="49"/>
      <c r="Q1" s="49"/>
      <c r="R1" s="49"/>
      <c r="S1" s="26"/>
      <c r="T1" s="50" t="s">
        <v>0</v>
      </c>
      <c r="U1" s="9"/>
      <c r="V1" s="51" t="s">
        <v>1</v>
      </c>
      <c r="W1" s="9"/>
      <c r="X1" s="49" t="s">
        <v>2</v>
      </c>
      <c r="Y1" s="49"/>
      <c r="Z1" s="49"/>
      <c r="AA1" s="49"/>
      <c r="AB1" s="26"/>
      <c r="AC1" s="26"/>
      <c r="AD1" s="25"/>
      <c r="AE1" s="52"/>
      <c r="AF1" s="25"/>
      <c r="AG1" s="25"/>
      <c r="AH1" s="25"/>
      <c r="AI1" s="25"/>
      <c r="AJ1" s="25"/>
      <c r="AK1" s="53"/>
    </row>
    <row r="2" spans="1:36" ht="22.5" customHeight="1">
      <c r="A2" s="26"/>
      <c r="B2" s="26"/>
      <c r="C2" s="26"/>
      <c r="E2" s="26"/>
      <c r="F2" s="26"/>
      <c r="G2" s="26"/>
      <c r="H2" s="109" t="s">
        <v>76</v>
      </c>
      <c r="I2" s="26"/>
      <c r="J2" s="26"/>
      <c r="K2" s="26"/>
      <c r="L2" s="26"/>
      <c r="M2" s="49"/>
      <c r="N2" s="49"/>
      <c r="O2" s="49"/>
      <c r="P2" s="49"/>
      <c r="Q2" s="49"/>
      <c r="R2" s="49"/>
      <c r="S2" s="49"/>
      <c r="T2" s="49"/>
      <c r="U2" s="49"/>
      <c r="V2" s="49"/>
      <c r="W2" s="49"/>
      <c r="X2" s="26"/>
      <c r="Y2" s="26"/>
      <c r="Z2" s="26"/>
      <c r="AA2" s="26"/>
      <c r="AB2" s="26"/>
      <c r="AC2" s="26"/>
      <c r="AD2" s="25"/>
      <c r="AE2" s="25"/>
      <c r="AF2" s="25"/>
      <c r="AG2" s="25"/>
      <c r="AH2" s="25"/>
      <c r="AI2" s="25"/>
      <c r="AJ2" s="25"/>
    </row>
    <row r="3" spans="1:36" ht="25.5" customHeight="1" thickBot="1">
      <c r="A3" s="26"/>
      <c r="B3" s="26"/>
      <c r="C3" s="26"/>
      <c r="E3" s="26"/>
      <c r="F3" s="26"/>
      <c r="G3" s="26"/>
      <c r="H3" s="109"/>
      <c r="I3" s="26"/>
      <c r="J3" s="26"/>
      <c r="K3" s="26"/>
      <c r="L3" s="26"/>
      <c r="M3" s="49"/>
      <c r="N3" s="49"/>
      <c r="O3" s="49"/>
      <c r="P3" s="49"/>
      <c r="Q3" s="49"/>
      <c r="R3" s="49"/>
      <c r="S3" s="49"/>
      <c r="T3" s="49"/>
      <c r="U3" s="49"/>
      <c r="V3" s="49"/>
      <c r="W3" s="49"/>
      <c r="X3" s="26"/>
      <c r="Y3" s="26"/>
      <c r="Z3" s="26"/>
      <c r="AA3" s="26"/>
      <c r="AB3" s="26"/>
      <c r="AC3" s="26"/>
      <c r="AD3" s="25"/>
      <c r="AE3" s="25"/>
      <c r="AF3" s="25"/>
      <c r="AG3" s="25"/>
      <c r="AH3" s="25"/>
      <c r="AI3" s="25"/>
      <c r="AJ3" s="25"/>
    </row>
    <row r="4" spans="1:37" ht="24.75" customHeight="1" thickBot="1">
      <c r="A4" s="26"/>
      <c r="B4" s="26"/>
      <c r="C4" s="26"/>
      <c r="D4" s="26"/>
      <c r="E4" s="26"/>
      <c r="F4" s="26"/>
      <c r="G4" s="26"/>
      <c r="H4" s="194" t="s">
        <v>3</v>
      </c>
      <c r="I4" s="195"/>
      <c r="J4" s="196"/>
      <c r="K4" s="110"/>
      <c r="L4" s="111"/>
      <c r="M4" s="111"/>
      <c r="N4" s="111"/>
      <c r="O4" s="111"/>
      <c r="P4" s="111"/>
      <c r="Q4" s="111"/>
      <c r="R4" s="181" t="s">
        <v>52</v>
      </c>
      <c r="S4" s="182"/>
      <c r="T4" s="182"/>
      <c r="U4" s="183"/>
      <c r="V4" s="112"/>
      <c r="W4" s="113" t="s">
        <v>59</v>
      </c>
      <c r="X4" s="114"/>
      <c r="Y4" s="114"/>
      <c r="Z4" s="114"/>
      <c r="AA4" s="114"/>
      <c r="AB4" s="114"/>
      <c r="AC4" s="114"/>
      <c r="AD4" s="71"/>
      <c r="AE4" s="71"/>
      <c r="AF4" s="72" t="s">
        <v>77</v>
      </c>
      <c r="AG4" s="115"/>
      <c r="AH4" s="116"/>
      <c r="AI4" s="117"/>
      <c r="AJ4" s="117"/>
      <c r="AK4" s="8"/>
    </row>
    <row r="5" spans="1:37" ht="24.75" customHeight="1">
      <c r="A5" s="26"/>
      <c r="B5" s="26"/>
      <c r="C5" s="26"/>
      <c r="D5" s="26"/>
      <c r="E5" s="26"/>
      <c r="F5" s="26"/>
      <c r="G5" s="26"/>
      <c r="H5" s="197" t="s">
        <v>42</v>
      </c>
      <c r="I5" s="198"/>
      <c r="J5" s="199"/>
      <c r="K5" s="106"/>
      <c r="L5" s="107"/>
      <c r="M5" s="107"/>
      <c r="N5" s="107"/>
      <c r="O5" s="107"/>
      <c r="P5" s="107"/>
      <c r="Q5" s="107"/>
      <c r="R5" s="184" t="s">
        <v>53</v>
      </c>
      <c r="S5" s="185"/>
      <c r="T5" s="185"/>
      <c r="U5" s="186"/>
      <c r="V5" s="118"/>
      <c r="W5" s="119" t="s">
        <v>60</v>
      </c>
      <c r="X5" s="120"/>
      <c r="Y5" s="120"/>
      <c r="Z5" s="120"/>
      <c r="AA5" s="120"/>
      <c r="AB5" s="89"/>
      <c r="AC5" s="120"/>
      <c r="AD5" s="73"/>
      <c r="AE5" s="73"/>
      <c r="AF5" s="55" t="s">
        <v>78</v>
      </c>
      <c r="AG5" s="121"/>
      <c r="AH5" s="201" t="s">
        <v>64</v>
      </c>
      <c r="AI5" s="202"/>
      <c r="AJ5" s="56"/>
      <c r="AK5" s="8"/>
    </row>
    <row r="6" spans="1:37" ht="24.75" customHeight="1" thickBot="1">
      <c r="A6" s="26"/>
      <c r="B6" s="26"/>
      <c r="C6" s="26"/>
      <c r="D6" s="26"/>
      <c r="E6" s="26"/>
      <c r="F6" s="26"/>
      <c r="G6" s="26"/>
      <c r="H6" s="190" t="s">
        <v>43</v>
      </c>
      <c r="I6" s="191"/>
      <c r="J6" s="173"/>
      <c r="K6" s="174"/>
      <c r="L6" s="46" t="s">
        <v>79</v>
      </c>
      <c r="M6" s="43"/>
      <c r="N6" s="43"/>
      <c r="O6" s="28" t="s">
        <v>63</v>
      </c>
      <c r="P6" s="192"/>
      <c r="Q6" s="193"/>
      <c r="R6" s="187" t="s">
        <v>54</v>
      </c>
      <c r="S6" s="188"/>
      <c r="T6" s="188"/>
      <c r="U6" s="189"/>
      <c r="V6" s="122"/>
      <c r="W6" s="123" t="s">
        <v>72</v>
      </c>
      <c r="X6" s="117"/>
      <c r="Y6" s="117"/>
      <c r="Z6" s="117"/>
      <c r="AA6" s="117"/>
      <c r="AB6" s="91"/>
      <c r="AC6" s="117"/>
      <c r="AD6" s="70"/>
      <c r="AE6" s="70"/>
      <c r="AF6" s="92"/>
      <c r="AG6" s="69">
        <v>420</v>
      </c>
      <c r="AH6" s="203" t="s">
        <v>65</v>
      </c>
      <c r="AI6" s="204"/>
      <c r="AJ6" s="124"/>
      <c r="AK6" s="8"/>
    </row>
    <row r="7" spans="1:36" ht="24.75" customHeight="1" thickBot="1">
      <c r="A7" s="25"/>
      <c r="B7" s="25"/>
      <c r="C7" s="25"/>
      <c r="D7" s="23"/>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26"/>
    </row>
    <row r="8" spans="1:36" ht="24.75" customHeight="1">
      <c r="A8" s="180" t="s">
        <v>5</v>
      </c>
      <c r="B8" s="171"/>
      <c r="C8" s="171"/>
      <c r="D8" s="57"/>
      <c r="E8" s="58" t="s">
        <v>6</v>
      </c>
      <c r="F8" s="58" t="s">
        <v>7</v>
      </c>
      <c r="G8" s="58" t="s">
        <v>8</v>
      </c>
      <c r="H8" s="58" t="s">
        <v>9</v>
      </c>
      <c r="I8" s="58" t="s">
        <v>10</v>
      </c>
      <c r="J8" s="58" t="s">
        <v>11</v>
      </c>
      <c r="K8" s="58" t="s">
        <v>12</v>
      </c>
      <c r="L8" s="58" t="s">
        <v>13</v>
      </c>
      <c r="M8" s="58" t="s">
        <v>14</v>
      </c>
      <c r="N8" s="58" t="s">
        <v>15</v>
      </c>
      <c r="O8" s="58" t="s">
        <v>16</v>
      </c>
      <c r="P8" s="58" t="s">
        <v>17</v>
      </c>
      <c r="Q8" s="58" t="s">
        <v>18</v>
      </c>
      <c r="R8" s="58" t="s">
        <v>19</v>
      </c>
      <c r="S8" s="58" t="s">
        <v>20</v>
      </c>
      <c r="T8" s="58" t="s">
        <v>21</v>
      </c>
      <c r="U8" s="58" t="s">
        <v>22</v>
      </c>
      <c r="V8" s="58" t="s">
        <v>23</v>
      </c>
      <c r="W8" s="58" t="s">
        <v>24</v>
      </c>
      <c r="X8" s="58" t="s">
        <v>25</v>
      </c>
      <c r="Y8" s="58" t="s">
        <v>26</v>
      </c>
      <c r="Z8" s="58" t="s">
        <v>27</v>
      </c>
      <c r="AA8" s="58" t="s">
        <v>28</v>
      </c>
      <c r="AB8" s="58" t="s">
        <v>29</v>
      </c>
      <c r="AC8" s="58" t="s">
        <v>30</v>
      </c>
      <c r="AD8" s="58" t="s">
        <v>31</v>
      </c>
      <c r="AE8" s="58" t="s">
        <v>32</v>
      </c>
      <c r="AF8" s="58" t="s">
        <v>33</v>
      </c>
      <c r="AG8" s="58" t="s">
        <v>34</v>
      </c>
      <c r="AH8" s="58" t="s">
        <v>35</v>
      </c>
      <c r="AI8" s="58" t="s">
        <v>36</v>
      </c>
      <c r="AJ8" s="178" t="s">
        <v>39</v>
      </c>
    </row>
    <row r="9" spans="1:36" ht="24.75" customHeight="1" thickBot="1">
      <c r="A9" s="172"/>
      <c r="B9" s="200"/>
      <c r="C9" s="200"/>
      <c r="D9" s="59" t="s">
        <v>37</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79"/>
    </row>
    <row r="10" spans="1:36" ht="24.75" customHeight="1">
      <c r="A10" s="60" t="s">
        <v>40</v>
      </c>
      <c r="B10" s="61"/>
      <c r="C10" s="61"/>
      <c r="D10" s="62"/>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63"/>
    </row>
    <row r="11" spans="1:36" ht="24.75" customHeight="1">
      <c r="A11" s="64" t="s">
        <v>55</v>
      </c>
      <c r="B11" s="65"/>
      <c r="C11" s="65"/>
      <c r="D11" s="47" t="s">
        <v>80</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38"/>
    </row>
    <row r="12" spans="1:36" ht="24.75" customHeight="1">
      <c r="A12" s="142" t="s">
        <v>56</v>
      </c>
      <c r="B12" s="143"/>
      <c r="C12" s="143"/>
      <c r="D12" s="144" t="s">
        <v>81</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9"/>
    </row>
    <row r="13" spans="1:36" ht="24.75" customHeight="1" thickBot="1">
      <c r="A13" s="140" t="s">
        <v>57</v>
      </c>
      <c r="B13" s="141"/>
      <c r="C13" s="141"/>
      <c r="D13" s="92" t="s">
        <v>82</v>
      </c>
      <c r="E13" s="125"/>
      <c r="F13" s="125"/>
      <c r="G13" s="125"/>
      <c r="H13" s="125"/>
      <c r="I13" s="125"/>
      <c r="J13" s="125"/>
      <c r="K13" s="125"/>
      <c r="L13" s="125"/>
      <c r="M13" s="125"/>
      <c r="N13" s="125"/>
      <c r="O13" s="125"/>
      <c r="P13" s="125"/>
      <c r="Q13" s="125"/>
      <c r="R13" s="125"/>
      <c r="S13" s="125"/>
      <c r="T13" s="125"/>
      <c r="U13" s="125"/>
      <c r="V13" s="125"/>
      <c r="W13" s="125"/>
      <c r="X13" s="125"/>
      <c r="Y13" s="125"/>
      <c r="Z13" s="166"/>
      <c r="AA13" s="166"/>
      <c r="AB13" s="166"/>
      <c r="AC13" s="166"/>
      <c r="AD13" s="166"/>
      <c r="AE13" s="166"/>
      <c r="AF13" s="166"/>
      <c r="AG13" s="166"/>
      <c r="AH13" s="166"/>
      <c r="AI13" s="166"/>
      <c r="AJ13" s="138"/>
    </row>
    <row r="14" spans="1:36" ht="24.75" customHeight="1" thickBot="1">
      <c r="A14" s="24"/>
      <c r="B14" s="24"/>
      <c r="C14" s="24"/>
      <c r="D14" s="23"/>
      <c r="E14" s="100"/>
      <c r="F14" s="100"/>
      <c r="G14" s="100"/>
      <c r="H14" s="100"/>
      <c r="I14" s="100"/>
      <c r="J14" s="100"/>
      <c r="K14" s="100"/>
      <c r="L14" s="100"/>
      <c r="M14" s="100"/>
      <c r="N14" s="100"/>
      <c r="O14" s="100"/>
      <c r="P14" s="100"/>
      <c r="Q14" s="100"/>
      <c r="R14" s="100"/>
      <c r="S14" s="100"/>
      <c r="T14" s="100"/>
      <c r="U14" s="100"/>
      <c r="V14" s="100"/>
      <c r="W14" s="100"/>
      <c r="X14" s="100"/>
      <c r="Y14" s="100"/>
      <c r="Z14" s="101" t="s">
        <v>71</v>
      </c>
      <c r="AA14" s="102"/>
      <c r="AB14" s="102"/>
      <c r="AC14" s="102"/>
      <c r="AD14" s="102"/>
      <c r="AE14" s="102"/>
      <c r="AF14" s="102"/>
      <c r="AG14" s="102"/>
      <c r="AH14" s="102"/>
      <c r="AI14" s="164" t="s">
        <v>49</v>
      </c>
      <c r="AJ14" s="103"/>
    </row>
    <row r="15" spans="1:36" ht="24.75" customHeight="1">
      <c r="A15" s="24"/>
      <c r="B15" s="24"/>
      <c r="C15" s="26"/>
      <c r="D15" s="26"/>
      <c r="E15" s="26"/>
      <c r="F15" s="26"/>
      <c r="G15" s="26"/>
      <c r="H15" s="26"/>
      <c r="I15" s="26"/>
      <c r="J15" s="26"/>
      <c r="K15" s="26"/>
      <c r="L15" s="26"/>
      <c r="M15" s="26"/>
      <c r="N15" s="26"/>
      <c r="O15" s="26"/>
      <c r="P15" s="26"/>
      <c r="Q15" s="26"/>
      <c r="R15" s="26"/>
      <c r="S15" s="26"/>
      <c r="T15" s="26"/>
      <c r="U15" s="26"/>
      <c r="V15" s="26"/>
      <c r="W15" s="26"/>
      <c r="X15" s="26"/>
      <c r="Y15" s="26"/>
      <c r="Z15" s="77" t="s">
        <v>61</v>
      </c>
      <c r="AA15" s="83"/>
      <c r="AB15" s="83"/>
      <c r="AC15" s="83"/>
      <c r="AD15" s="83"/>
      <c r="AE15" s="83"/>
      <c r="AF15" s="83"/>
      <c r="AG15" s="71"/>
      <c r="AH15" s="71"/>
      <c r="AI15" s="162" t="s">
        <v>68</v>
      </c>
      <c r="AJ15" s="115"/>
    </row>
    <row r="16" spans="1:36" ht="24.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167" t="s">
        <v>62</v>
      </c>
      <c r="AA16" s="168"/>
      <c r="AB16" s="84"/>
      <c r="AC16" s="84"/>
      <c r="AD16" s="84"/>
      <c r="AE16" s="89"/>
      <c r="AF16" s="84"/>
      <c r="AG16" s="73"/>
      <c r="AH16" s="73"/>
      <c r="AI16" s="163" t="s">
        <v>69</v>
      </c>
      <c r="AJ16" s="126"/>
    </row>
    <row r="17" spans="1:37" ht="24.7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79" t="s">
        <v>72</v>
      </c>
      <c r="AA17" s="84"/>
      <c r="AB17" s="84"/>
      <c r="AC17" s="84"/>
      <c r="AD17" s="84"/>
      <c r="AE17" s="89"/>
      <c r="AF17" s="84"/>
      <c r="AG17" s="73"/>
      <c r="AH17" s="73"/>
      <c r="AI17" s="163"/>
      <c r="AJ17" s="159">
        <v>420</v>
      </c>
      <c r="AK17" s="53"/>
    </row>
    <row r="18" spans="1:37" ht="24.75" customHeight="1" thickBo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169" t="s">
        <v>66</v>
      </c>
      <c r="AA18" s="82"/>
      <c r="AB18" s="94"/>
      <c r="AC18" s="94"/>
      <c r="AD18" s="94"/>
      <c r="AE18" s="94"/>
      <c r="AF18" s="94"/>
      <c r="AG18" s="94"/>
      <c r="AH18" s="94"/>
      <c r="AI18" s="165" t="s">
        <v>70</v>
      </c>
      <c r="AJ18" s="160"/>
      <c r="AK18" s="41"/>
    </row>
    <row r="19" spans="1:37" ht="24.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16"/>
      <c r="AA19" s="1"/>
      <c r="AB19" s="1"/>
      <c r="AC19" s="1"/>
      <c r="AD19" s="1"/>
      <c r="AE19" s="1"/>
      <c r="AF19" s="1"/>
      <c r="AG19" s="1"/>
      <c r="AH19" s="1"/>
      <c r="AI19" s="1"/>
      <c r="AJ19" s="1"/>
      <c r="AK19" s="41"/>
    </row>
    <row r="20" spans="1:37" ht="24.75" customHeight="1" thickBot="1">
      <c r="A20" s="128"/>
      <c r="B20" s="128"/>
      <c r="W20" s="24"/>
      <c r="X20" s="24"/>
      <c r="Y20" s="24"/>
      <c r="Z20" s="7" t="s">
        <v>41</v>
      </c>
      <c r="AA20" s="1"/>
      <c r="AB20" s="16"/>
      <c r="AC20" s="16"/>
      <c r="AD20" s="16"/>
      <c r="AE20" s="16"/>
      <c r="AF20" s="16"/>
      <c r="AG20" s="16"/>
      <c r="AH20" s="16"/>
      <c r="AI20" s="16"/>
      <c r="AJ20" s="16"/>
      <c r="AK20" s="42"/>
    </row>
    <row r="21" spans="1:37" ht="24.75" customHeight="1">
      <c r="A21" s="128"/>
      <c r="B21" s="128"/>
      <c r="W21" s="24"/>
      <c r="X21" s="24"/>
      <c r="Y21" s="24"/>
      <c r="Z21" s="205" t="s">
        <v>67</v>
      </c>
      <c r="AA21" s="206"/>
      <c r="AB21" s="206"/>
      <c r="AC21" s="206"/>
      <c r="AD21" s="206"/>
      <c r="AE21" s="206"/>
      <c r="AF21" s="206"/>
      <c r="AG21" s="206"/>
      <c r="AH21" s="206"/>
      <c r="AI21" s="154" t="s">
        <v>89</v>
      </c>
      <c r="AJ21" s="39"/>
      <c r="AK21" s="41"/>
    </row>
    <row r="22" spans="1:37" ht="24.75" customHeight="1">
      <c r="A22" s="128"/>
      <c r="B22" s="128"/>
      <c r="W22" s="24"/>
      <c r="X22" s="24"/>
      <c r="Y22" s="24"/>
      <c r="Z22" s="207" t="s">
        <v>58</v>
      </c>
      <c r="AA22" s="208"/>
      <c r="AB22" s="208"/>
      <c r="AC22" s="208"/>
      <c r="AD22" s="208"/>
      <c r="AE22" s="208"/>
      <c r="AF22" s="208"/>
      <c r="AG22" s="208"/>
      <c r="AH22" s="208"/>
      <c r="AI22" s="145" t="s">
        <v>94</v>
      </c>
      <c r="AJ22" s="40"/>
      <c r="AK22" s="127"/>
    </row>
    <row r="23" spans="1:36" ht="24.75" customHeight="1">
      <c r="A23" s="128"/>
      <c r="B23" s="128"/>
      <c r="W23" s="24"/>
      <c r="X23" s="24"/>
      <c r="Y23" s="24"/>
      <c r="Z23" s="175" t="s">
        <v>84</v>
      </c>
      <c r="AA23" s="176"/>
      <c r="AB23" s="176"/>
      <c r="AC23" s="176"/>
      <c r="AD23" s="176"/>
      <c r="AE23" s="176"/>
      <c r="AF23" s="176"/>
      <c r="AG23" s="176"/>
      <c r="AH23" s="176"/>
      <c r="AI23" s="147" t="s">
        <v>74</v>
      </c>
      <c r="AJ23" s="40"/>
    </row>
    <row r="24" spans="1:38" ht="24.75" customHeight="1">
      <c r="A24" s="128"/>
      <c r="B24" s="128"/>
      <c r="W24" s="24"/>
      <c r="X24" s="24"/>
      <c r="Y24" s="24"/>
      <c r="Z24" s="175" t="s">
        <v>75</v>
      </c>
      <c r="AA24" s="176"/>
      <c r="AB24" s="176"/>
      <c r="AC24" s="176"/>
      <c r="AD24" s="176"/>
      <c r="AE24" s="176"/>
      <c r="AF24" s="176"/>
      <c r="AG24" s="177"/>
      <c r="AH24" s="176"/>
      <c r="AI24" s="147" t="s">
        <v>92</v>
      </c>
      <c r="AJ24" s="156"/>
      <c r="AK24" s="66"/>
      <c r="AL24" s="54"/>
    </row>
    <row r="25" spans="1:36" ht="24.75" customHeight="1">
      <c r="A25" s="128"/>
      <c r="B25" s="128"/>
      <c r="W25" s="24"/>
      <c r="X25" s="24"/>
      <c r="Y25" s="24"/>
      <c r="Z25" s="155" t="s">
        <v>73</v>
      </c>
      <c r="AA25" s="146"/>
      <c r="AB25" s="146"/>
      <c r="AC25" s="146"/>
      <c r="AD25" s="146"/>
      <c r="AE25" s="146"/>
      <c r="AF25" s="148"/>
      <c r="AG25" s="149"/>
      <c r="AH25" s="150"/>
      <c r="AI25" s="147" t="s">
        <v>93</v>
      </c>
      <c r="AJ25" s="156"/>
    </row>
    <row r="26" spans="1:36" ht="24.75" customHeight="1">
      <c r="A26" s="128"/>
      <c r="B26" s="128"/>
      <c r="Z26" s="211" t="s">
        <v>85</v>
      </c>
      <c r="AA26" s="212"/>
      <c r="AB26" s="212"/>
      <c r="AC26" s="212"/>
      <c r="AD26" s="212"/>
      <c r="AE26" s="212"/>
      <c r="AF26" s="212"/>
      <c r="AG26" s="213"/>
      <c r="AH26" s="212"/>
      <c r="AI26" s="29" t="s">
        <v>95</v>
      </c>
      <c r="AJ26" s="156"/>
    </row>
    <row r="27" spans="1:36" ht="24.75" customHeight="1" thickBot="1">
      <c r="A27" s="128"/>
      <c r="B27" s="128"/>
      <c r="Z27" s="214" t="s">
        <v>86</v>
      </c>
      <c r="AA27" s="215"/>
      <c r="AB27" s="215"/>
      <c r="AC27" s="215"/>
      <c r="AD27" s="215"/>
      <c r="AE27" s="215"/>
      <c r="AF27" s="215"/>
      <c r="AG27" s="215"/>
      <c r="AH27" s="215"/>
      <c r="AI27" s="157" t="s">
        <v>100</v>
      </c>
      <c r="AJ27" s="158"/>
    </row>
    <row r="28" spans="1:37" ht="24.75" customHeight="1">
      <c r="A28" s="128"/>
      <c r="B28" s="128"/>
      <c r="Z28" s="16"/>
      <c r="AA28" s="108" t="s">
        <v>98</v>
      </c>
      <c r="AB28" s="44"/>
      <c r="AC28" s="44"/>
      <c r="AD28" s="44"/>
      <c r="AE28" s="44"/>
      <c r="AF28" s="44"/>
      <c r="AG28" s="44"/>
      <c r="AH28" s="44"/>
      <c r="AI28" s="29"/>
      <c r="AJ28" s="45"/>
      <c r="AK28" s="8"/>
    </row>
    <row r="29" spans="1:37" ht="24.75" customHeight="1">
      <c r="A29" s="128"/>
      <c r="B29" s="128"/>
      <c r="Z29" s="1"/>
      <c r="AA29" s="129" t="s">
        <v>99</v>
      </c>
      <c r="AB29" s="44"/>
      <c r="AC29" s="44"/>
      <c r="AD29" s="44"/>
      <c r="AE29" s="44"/>
      <c r="AF29" s="44"/>
      <c r="AG29" s="44"/>
      <c r="AH29" s="29"/>
      <c r="AI29" s="45"/>
      <c r="AJ29" s="45"/>
      <c r="AK29" s="8"/>
    </row>
    <row r="30" spans="1:37" ht="24.75" customHeight="1">
      <c r="A30" s="128"/>
      <c r="B30" s="128"/>
      <c r="Z30" s="1"/>
      <c r="AA30" s="108" t="s">
        <v>107</v>
      </c>
      <c r="AB30" s="44"/>
      <c r="AC30" s="44"/>
      <c r="AD30" s="44"/>
      <c r="AE30" s="44"/>
      <c r="AF30" s="44"/>
      <c r="AG30" s="44"/>
      <c r="AH30" s="29"/>
      <c r="AI30" s="45"/>
      <c r="AJ30" s="45"/>
      <c r="AK30" s="8"/>
    </row>
    <row r="31" spans="1:37" ht="24.75" customHeight="1">
      <c r="A31" s="128"/>
      <c r="B31" s="128"/>
      <c r="Z31" s="1"/>
      <c r="AA31" s="108" t="s">
        <v>108</v>
      </c>
      <c r="AB31" s="44"/>
      <c r="AC31" s="44"/>
      <c r="AD31" s="44"/>
      <c r="AE31" s="44"/>
      <c r="AF31" s="44"/>
      <c r="AG31" s="44"/>
      <c r="AH31" s="29"/>
      <c r="AI31" s="45"/>
      <c r="AJ31" s="45"/>
      <c r="AK31" s="8"/>
    </row>
    <row r="32" spans="1:37" ht="24.75" customHeight="1">
      <c r="A32" s="128"/>
      <c r="B32" s="128"/>
      <c r="Z32" s="1"/>
      <c r="AA32" s="108" t="s">
        <v>110</v>
      </c>
      <c r="AB32" s="44"/>
      <c r="AC32" s="44"/>
      <c r="AD32" s="44"/>
      <c r="AE32" s="44"/>
      <c r="AF32" s="44"/>
      <c r="AG32" s="44"/>
      <c r="AH32" s="29"/>
      <c r="AI32" s="45"/>
      <c r="AJ32" s="45"/>
      <c r="AK32" s="8"/>
    </row>
    <row r="33" spans="26:37" ht="24.75" customHeight="1">
      <c r="Z33" s="1"/>
      <c r="AA33" s="108" t="s">
        <v>109</v>
      </c>
      <c r="AB33" s="44"/>
      <c r="AC33" s="44"/>
      <c r="AD33" s="44"/>
      <c r="AE33" s="44"/>
      <c r="AF33" s="44"/>
      <c r="AG33" s="44"/>
      <c r="AH33" s="29"/>
      <c r="AI33" s="45"/>
      <c r="AJ33" s="45"/>
      <c r="AK33" s="8"/>
    </row>
    <row r="34" spans="26:36" ht="24.75" customHeight="1">
      <c r="Z34" s="1"/>
      <c r="AA34" s="129" t="s">
        <v>101</v>
      </c>
      <c r="AB34" s="44"/>
      <c r="AC34" s="44"/>
      <c r="AD34" s="44"/>
      <c r="AE34" s="44"/>
      <c r="AF34" s="44"/>
      <c r="AG34" s="44"/>
      <c r="AH34" s="29"/>
      <c r="AI34" s="45"/>
      <c r="AJ34" s="45"/>
    </row>
    <row r="35" spans="26:36" ht="24.75" customHeight="1" thickBot="1">
      <c r="Z35" s="151" t="s">
        <v>87</v>
      </c>
      <c r="AA35" s="16"/>
      <c r="AB35" s="16"/>
      <c r="AC35" s="16"/>
      <c r="AD35" s="16"/>
      <c r="AE35" s="16"/>
      <c r="AF35" s="16"/>
      <c r="AG35" s="16"/>
      <c r="AH35" s="16"/>
      <c r="AI35" s="152" t="s">
        <v>88</v>
      </c>
      <c r="AJ35" s="14"/>
    </row>
    <row r="36" spans="26:36" ht="24.75" customHeight="1" thickBot="1">
      <c r="Z36" s="216" t="s">
        <v>103</v>
      </c>
      <c r="AA36" s="217"/>
      <c r="AB36" s="217"/>
      <c r="AC36" s="217"/>
      <c r="AD36" s="217"/>
      <c r="AE36" s="217"/>
      <c r="AF36" s="217"/>
      <c r="AG36" s="217"/>
      <c r="AH36" s="217"/>
      <c r="AI36" s="170" t="s">
        <v>104</v>
      </c>
      <c r="AJ36" s="153">
        <f>ROUNDDOWN(AJ25*P6,0)</f>
        <v>0</v>
      </c>
    </row>
    <row r="37" spans="26:36" ht="24.75" customHeight="1" thickBot="1">
      <c r="Z37" s="151" t="s">
        <v>90</v>
      </c>
      <c r="AA37" s="16"/>
      <c r="AB37" s="16"/>
      <c r="AC37" s="16"/>
      <c r="AD37" s="16"/>
      <c r="AE37" s="16"/>
      <c r="AF37" s="16"/>
      <c r="AG37" s="16"/>
      <c r="AH37" s="16"/>
      <c r="AI37" s="152" t="s">
        <v>88</v>
      </c>
      <c r="AJ37" s="14"/>
    </row>
    <row r="38" spans="26:36" ht="24.75" customHeight="1" thickBot="1">
      <c r="Z38" s="209" t="s">
        <v>102</v>
      </c>
      <c r="AA38" s="210"/>
      <c r="AB38" s="210"/>
      <c r="AC38" s="210"/>
      <c r="AD38" s="210"/>
      <c r="AE38" s="210"/>
      <c r="AF38" s="210"/>
      <c r="AG38" s="210"/>
      <c r="AH38" s="210"/>
      <c r="AI38" s="170" t="s">
        <v>105</v>
      </c>
      <c r="AJ38" s="153">
        <f>ROUNDDOWN(AJ27*P6,0)</f>
        <v>0</v>
      </c>
    </row>
  </sheetData>
  <sheetProtection selectLockedCells="1"/>
  <mergeCells count="20">
    <mergeCell ref="Z38:AH38"/>
    <mergeCell ref="Z26:AH26"/>
    <mergeCell ref="Z27:AH27"/>
    <mergeCell ref="Z36:AH36"/>
    <mergeCell ref="AH5:AI5"/>
    <mergeCell ref="AH6:AI6"/>
    <mergeCell ref="Z21:AH21"/>
    <mergeCell ref="Z22:AH22"/>
    <mergeCell ref="Z23:AH23"/>
    <mergeCell ref="Z24:AH24"/>
    <mergeCell ref="AJ8:AJ9"/>
    <mergeCell ref="A8:C9"/>
    <mergeCell ref="R4:U4"/>
    <mergeCell ref="R5:U5"/>
    <mergeCell ref="R6:U6"/>
    <mergeCell ref="H6:I6"/>
    <mergeCell ref="P6:Q6"/>
    <mergeCell ref="H4:J4"/>
    <mergeCell ref="H5:J5"/>
    <mergeCell ref="J6:K6"/>
  </mergeCells>
  <dataValidations count="5">
    <dataValidation type="whole" operator="greaterThanOrEqual" allowBlank="1" showInputMessage="1" showErrorMessage="1" sqref="AJ5:AJ6 Z11:AI13 E11:Y14">
      <formula1>0</formula1>
    </dataValidation>
    <dataValidation type="list" allowBlank="1" showInputMessage="1" showErrorMessage="1" sqref="J6">
      <formula1>"丙,乙,甲,特甲,特別区"</formula1>
    </dataValidation>
    <dataValidation allowBlank="1" showInputMessage="1" showErrorMessage="1" imeMode="off" sqref="K4"/>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pageMargins left="0.36" right="0.24" top="0.61" bottom="0.34" header="0.45" footer="0.23"/>
  <pageSetup horizontalDpi="600" verticalDpi="600" orientation="landscape" paperSize="9" scale="61" r:id="rId2"/>
  <headerFooter alignWithMargins="0">
    <oddHeader>&amp;R（様式B）
</oddHeader>
  </headerFooter>
  <drawing r:id="rId1"/>
</worksheet>
</file>

<file path=xl/worksheets/sheet2.xml><?xml version="1.0" encoding="utf-8"?>
<worksheet xmlns="http://schemas.openxmlformats.org/spreadsheetml/2006/main" xmlns:r="http://schemas.openxmlformats.org/officeDocument/2006/relationships">
  <sheetPr codeName="Sheet3"/>
  <dimension ref="A1:AL38"/>
  <sheetViews>
    <sheetView showGridLines="0" tabSelected="1" view="pageBreakPreview" zoomScale="75" zoomScaleNormal="75" zoomScaleSheetLayoutView="75" workbookViewId="0" topLeftCell="A1">
      <selection activeCell="A1" sqref="A1"/>
    </sheetView>
  </sheetViews>
  <sheetFormatPr defaultColWidth="9.00390625" defaultRowHeight="24.75" customHeight="1"/>
  <cols>
    <col min="1" max="2" width="2.625" style="1" customWidth="1"/>
    <col min="3" max="3" width="18.125" style="1" customWidth="1"/>
    <col min="4" max="35" width="4.625" style="1" customWidth="1"/>
    <col min="36" max="36" width="9.00390625" style="1" customWidth="1"/>
    <col min="37" max="37" width="9.00390625" style="14" customWidth="1"/>
    <col min="38" max="38" width="0" style="1" hidden="1" customWidth="1"/>
    <col min="39" max="16384" width="9.00390625" style="1" customWidth="1"/>
  </cols>
  <sheetData>
    <row r="1" spans="1:37" ht="24.75" customHeight="1">
      <c r="A1" s="16"/>
      <c r="B1" s="17"/>
      <c r="C1" s="17"/>
      <c r="E1" s="17"/>
      <c r="F1" s="17"/>
      <c r="G1" s="17"/>
      <c r="H1" s="17"/>
      <c r="I1" s="17"/>
      <c r="J1" s="17" t="s">
        <v>38</v>
      </c>
      <c r="K1" s="17"/>
      <c r="L1" s="17"/>
      <c r="M1" s="17"/>
      <c r="N1" s="17"/>
      <c r="O1" s="17"/>
      <c r="P1" s="17"/>
      <c r="Q1" s="17"/>
      <c r="R1" s="17"/>
      <c r="S1" s="16"/>
      <c r="T1" s="18" t="s">
        <v>0</v>
      </c>
      <c r="U1" s="2"/>
      <c r="V1" s="19" t="s">
        <v>1</v>
      </c>
      <c r="W1" s="2"/>
      <c r="X1" s="17" t="s">
        <v>2</v>
      </c>
      <c r="Y1" s="17"/>
      <c r="Z1" s="17"/>
      <c r="AA1" s="17"/>
      <c r="AB1" s="16"/>
      <c r="AC1" s="16"/>
      <c r="AD1" s="20"/>
      <c r="AE1" s="21"/>
      <c r="AF1" s="20"/>
      <c r="AG1" s="20"/>
      <c r="AH1" s="20"/>
      <c r="AI1" s="20"/>
      <c r="AJ1" s="20"/>
      <c r="AK1" s="15"/>
    </row>
    <row r="2" spans="1:36" ht="24.75" customHeight="1">
      <c r="A2" s="16"/>
      <c r="B2" s="16"/>
      <c r="C2" s="16"/>
      <c r="E2" s="16"/>
      <c r="F2" s="16"/>
      <c r="G2" s="16"/>
      <c r="H2" s="105" t="s">
        <v>106</v>
      </c>
      <c r="I2" s="16"/>
      <c r="J2" s="16"/>
      <c r="K2" s="16"/>
      <c r="L2" s="16"/>
      <c r="M2" s="17"/>
      <c r="N2" s="17"/>
      <c r="O2" s="17"/>
      <c r="P2" s="17"/>
      <c r="Q2" s="17"/>
      <c r="R2" s="17"/>
      <c r="S2" s="17"/>
      <c r="T2" s="17"/>
      <c r="U2" s="17"/>
      <c r="V2" s="17"/>
      <c r="W2" s="17"/>
      <c r="X2" s="16"/>
      <c r="Y2" s="16"/>
      <c r="Z2" s="16"/>
      <c r="AA2" s="16"/>
      <c r="AB2" s="16"/>
      <c r="AC2" s="16"/>
      <c r="AD2" s="20"/>
      <c r="AE2" s="20"/>
      <c r="AF2" s="20"/>
      <c r="AG2" s="20"/>
      <c r="AH2" s="20"/>
      <c r="AI2" s="20"/>
      <c r="AJ2" s="20"/>
    </row>
    <row r="3" spans="1:36" ht="24.75" customHeight="1" thickBot="1">
      <c r="A3" s="16"/>
      <c r="B3" s="16"/>
      <c r="C3" s="16"/>
      <c r="E3" s="16"/>
      <c r="F3" s="16"/>
      <c r="G3" s="16"/>
      <c r="H3" s="105"/>
      <c r="I3" s="16"/>
      <c r="J3" s="16"/>
      <c r="K3" s="16"/>
      <c r="L3" s="16"/>
      <c r="M3" s="17"/>
      <c r="N3" s="17"/>
      <c r="O3" s="17"/>
      <c r="P3" s="17"/>
      <c r="Q3" s="17"/>
      <c r="R3" s="17"/>
      <c r="S3" s="17"/>
      <c r="T3" s="17"/>
      <c r="U3" s="17"/>
      <c r="V3" s="17"/>
      <c r="W3" s="17"/>
      <c r="X3" s="16"/>
      <c r="Y3" s="16"/>
      <c r="Z3" s="16"/>
      <c r="AA3" s="16"/>
      <c r="AB3" s="16"/>
      <c r="AC3" s="16"/>
      <c r="AD3" s="20"/>
      <c r="AE3" s="20"/>
      <c r="AF3" s="20"/>
      <c r="AG3" s="20"/>
      <c r="AH3" s="20"/>
      <c r="AI3" s="20"/>
      <c r="AJ3" s="20"/>
    </row>
    <row r="4" spans="1:37" ht="24.75" customHeight="1" thickBot="1">
      <c r="A4" s="16"/>
      <c r="B4" s="16"/>
      <c r="C4" s="16"/>
      <c r="D4" s="16"/>
      <c r="E4" s="16"/>
      <c r="F4" s="16"/>
      <c r="G4" s="16"/>
      <c r="H4" s="231" t="s">
        <v>3</v>
      </c>
      <c r="I4" s="232"/>
      <c r="J4" s="233"/>
      <c r="K4" s="86"/>
      <c r="L4" s="87"/>
      <c r="M4" s="87"/>
      <c r="N4" s="87"/>
      <c r="O4" s="87"/>
      <c r="P4" s="87"/>
      <c r="Q4" s="87"/>
      <c r="R4" s="218" t="s">
        <v>52</v>
      </c>
      <c r="S4" s="219"/>
      <c r="T4" s="219"/>
      <c r="U4" s="220"/>
      <c r="V4" s="95">
        <v>20</v>
      </c>
      <c r="W4" s="78" t="s">
        <v>59</v>
      </c>
      <c r="X4" s="83"/>
      <c r="Y4" s="83"/>
      <c r="Z4" s="83"/>
      <c r="AA4" s="83"/>
      <c r="AB4" s="83"/>
      <c r="AC4" s="83"/>
      <c r="AD4" s="71"/>
      <c r="AE4" s="71"/>
      <c r="AF4" s="72" t="s">
        <v>50</v>
      </c>
      <c r="AG4" s="90">
        <v>700</v>
      </c>
      <c r="AH4" s="93"/>
      <c r="AI4" s="82"/>
      <c r="AJ4" s="82"/>
      <c r="AK4" s="1"/>
    </row>
    <row r="5" spans="1:37" ht="24.75" customHeight="1">
      <c r="A5" s="16"/>
      <c r="B5" s="16"/>
      <c r="C5" s="16"/>
      <c r="D5" s="16"/>
      <c r="E5" s="16"/>
      <c r="F5" s="16"/>
      <c r="G5" s="16"/>
      <c r="H5" s="234" t="s">
        <v>42</v>
      </c>
      <c r="I5" s="235"/>
      <c r="J5" s="236"/>
      <c r="K5" s="74"/>
      <c r="L5" s="75"/>
      <c r="M5" s="75"/>
      <c r="N5" s="75"/>
      <c r="O5" s="75"/>
      <c r="P5" s="75"/>
      <c r="Q5" s="75"/>
      <c r="R5" s="221" t="s">
        <v>53</v>
      </c>
      <c r="S5" s="222"/>
      <c r="T5" s="222"/>
      <c r="U5" s="223"/>
      <c r="V5" s="96">
        <v>10</v>
      </c>
      <c r="W5" s="80" t="s">
        <v>60</v>
      </c>
      <c r="X5" s="84"/>
      <c r="Y5" s="84"/>
      <c r="Z5" s="84"/>
      <c r="AA5" s="84"/>
      <c r="AB5" s="89"/>
      <c r="AC5" s="84"/>
      <c r="AD5" s="73"/>
      <c r="AE5" s="73"/>
      <c r="AF5" s="55" t="s">
        <v>51</v>
      </c>
      <c r="AG5" s="88">
        <v>800</v>
      </c>
      <c r="AH5" s="201" t="s">
        <v>64</v>
      </c>
      <c r="AI5" s="202"/>
      <c r="AJ5" s="48"/>
      <c r="AK5" s="1"/>
    </row>
    <row r="6" spans="1:37" ht="24.75" customHeight="1" thickBot="1">
      <c r="A6" s="16"/>
      <c r="B6" s="16"/>
      <c r="C6" s="16"/>
      <c r="D6" s="16"/>
      <c r="E6" s="16"/>
      <c r="F6" s="16"/>
      <c r="G6" s="16"/>
      <c r="H6" s="227" t="s">
        <v>43</v>
      </c>
      <c r="I6" s="228"/>
      <c r="J6" s="237" t="s">
        <v>83</v>
      </c>
      <c r="K6" s="238"/>
      <c r="L6" s="46" t="s">
        <v>44</v>
      </c>
      <c r="M6" s="43"/>
      <c r="N6" s="43"/>
      <c r="O6" s="28" t="s">
        <v>63</v>
      </c>
      <c r="P6" s="229">
        <v>10</v>
      </c>
      <c r="Q6" s="230"/>
      <c r="R6" s="224" t="s">
        <v>54</v>
      </c>
      <c r="S6" s="225"/>
      <c r="T6" s="225"/>
      <c r="U6" s="226"/>
      <c r="V6" s="97"/>
      <c r="W6" s="94" t="s">
        <v>72</v>
      </c>
      <c r="X6" s="82"/>
      <c r="Y6" s="82"/>
      <c r="Z6" s="82"/>
      <c r="AA6" s="82"/>
      <c r="AB6" s="91"/>
      <c r="AC6" s="82"/>
      <c r="AD6" s="70"/>
      <c r="AE6" s="70"/>
      <c r="AF6" s="92"/>
      <c r="AG6" s="69">
        <v>420</v>
      </c>
      <c r="AH6" s="203" t="s">
        <v>65</v>
      </c>
      <c r="AI6" s="204"/>
      <c r="AJ6" s="99"/>
      <c r="AK6" s="1"/>
    </row>
    <row r="7" spans="1:36" ht="24.75" customHeight="1" thickBot="1">
      <c r="A7" s="20"/>
      <c r="B7" s="20"/>
      <c r="C7" s="20" t="s">
        <v>4</v>
      </c>
      <c r="D7" s="29" t="s">
        <v>45</v>
      </c>
      <c r="E7" s="68">
        <f>IF(AND(E10="",OR(E11&gt;0,E12&gt;0,E13&gt;0)),"注！","")</f>
      </c>
      <c r="F7" s="68">
        <f aca="true" t="shared" si="0" ref="F7:AI7">IF(AND(F10="",OR(F11&gt;0,F12&gt;0,F13&gt;0)),"注！","")</f>
      </c>
      <c r="G7" s="68">
        <f t="shared" si="0"/>
      </c>
      <c r="H7" s="68">
        <f t="shared" si="0"/>
      </c>
      <c r="I7" s="68">
        <f t="shared" si="0"/>
      </c>
      <c r="J7" s="68">
        <f t="shared" si="0"/>
      </c>
      <c r="K7" s="68">
        <f t="shared" si="0"/>
      </c>
      <c r="L7" s="68">
        <f t="shared" si="0"/>
      </c>
      <c r="M7" s="68">
        <f t="shared" si="0"/>
      </c>
      <c r="N7" s="68">
        <f t="shared" si="0"/>
      </c>
      <c r="O7" s="68">
        <f t="shared" si="0"/>
      </c>
      <c r="P7" s="68">
        <f t="shared" si="0"/>
      </c>
      <c r="Q7" s="68">
        <f t="shared" si="0"/>
      </c>
      <c r="R7" s="68">
        <f t="shared" si="0"/>
      </c>
      <c r="S7" s="68">
        <f t="shared" si="0"/>
      </c>
      <c r="T7" s="68">
        <f t="shared" si="0"/>
      </c>
      <c r="U7" s="68">
        <f t="shared" si="0"/>
      </c>
      <c r="V7" s="68">
        <f t="shared" si="0"/>
      </c>
      <c r="W7" s="68">
        <f t="shared" si="0"/>
      </c>
      <c r="X7" s="68">
        <f t="shared" si="0"/>
      </c>
      <c r="Y7" s="68">
        <f t="shared" si="0"/>
      </c>
      <c r="Z7" s="68">
        <f t="shared" si="0"/>
      </c>
      <c r="AA7" s="68">
        <f t="shared" si="0"/>
      </c>
      <c r="AB7" s="68">
        <f t="shared" si="0"/>
      </c>
      <c r="AC7" s="68">
        <f t="shared" si="0"/>
      </c>
      <c r="AD7" s="68">
        <f t="shared" si="0"/>
      </c>
      <c r="AE7" s="68">
        <f t="shared" si="0"/>
      </c>
      <c r="AF7" s="68">
        <f t="shared" si="0"/>
      </c>
      <c r="AG7" s="68">
        <f t="shared" si="0"/>
      </c>
      <c r="AH7" s="68">
        <f t="shared" si="0"/>
      </c>
      <c r="AI7" s="68">
        <f t="shared" si="0"/>
      </c>
      <c r="AJ7" s="16"/>
    </row>
    <row r="8" spans="1:36" ht="24.75" customHeight="1">
      <c r="A8" s="241" t="s">
        <v>5</v>
      </c>
      <c r="B8" s="242"/>
      <c r="C8" s="242"/>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239" t="s">
        <v>39</v>
      </c>
    </row>
    <row r="9" spans="1:36" ht="24.75" customHeight="1" thickBot="1">
      <c r="A9" s="243"/>
      <c r="B9" s="244"/>
      <c r="C9" s="244"/>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40"/>
    </row>
    <row r="10" spans="1:36" ht="24.75" customHeight="1">
      <c r="A10" s="33" t="s">
        <v>40</v>
      </c>
      <c r="B10" s="34"/>
      <c r="C10" s="34"/>
      <c r="D10" s="35"/>
      <c r="E10" s="4" t="s">
        <v>91</v>
      </c>
      <c r="F10" s="4" t="s">
        <v>91</v>
      </c>
      <c r="G10" s="4" t="s">
        <v>91</v>
      </c>
      <c r="H10" s="4" t="s">
        <v>91</v>
      </c>
      <c r="I10" s="4"/>
      <c r="J10" s="4"/>
      <c r="K10" s="4" t="s">
        <v>91</v>
      </c>
      <c r="L10" s="4" t="s">
        <v>91</v>
      </c>
      <c r="M10" s="4" t="s">
        <v>91</v>
      </c>
      <c r="N10" s="4" t="s">
        <v>91</v>
      </c>
      <c r="O10" s="4" t="s">
        <v>91</v>
      </c>
      <c r="P10" s="4"/>
      <c r="Q10" s="4"/>
      <c r="R10" s="4" t="s">
        <v>91</v>
      </c>
      <c r="S10" s="4" t="s">
        <v>91</v>
      </c>
      <c r="T10" s="4" t="s">
        <v>91</v>
      </c>
      <c r="U10" s="4" t="s">
        <v>91</v>
      </c>
      <c r="V10" s="4" t="s">
        <v>91</v>
      </c>
      <c r="W10" s="4"/>
      <c r="X10" s="4"/>
      <c r="Y10" s="4" t="s">
        <v>91</v>
      </c>
      <c r="Z10" s="4" t="s">
        <v>91</v>
      </c>
      <c r="AA10" s="4" t="s">
        <v>91</v>
      </c>
      <c r="AB10" s="4" t="s">
        <v>91</v>
      </c>
      <c r="AC10" s="4" t="s">
        <v>91</v>
      </c>
      <c r="AD10" s="4"/>
      <c r="AE10" s="4"/>
      <c r="AF10" s="4" t="s">
        <v>91</v>
      </c>
      <c r="AG10" s="4" t="s">
        <v>91</v>
      </c>
      <c r="AH10" s="4" t="s">
        <v>91</v>
      </c>
      <c r="AI10" s="4" t="s">
        <v>91</v>
      </c>
      <c r="AJ10" s="36">
        <f>COUNTIF(E10:AI10,"○")</f>
        <v>23</v>
      </c>
    </row>
    <row r="11" spans="1:36" ht="24.75" customHeight="1">
      <c r="A11" s="37" t="s">
        <v>55</v>
      </c>
      <c r="B11" s="38"/>
      <c r="C11" s="38"/>
      <c r="D11" s="27" t="s">
        <v>46</v>
      </c>
      <c r="E11" s="5">
        <v>15</v>
      </c>
      <c r="F11" s="5">
        <v>15</v>
      </c>
      <c r="G11" s="5">
        <v>16</v>
      </c>
      <c r="H11" s="5">
        <v>16</v>
      </c>
      <c r="I11" s="5"/>
      <c r="J11" s="5"/>
      <c r="K11" s="5">
        <v>15</v>
      </c>
      <c r="L11" s="5">
        <v>16</v>
      </c>
      <c r="M11" s="5">
        <v>16</v>
      </c>
      <c r="N11" s="5">
        <v>15</v>
      </c>
      <c r="O11" s="5">
        <v>16</v>
      </c>
      <c r="P11" s="5"/>
      <c r="Q11" s="5"/>
      <c r="R11" s="5">
        <v>16</v>
      </c>
      <c r="S11" s="5">
        <v>16</v>
      </c>
      <c r="T11" s="5">
        <v>15</v>
      </c>
      <c r="U11" s="5">
        <v>15</v>
      </c>
      <c r="V11" s="5">
        <v>15</v>
      </c>
      <c r="W11" s="5"/>
      <c r="X11" s="5"/>
      <c r="Y11" s="5">
        <v>16</v>
      </c>
      <c r="Z11" s="5">
        <v>15</v>
      </c>
      <c r="AA11" s="5">
        <v>16</v>
      </c>
      <c r="AB11" s="5">
        <v>15</v>
      </c>
      <c r="AC11" s="5">
        <v>15</v>
      </c>
      <c r="AD11" s="5"/>
      <c r="AE11" s="5"/>
      <c r="AF11" s="5">
        <v>16</v>
      </c>
      <c r="AG11" s="5">
        <v>15</v>
      </c>
      <c r="AH11" s="5">
        <v>15</v>
      </c>
      <c r="AI11" s="5">
        <v>16</v>
      </c>
      <c r="AJ11" s="136">
        <f>SUM(E11:AI11)</f>
        <v>356</v>
      </c>
    </row>
    <row r="12" spans="1:36" ht="24.75" customHeight="1">
      <c r="A12" s="133" t="s">
        <v>56</v>
      </c>
      <c r="B12" s="134"/>
      <c r="C12" s="134"/>
      <c r="D12" s="135" t="s">
        <v>47</v>
      </c>
      <c r="E12" s="6">
        <v>7</v>
      </c>
      <c r="F12" s="6">
        <v>7</v>
      </c>
      <c r="G12" s="6">
        <v>7</v>
      </c>
      <c r="H12" s="6">
        <v>7</v>
      </c>
      <c r="I12" s="6"/>
      <c r="J12" s="6"/>
      <c r="K12" s="6">
        <v>7</v>
      </c>
      <c r="L12" s="6">
        <v>7</v>
      </c>
      <c r="M12" s="6">
        <v>6</v>
      </c>
      <c r="N12" s="6">
        <v>6</v>
      </c>
      <c r="O12" s="6">
        <v>7</v>
      </c>
      <c r="P12" s="6"/>
      <c r="Q12" s="6"/>
      <c r="R12" s="6">
        <v>7</v>
      </c>
      <c r="S12" s="6">
        <v>8</v>
      </c>
      <c r="T12" s="6">
        <v>6</v>
      </c>
      <c r="U12" s="6">
        <v>7</v>
      </c>
      <c r="V12" s="6">
        <v>6</v>
      </c>
      <c r="W12" s="6"/>
      <c r="X12" s="6"/>
      <c r="Y12" s="6">
        <v>7</v>
      </c>
      <c r="Z12" s="6">
        <v>7</v>
      </c>
      <c r="AA12" s="6">
        <v>7</v>
      </c>
      <c r="AB12" s="6">
        <v>7</v>
      </c>
      <c r="AC12" s="6">
        <v>6</v>
      </c>
      <c r="AD12" s="6"/>
      <c r="AE12" s="6"/>
      <c r="AF12" s="6">
        <v>7</v>
      </c>
      <c r="AG12" s="6">
        <v>6</v>
      </c>
      <c r="AH12" s="6">
        <v>6</v>
      </c>
      <c r="AI12" s="6">
        <v>7</v>
      </c>
      <c r="AJ12" s="137">
        <f>SUM(E12:AI12)</f>
        <v>155</v>
      </c>
    </row>
    <row r="13" spans="1:36" ht="24.75" customHeight="1" thickBot="1">
      <c r="A13" s="130" t="s">
        <v>57</v>
      </c>
      <c r="B13" s="131"/>
      <c r="C13" s="131"/>
      <c r="D13" s="132" t="s">
        <v>48</v>
      </c>
      <c r="E13" s="98"/>
      <c r="F13" s="98"/>
      <c r="G13" s="98"/>
      <c r="H13" s="98"/>
      <c r="I13" s="98"/>
      <c r="J13" s="98"/>
      <c r="K13" s="98"/>
      <c r="L13" s="98"/>
      <c r="M13" s="98"/>
      <c r="N13" s="98"/>
      <c r="O13" s="98"/>
      <c r="P13" s="98"/>
      <c r="Q13" s="98"/>
      <c r="R13" s="98"/>
      <c r="S13" s="98"/>
      <c r="T13" s="98"/>
      <c r="U13" s="98"/>
      <c r="V13" s="98"/>
      <c r="W13" s="98"/>
      <c r="X13" s="98"/>
      <c r="Y13" s="98"/>
      <c r="Z13" s="161"/>
      <c r="AA13" s="161"/>
      <c r="AB13" s="161"/>
      <c r="AC13" s="161"/>
      <c r="AD13" s="161"/>
      <c r="AE13" s="161"/>
      <c r="AF13" s="161"/>
      <c r="AG13" s="161"/>
      <c r="AH13" s="161"/>
      <c r="AI13" s="161"/>
      <c r="AJ13" s="136">
        <f>SUM(E13:AI13)</f>
        <v>0</v>
      </c>
    </row>
    <row r="14" spans="1:36" ht="24.75" customHeight="1" thickBot="1">
      <c r="A14" s="22"/>
      <c r="B14" s="22"/>
      <c r="C14" s="22"/>
      <c r="D14" s="29"/>
      <c r="E14" s="100"/>
      <c r="F14" s="100"/>
      <c r="G14" s="100"/>
      <c r="H14" s="100"/>
      <c r="I14" s="100"/>
      <c r="J14" s="100"/>
      <c r="K14" s="100"/>
      <c r="L14" s="100"/>
      <c r="M14" s="100"/>
      <c r="N14" s="100"/>
      <c r="O14" s="100"/>
      <c r="P14" s="100"/>
      <c r="Q14" s="100"/>
      <c r="R14" s="100"/>
      <c r="S14" s="100"/>
      <c r="T14" s="100"/>
      <c r="U14" s="100"/>
      <c r="V14" s="100"/>
      <c r="W14" s="100"/>
      <c r="X14" s="100"/>
      <c r="Y14" s="100"/>
      <c r="Z14" s="101" t="s">
        <v>71</v>
      </c>
      <c r="AA14" s="102"/>
      <c r="AB14" s="102"/>
      <c r="AC14" s="102"/>
      <c r="AD14" s="102"/>
      <c r="AE14" s="102"/>
      <c r="AF14" s="102"/>
      <c r="AG14" s="102"/>
      <c r="AH14" s="102"/>
      <c r="AI14" s="164" t="s">
        <v>49</v>
      </c>
      <c r="AJ14" s="103">
        <f>SUM(AJ11:AJ13)</f>
        <v>511</v>
      </c>
    </row>
    <row r="15" spans="1:36" ht="24.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77" t="s">
        <v>61</v>
      </c>
      <c r="AA15" s="83"/>
      <c r="AB15" s="83"/>
      <c r="AC15" s="83"/>
      <c r="AD15" s="83"/>
      <c r="AE15" s="83"/>
      <c r="AF15" s="83"/>
      <c r="AG15" s="71"/>
      <c r="AH15" s="71"/>
      <c r="AI15" s="162" t="s">
        <v>68</v>
      </c>
      <c r="AJ15" s="90">
        <v>700</v>
      </c>
    </row>
    <row r="16" spans="1:36" ht="24.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79" t="s">
        <v>62</v>
      </c>
      <c r="AA16" s="84"/>
      <c r="AB16" s="84"/>
      <c r="AC16" s="84"/>
      <c r="AD16" s="84"/>
      <c r="AE16" s="89"/>
      <c r="AF16" s="84"/>
      <c r="AG16" s="73"/>
      <c r="AH16" s="73"/>
      <c r="AI16" s="163" t="s">
        <v>69</v>
      </c>
      <c r="AJ16" s="104">
        <v>800</v>
      </c>
    </row>
    <row r="17" spans="1:37" ht="24.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79" t="s">
        <v>72</v>
      </c>
      <c r="AA17" s="84"/>
      <c r="AB17" s="84"/>
      <c r="AC17" s="84"/>
      <c r="AD17" s="84"/>
      <c r="AE17" s="89"/>
      <c r="AF17" s="84"/>
      <c r="AG17" s="73"/>
      <c r="AH17" s="73"/>
      <c r="AI17" s="163"/>
      <c r="AJ17" s="159">
        <v>420</v>
      </c>
      <c r="AK17" s="15"/>
    </row>
    <row r="18" spans="1:37" ht="24.75" customHeight="1" thickBo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81" t="s">
        <v>66</v>
      </c>
      <c r="AA18" s="85"/>
      <c r="AB18" s="94"/>
      <c r="AC18" s="94"/>
      <c r="AD18" s="94"/>
      <c r="AE18" s="94"/>
      <c r="AF18" s="94"/>
      <c r="AG18" s="94"/>
      <c r="AH18" s="94"/>
      <c r="AI18" s="165" t="s">
        <v>70</v>
      </c>
      <c r="AJ18" s="160">
        <f>SUM(AJ11*AJ15,AJ12*AJ16,AJ13*AJ17)</f>
        <v>373200</v>
      </c>
      <c r="AK18" s="41"/>
    </row>
    <row r="19" spans="1:37" ht="24.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16"/>
      <c r="AK19" s="41"/>
    </row>
    <row r="20" spans="23:37" ht="24.75" customHeight="1" thickBot="1">
      <c r="W20" s="22"/>
      <c r="X20" s="22"/>
      <c r="Y20" s="22"/>
      <c r="Z20" s="7" t="s">
        <v>41</v>
      </c>
      <c r="AB20" s="16"/>
      <c r="AC20" s="16"/>
      <c r="AD20" s="16"/>
      <c r="AE20" s="16"/>
      <c r="AF20" s="16"/>
      <c r="AG20" s="16"/>
      <c r="AH20" s="16"/>
      <c r="AI20" s="16"/>
      <c r="AJ20" s="16"/>
      <c r="AK20" s="42"/>
    </row>
    <row r="21" spans="23:37" ht="24.75" customHeight="1">
      <c r="W21" s="22"/>
      <c r="X21" s="22"/>
      <c r="Y21" s="22"/>
      <c r="Z21" s="205" t="s">
        <v>67</v>
      </c>
      <c r="AA21" s="206"/>
      <c r="AB21" s="206"/>
      <c r="AC21" s="206"/>
      <c r="AD21" s="206"/>
      <c r="AE21" s="206"/>
      <c r="AF21" s="206"/>
      <c r="AG21" s="206"/>
      <c r="AH21" s="206"/>
      <c r="AI21" s="154" t="s">
        <v>89</v>
      </c>
      <c r="AJ21" s="39">
        <f>AJ18</f>
        <v>373200</v>
      </c>
      <c r="AK21" s="41"/>
    </row>
    <row r="22" spans="23:37" ht="24.75" customHeight="1">
      <c r="W22" s="22"/>
      <c r="X22" s="22"/>
      <c r="Y22" s="22"/>
      <c r="Z22" s="207" t="s">
        <v>58</v>
      </c>
      <c r="AA22" s="208"/>
      <c r="AB22" s="208"/>
      <c r="AC22" s="208"/>
      <c r="AD22" s="208"/>
      <c r="AE22" s="208"/>
      <c r="AF22" s="208"/>
      <c r="AG22" s="208"/>
      <c r="AH22" s="208"/>
      <c r="AI22" s="145" t="s">
        <v>94</v>
      </c>
      <c r="AJ22" s="40">
        <f>ROUNDDOWN(SUM(V4*AG4*22,V5*AG5*22,V6*AG6*22)*80/100,0)</f>
        <v>387200</v>
      </c>
      <c r="AK22" s="76"/>
    </row>
    <row r="23" spans="23:36" ht="24.75" customHeight="1">
      <c r="W23" s="22"/>
      <c r="X23" s="22"/>
      <c r="Y23" s="22"/>
      <c r="Z23" s="175" t="s">
        <v>84</v>
      </c>
      <c r="AA23" s="176"/>
      <c r="AB23" s="176"/>
      <c r="AC23" s="176"/>
      <c r="AD23" s="176"/>
      <c r="AE23" s="176"/>
      <c r="AF23" s="176"/>
      <c r="AG23" s="176"/>
      <c r="AH23" s="176"/>
      <c r="AI23" s="147" t="s">
        <v>74</v>
      </c>
      <c r="AJ23" s="40">
        <f>ROUNDDOWN(SUM(V4*AG4*22,V5*AG5*22,V6*AG6*22)*90/100,0)</f>
        <v>435600</v>
      </c>
    </row>
    <row r="24" spans="23:38" ht="24.75" customHeight="1">
      <c r="W24" s="22"/>
      <c r="X24" s="22"/>
      <c r="Y24" s="22"/>
      <c r="Z24" s="211" t="s">
        <v>75</v>
      </c>
      <c r="AA24" s="212"/>
      <c r="AB24" s="212"/>
      <c r="AC24" s="212"/>
      <c r="AD24" s="212"/>
      <c r="AE24" s="212"/>
      <c r="AF24" s="212"/>
      <c r="AG24" s="212"/>
      <c r="AH24" s="212"/>
      <c r="AI24" s="147" t="s">
        <v>92</v>
      </c>
      <c r="AJ24" s="156">
        <f>IF(ISERROR(IF(AJ22&gt;=AJ21,IF(ROUND((AJ22-AJ21)/AJ14,0)&lt;0,0,ROUND((AJ22-AJ21)/AJ14,0)),0)),0,IF(ROUND((AJ22-AJ21)/AJ14,0)&lt;0,0,ROUND((AJ22-AJ21)/AJ14,0)))</f>
        <v>27</v>
      </c>
      <c r="AK24" s="45"/>
      <c r="AL24" s="14"/>
    </row>
    <row r="25" spans="23:36" ht="24.75" customHeight="1">
      <c r="W25" s="22"/>
      <c r="X25" s="22"/>
      <c r="Y25" s="22"/>
      <c r="Z25" s="245" t="s">
        <v>73</v>
      </c>
      <c r="AA25" s="246"/>
      <c r="AB25" s="246"/>
      <c r="AC25" s="246"/>
      <c r="AD25" s="246"/>
      <c r="AE25" s="246"/>
      <c r="AF25" s="246"/>
      <c r="AG25" s="246"/>
      <c r="AH25" s="247"/>
      <c r="AI25" s="147" t="s">
        <v>93</v>
      </c>
      <c r="AJ25" s="156">
        <f>ROUND(AJ24*90/100,0)</f>
        <v>24</v>
      </c>
    </row>
    <row r="26" spans="26:36" ht="24.75" customHeight="1">
      <c r="Z26" s="211" t="s">
        <v>85</v>
      </c>
      <c r="AA26" s="212"/>
      <c r="AB26" s="212"/>
      <c r="AC26" s="212"/>
      <c r="AD26" s="212"/>
      <c r="AE26" s="212"/>
      <c r="AF26" s="212"/>
      <c r="AG26" s="212"/>
      <c r="AH26" s="212"/>
      <c r="AI26" s="29" t="s">
        <v>95</v>
      </c>
      <c r="AJ26" s="156">
        <f>IF(AJ24&gt;0,ROUND(((AJ23-AJ22)/AJ14),0),ROUND(((AJ23-AJ21)/AJ14),0))</f>
        <v>95</v>
      </c>
    </row>
    <row r="27" spans="26:36" ht="24.75" customHeight="1" thickBot="1">
      <c r="Z27" s="214" t="s">
        <v>86</v>
      </c>
      <c r="AA27" s="215"/>
      <c r="AB27" s="215"/>
      <c r="AC27" s="215"/>
      <c r="AD27" s="215"/>
      <c r="AE27" s="215"/>
      <c r="AF27" s="215"/>
      <c r="AG27" s="215"/>
      <c r="AH27" s="215"/>
      <c r="AI27" s="157" t="s">
        <v>100</v>
      </c>
      <c r="AJ27" s="158">
        <f>ROUND(AJ26*90/100,0)</f>
        <v>86</v>
      </c>
    </row>
    <row r="28" spans="26:37" ht="24.75" customHeight="1">
      <c r="Z28" s="16"/>
      <c r="AA28" s="108" t="s">
        <v>98</v>
      </c>
      <c r="AB28" s="44"/>
      <c r="AC28" s="44"/>
      <c r="AD28" s="44"/>
      <c r="AE28" s="44"/>
      <c r="AF28" s="44"/>
      <c r="AG28" s="44"/>
      <c r="AH28" s="44"/>
      <c r="AI28" s="29"/>
      <c r="AJ28" s="45"/>
      <c r="AK28" s="1"/>
    </row>
    <row r="29" spans="27:37" ht="24.75" customHeight="1">
      <c r="AA29" s="129" t="s">
        <v>99</v>
      </c>
      <c r="AB29" s="44"/>
      <c r="AC29" s="44"/>
      <c r="AD29" s="44"/>
      <c r="AE29" s="44"/>
      <c r="AF29" s="44"/>
      <c r="AG29" s="44"/>
      <c r="AH29" s="29"/>
      <c r="AI29" s="45"/>
      <c r="AJ29" s="45"/>
      <c r="AK29" s="1"/>
    </row>
    <row r="30" spans="27:36" ht="24.75" customHeight="1">
      <c r="AA30" s="108" t="s">
        <v>107</v>
      </c>
      <c r="AB30" s="44"/>
      <c r="AC30" s="44"/>
      <c r="AD30" s="44"/>
      <c r="AE30" s="44"/>
      <c r="AF30" s="44"/>
      <c r="AG30" s="44"/>
      <c r="AH30" s="29"/>
      <c r="AI30" s="45"/>
      <c r="AJ30" s="45"/>
    </row>
    <row r="31" spans="27:36" ht="24.75" customHeight="1">
      <c r="AA31" s="108" t="s">
        <v>108</v>
      </c>
      <c r="AB31" s="44"/>
      <c r="AC31" s="44"/>
      <c r="AD31" s="44"/>
      <c r="AE31" s="44"/>
      <c r="AF31" s="44"/>
      <c r="AG31" s="44"/>
      <c r="AH31" s="29"/>
      <c r="AI31" s="45"/>
      <c r="AJ31" s="45"/>
    </row>
    <row r="32" spans="27:36" ht="24.75" customHeight="1">
      <c r="AA32" s="108" t="s">
        <v>110</v>
      </c>
      <c r="AB32" s="44"/>
      <c r="AC32" s="44"/>
      <c r="AD32" s="44"/>
      <c r="AE32" s="44"/>
      <c r="AF32" s="44"/>
      <c r="AG32" s="44"/>
      <c r="AH32" s="29"/>
      <c r="AI32" s="45"/>
      <c r="AJ32" s="45"/>
    </row>
    <row r="33" spans="27:36" ht="24.75" customHeight="1">
      <c r="AA33" s="108" t="s">
        <v>109</v>
      </c>
      <c r="AB33" s="44"/>
      <c r="AC33" s="44"/>
      <c r="AD33" s="44"/>
      <c r="AE33" s="44"/>
      <c r="AF33" s="44"/>
      <c r="AG33" s="44"/>
      <c r="AH33" s="29"/>
      <c r="AI33" s="45"/>
      <c r="AJ33" s="45"/>
    </row>
    <row r="34" spans="27:36" ht="24.75" customHeight="1">
      <c r="AA34" s="129" t="s">
        <v>101</v>
      </c>
      <c r="AB34" s="44"/>
      <c r="AC34" s="44"/>
      <c r="AD34" s="44"/>
      <c r="AE34" s="44"/>
      <c r="AF34" s="44"/>
      <c r="AG34" s="44"/>
      <c r="AH34" s="29"/>
      <c r="AI34" s="45"/>
      <c r="AJ34" s="45"/>
    </row>
    <row r="35" spans="26:37" ht="24.75" customHeight="1" thickBot="1">
      <c r="Z35" s="151" t="s">
        <v>87</v>
      </c>
      <c r="AA35" s="16"/>
      <c r="AB35" s="16"/>
      <c r="AC35" s="16"/>
      <c r="AD35" s="16"/>
      <c r="AE35" s="16"/>
      <c r="AF35" s="16"/>
      <c r="AG35" s="16"/>
      <c r="AH35" s="16"/>
      <c r="AI35" s="152" t="s">
        <v>88</v>
      </c>
      <c r="AJ35" s="14"/>
      <c r="AK35" s="1"/>
    </row>
    <row r="36" spans="26:36" ht="24.75" customHeight="1" thickBot="1">
      <c r="Z36" s="216" t="s">
        <v>103</v>
      </c>
      <c r="AA36" s="217"/>
      <c r="AB36" s="217"/>
      <c r="AC36" s="217"/>
      <c r="AD36" s="217"/>
      <c r="AE36" s="217"/>
      <c r="AF36" s="217"/>
      <c r="AG36" s="217"/>
      <c r="AH36" s="217"/>
      <c r="AI36" s="170" t="s">
        <v>96</v>
      </c>
      <c r="AJ36" s="153">
        <f>ROUNDDOWN(AJ25*P6,0)</f>
        <v>240</v>
      </c>
    </row>
    <row r="37" spans="26:37" ht="24.75" customHeight="1" thickBot="1">
      <c r="Z37" s="151" t="s">
        <v>90</v>
      </c>
      <c r="AA37" s="16"/>
      <c r="AB37" s="16"/>
      <c r="AC37" s="16"/>
      <c r="AD37" s="16"/>
      <c r="AE37" s="16"/>
      <c r="AF37" s="16"/>
      <c r="AG37" s="16"/>
      <c r="AH37" s="16"/>
      <c r="AI37" s="152" t="s">
        <v>88</v>
      </c>
      <c r="AJ37" s="14"/>
      <c r="AK37" s="1"/>
    </row>
    <row r="38" spans="26:36" ht="24.75" customHeight="1" thickBot="1">
      <c r="Z38" s="209" t="s">
        <v>102</v>
      </c>
      <c r="AA38" s="210"/>
      <c r="AB38" s="210"/>
      <c r="AC38" s="210"/>
      <c r="AD38" s="210"/>
      <c r="AE38" s="210"/>
      <c r="AF38" s="210"/>
      <c r="AG38" s="210"/>
      <c r="AH38" s="210"/>
      <c r="AI38" s="170" t="s">
        <v>97</v>
      </c>
      <c r="AJ38" s="153">
        <f>ROUNDDOWN(AJ27*P6,0)</f>
        <v>860</v>
      </c>
    </row>
  </sheetData>
  <sheetProtection selectLockedCells="1"/>
  <mergeCells count="21">
    <mergeCell ref="Z36:AH36"/>
    <mergeCell ref="Z38:AH38"/>
    <mergeCell ref="AJ8:AJ9"/>
    <mergeCell ref="A8:C9"/>
    <mergeCell ref="Z26:AH26"/>
    <mergeCell ref="Z27:AH27"/>
    <mergeCell ref="Z25:AH25"/>
    <mergeCell ref="Z24:AH24"/>
    <mergeCell ref="Z23:AH23"/>
    <mergeCell ref="R4:U4"/>
    <mergeCell ref="R5:U5"/>
    <mergeCell ref="R6:U6"/>
    <mergeCell ref="H6:I6"/>
    <mergeCell ref="P6:Q6"/>
    <mergeCell ref="H4:J4"/>
    <mergeCell ref="H5:J5"/>
    <mergeCell ref="J6:K6"/>
    <mergeCell ref="AH5:AI5"/>
    <mergeCell ref="AH6:AI6"/>
    <mergeCell ref="Z21:AH21"/>
    <mergeCell ref="Z22:AH22"/>
  </mergeCells>
  <dataValidations count="5">
    <dataValidation type="whole" operator="greaterThanOrEqual" allowBlank="1" showInputMessage="1" showErrorMessage="1" sqref="AJ5:AJ6 E11:Y14 Z11:AI13">
      <formula1>0</formula1>
    </dataValidation>
    <dataValidation type="list" allowBlank="1" showInputMessage="1" showErrorMessage="1" sqref="J6">
      <formula1>"丙,乙,甲,特甲,特別区"</formula1>
    </dataValidation>
    <dataValidation allowBlank="1" showInputMessage="1" showErrorMessage="1" imeMode="off" sqref="K4"/>
    <dataValidation type="whole" allowBlank="1" showInputMessage="1" showErrorMessage="1" sqref="U1">
      <formula1>18</formula1>
      <formula2>21</formula2>
    </dataValidation>
    <dataValidation type="whole" allowBlank="1" showInputMessage="1" showErrorMessage="1" sqref="W1">
      <formula1>1</formula1>
      <formula2>12</formula2>
    </dataValidation>
  </dataValidations>
  <printOptions/>
  <pageMargins left="0.36" right="0.24" top="0.61" bottom="0.34" header="0.45" footer="0.23"/>
  <pageSetup horizontalDpi="600" verticalDpi="600" orientation="landscape" paperSize="9" scale="59" r:id="rId2"/>
  <headerFooter alignWithMargins="0">
    <oddHeader>&amp;R（様式B）
</oddHeader>
  </headerFooter>
  <ignoredErrors>
    <ignoredError sqref="AJ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2006-11-07T06:15:57Z</cp:lastPrinted>
  <dcterms:created xsi:type="dcterms:W3CDTF">2006-04-13T20:21:28Z</dcterms:created>
  <dcterms:modified xsi:type="dcterms:W3CDTF">2007-07-31T01:28:46Z</dcterms:modified>
  <cp:category/>
  <cp:version/>
  <cp:contentType/>
  <cp:contentStatus/>
</cp:coreProperties>
</file>