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h-p00n-fls01\F17405000_保健福祉局高齢障害部障害福祉サービス課\050 ホームページ関係\01_ホームページ掲載資料\R8\R80401（指定申請・施設班）標準様式・施行細則\標準様式\㉖勤務形態一覧表\"/>
    </mc:Choice>
  </mc:AlternateContent>
  <xr:revisionPtr revIDLastSave="0" documentId="13_ncr:1_{1C497E45-93C7-4549-B80B-555E04A1708E}" xr6:coauthVersionLast="47" xr6:coauthVersionMax="47" xr10:uidLastSave="{00000000-0000-0000-0000-000000000000}"/>
  <bookViews>
    <workbookView xWindow="-110" yWindow="-110" windowWidth="19420" windowHeight="10300" xr2:uid="{96B30800-67C4-446E-8577-B00E975D812B}"/>
  </bookViews>
  <sheets>
    <sheet name="勤務形態一覧表（療養介護）" sheetId="1" r:id="rId1"/>
    <sheet name="勤務形態一覧表（生活介護）" sheetId="2" r:id="rId2"/>
    <sheet name="勤務形態一覧表（短期入所）" sheetId="3" r:id="rId3"/>
    <sheet name="勤務形態一覧表（障害者支援施設）" sheetId="4" r:id="rId4"/>
    <sheet name="勤務形態一覧表（機能訓練）" sheetId="5" r:id="rId5"/>
    <sheet name="勤務形態一覧表（生活訓練）" sheetId="6" r:id="rId6"/>
    <sheet name="勤務形態一覧表（就労選択支援）" sheetId="7" r:id="rId7"/>
    <sheet name="勤務形態一覧表（就労移行支援）" sheetId="8" r:id="rId8"/>
    <sheet name="勤務形態一覧表（就労継続支援A型・B型）" sheetId="9" r:id="rId9"/>
    <sheet name="勤務形態一覧表（就労定着支援）" sheetId="10" r:id="rId10"/>
    <sheet name="勤務形態一覧表（共同生活援助・介護サービス包括型）" sheetId="11" r:id="rId11"/>
    <sheet name="勤務形態一覧表（共同生活援助・外部サービス利用型）" sheetId="12" r:id="rId12"/>
    <sheet name="勤務形態一覧表（共同生活援助・日中サービス支援型" sheetId="13" r:id="rId13"/>
  </sheets>
  <externalReferences>
    <externalReference r:id="rId14"/>
    <externalReference r:id="rId15"/>
    <externalReference r:id="rId16"/>
    <externalReference r:id="rId17"/>
    <externalReference r:id="rId18"/>
  </externalReferences>
  <definedNames>
    <definedName name="_____________________________________________________________________kk29" localSheetId="7">#REF!</definedName>
    <definedName name="_____________________________________________________________________kk29" localSheetId="8">#REF!</definedName>
    <definedName name="_____________________________________________________________________kk29" localSheetId="6">#REF!</definedName>
    <definedName name="_____________________________________________________________________kk29" localSheetId="3">#REF!</definedName>
    <definedName name="_____________________________________________________________________kk29" localSheetId="1">#REF!</definedName>
    <definedName name="_____________________________________________________________________kk29" localSheetId="2">#REF!</definedName>
    <definedName name="_____________________________________________________________________kk29">#REF!</definedName>
    <definedName name="____________________________________________________________________kk29" localSheetId="7">#REF!</definedName>
    <definedName name="____________________________________________________________________kk29" localSheetId="8">#REF!</definedName>
    <definedName name="____________________________________________________________________kk29" localSheetId="6">#REF!</definedName>
    <definedName name="____________________________________________________________________kk29" localSheetId="3">#REF!</definedName>
    <definedName name="____________________________________________________________________kk29" localSheetId="1">#REF!</definedName>
    <definedName name="____________________________________________________________________kk29" localSheetId="2">#REF!</definedName>
    <definedName name="____________________________________________________________________kk29">#REF!</definedName>
    <definedName name="___________________________________________________________________kk29" localSheetId="7">#REF!</definedName>
    <definedName name="___________________________________________________________________kk29" localSheetId="8">#REF!</definedName>
    <definedName name="___________________________________________________________________kk29" localSheetId="6">#REF!</definedName>
    <definedName name="___________________________________________________________________kk29" localSheetId="3">#REF!</definedName>
    <definedName name="___________________________________________________________________kk29" localSheetId="1">#REF!</definedName>
    <definedName name="___________________________________________________________________kk29" localSheetId="2">#REF!</definedName>
    <definedName name="___________________________________________________________________kk29">#REF!</definedName>
    <definedName name="__________________________________________________________________kk06" localSheetId="7">#REF!</definedName>
    <definedName name="__________________________________________________________________kk06" localSheetId="8">#REF!</definedName>
    <definedName name="__________________________________________________________________kk06" localSheetId="6">#REF!</definedName>
    <definedName name="__________________________________________________________________kk06" localSheetId="3">#REF!</definedName>
    <definedName name="__________________________________________________________________kk06" localSheetId="1">#REF!</definedName>
    <definedName name="__________________________________________________________________kk06" localSheetId="2">#REF!</definedName>
    <definedName name="__________________________________________________________________kk06">#REF!</definedName>
    <definedName name="__________________________________________________________________kk29" localSheetId="7">#REF!</definedName>
    <definedName name="__________________________________________________________________kk29" localSheetId="8">#REF!</definedName>
    <definedName name="__________________________________________________________________kk29" localSheetId="6">#REF!</definedName>
    <definedName name="__________________________________________________________________kk29" localSheetId="3">#REF!</definedName>
    <definedName name="__________________________________________________________________kk29" localSheetId="1">#REF!</definedName>
    <definedName name="__________________________________________________________________kk29" localSheetId="2">#REF!</definedName>
    <definedName name="__________________________________________________________________kk29">#REF!</definedName>
    <definedName name="_________________________________________________________________kk06" localSheetId="7">#REF!</definedName>
    <definedName name="_________________________________________________________________kk06" localSheetId="8">#REF!</definedName>
    <definedName name="_________________________________________________________________kk06" localSheetId="6">#REF!</definedName>
    <definedName name="_________________________________________________________________kk06" localSheetId="3">#REF!</definedName>
    <definedName name="_________________________________________________________________kk06" localSheetId="1">#REF!</definedName>
    <definedName name="_________________________________________________________________kk06" localSheetId="2">#REF!</definedName>
    <definedName name="_________________________________________________________________kk06">#REF!</definedName>
    <definedName name="_________________________________________________________________kk29" localSheetId="7">#REF!</definedName>
    <definedName name="_________________________________________________________________kk29" localSheetId="8">#REF!</definedName>
    <definedName name="_________________________________________________________________kk29" localSheetId="6">#REF!</definedName>
    <definedName name="_________________________________________________________________kk29" localSheetId="3">#REF!</definedName>
    <definedName name="_________________________________________________________________kk29" localSheetId="1">#REF!</definedName>
    <definedName name="_________________________________________________________________kk29" localSheetId="2">#REF!</definedName>
    <definedName name="_________________________________________________________________kk29">#REF!</definedName>
    <definedName name="________________________________________________________________kk06" localSheetId="7">#REF!</definedName>
    <definedName name="________________________________________________________________kk06" localSheetId="8">#REF!</definedName>
    <definedName name="________________________________________________________________kk06" localSheetId="6">#REF!</definedName>
    <definedName name="________________________________________________________________kk06" localSheetId="3">#REF!</definedName>
    <definedName name="________________________________________________________________kk06" localSheetId="1">#REF!</definedName>
    <definedName name="________________________________________________________________kk06" localSheetId="2">#REF!</definedName>
    <definedName name="________________________________________________________________kk06">#REF!</definedName>
    <definedName name="________________________________________________________________kk29" localSheetId="7">#REF!</definedName>
    <definedName name="________________________________________________________________kk29" localSheetId="8">#REF!</definedName>
    <definedName name="________________________________________________________________kk29" localSheetId="6">#REF!</definedName>
    <definedName name="________________________________________________________________kk29" localSheetId="3">#REF!</definedName>
    <definedName name="________________________________________________________________kk29" localSheetId="1">#REF!</definedName>
    <definedName name="________________________________________________________________kk29" localSheetId="2">#REF!</definedName>
    <definedName name="________________________________________________________________kk29">#REF!</definedName>
    <definedName name="_______________________________________________________________kk06" localSheetId="7">#REF!</definedName>
    <definedName name="_______________________________________________________________kk06" localSheetId="8">#REF!</definedName>
    <definedName name="_______________________________________________________________kk06" localSheetId="6">#REF!</definedName>
    <definedName name="_______________________________________________________________kk06" localSheetId="3">#REF!</definedName>
    <definedName name="_______________________________________________________________kk06" localSheetId="1">#REF!</definedName>
    <definedName name="_______________________________________________________________kk06" localSheetId="2">#REF!</definedName>
    <definedName name="_______________________________________________________________kk06">#REF!</definedName>
    <definedName name="_______________________________________________________________kk29" localSheetId="7">#REF!</definedName>
    <definedName name="_______________________________________________________________kk29" localSheetId="8">#REF!</definedName>
    <definedName name="_______________________________________________________________kk29" localSheetId="6">#REF!</definedName>
    <definedName name="_______________________________________________________________kk29" localSheetId="3">#REF!</definedName>
    <definedName name="_______________________________________________________________kk29" localSheetId="1">#REF!</definedName>
    <definedName name="_______________________________________________________________kk29" localSheetId="2">#REF!</definedName>
    <definedName name="_______________________________________________________________kk29">#REF!</definedName>
    <definedName name="______________________________________________________________kk06" localSheetId="7">#REF!</definedName>
    <definedName name="______________________________________________________________kk06" localSheetId="8">#REF!</definedName>
    <definedName name="______________________________________________________________kk06" localSheetId="6">#REF!</definedName>
    <definedName name="______________________________________________________________kk06" localSheetId="3">#REF!</definedName>
    <definedName name="______________________________________________________________kk06" localSheetId="1">#REF!</definedName>
    <definedName name="______________________________________________________________kk06" localSheetId="2">#REF!</definedName>
    <definedName name="______________________________________________________________kk06">#REF!</definedName>
    <definedName name="______________________________________________________________kk29" localSheetId="7">#REF!</definedName>
    <definedName name="______________________________________________________________kk29" localSheetId="8">#REF!</definedName>
    <definedName name="______________________________________________________________kk29" localSheetId="6">#REF!</definedName>
    <definedName name="______________________________________________________________kk29" localSheetId="3">#REF!</definedName>
    <definedName name="______________________________________________________________kk29" localSheetId="1">#REF!</definedName>
    <definedName name="______________________________________________________________kk29" localSheetId="2">#REF!</definedName>
    <definedName name="______________________________________________________________kk29">#REF!</definedName>
    <definedName name="_____________________________________________________________kk06" localSheetId="7">#REF!</definedName>
    <definedName name="_____________________________________________________________kk06" localSheetId="8">#REF!</definedName>
    <definedName name="_____________________________________________________________kk06" localSheetId="6">#REF!</definedName>
    <definedName name="_____________________________________________________________kk06" localSheetId="3">#REF!</definedName>
    <definedName name="_____________________________________________________________kk06" localSheetId="1">#REF!</definedName>
    <definedName name="_____________________________________________________________kk06" localSheetId="2">#REF!</definedName>
    <definedName name="_____________________________________________________________kk06">#REF!</definedName>
    <definedName name="_____________________________________________________________kk29" localSheetId="7">#REF!</definedName>
    <definedName name="_____________________________________________________________kk29" localSheetId="8">#REF!</definedName>
    <definedName name="_____________________________________________________________kk29" localSheetId="6">#REF!</definedName>
    <definedName name="_____________________________________________________________kk29" localSheetId="3">#REF!</definedName>
    <definedName name="_____________________________________________________________kk29" localSheetId="1">#REF!</definedName>
    <definedName name="_____________________________________________________________kk29" localSheetId="2">#REF!</definedName>
    <definedName name="_____________________________________________________________kk29">#REF!</definedName>
    <definedName name="____________________________________________________________kk06" localSheetId="7">#REF!</definedName>
    <definedName name="____________________________________________________________kk06" localSheetId="8">#REF!</definedName>
    <definedName name="____________________________________________________________kk06" localSheetId="6">#REF!</definedName>
    <definedName name="____________________________________________________________kk06" localSheetId="3">#REF!</definedName>
    <definedName name="____________________________________________________________kk06" localSheetId="1">#REF!</definedName>
    <definedName name="____________________________________________________________kk06" localSheetId="2">#REF!</definedName>
    <definedName name="____________________________________________________________kk06">#REF!</definedName>
    <definedName name="____________________________________________________________kk29" localSheetId="7">#REF!</definedName>
    <definedName name="____________________________________________________________kk29" localSheetId="8">#REF!</definedName>
    <definedName name="____________________________________________________________kk29" localSheetId="6">#REF!</definedName>
    <definedName name="____________________________________________________________kk29" localSheetId="3">#REF!</definedName>
    <definedName name="____________________________________________________________kk29" localSheetId="1">#REF!</definedName>
    <definedName name="____________________________________________________________kk29" localSheetId="2">#REF!</definedName>
    <definedName name="____________________________________________________________kk29">#REF!</definedName>
    <definedName name="___________________________________________________________kk06" localSheetId="7">#REF!</definedName>
    <definedName name="___________________________________________________________kk06" localSheetId="8">#REF!</definedName>
    <definedName name="___________________________________________________________kk06" localSheetId="6">#REF!</definedName>
    <definedName name="___________________________________________________________kk06" localSheetId="3">#REF!</definedName>
    <definedName name="___________________________________________________________kk06" localSheetId="1">#REF!</definedName>
    <definedName name="___________________________________________________________kk06" localSheetId="2">#REF!</definedName>
    <definedName name="___________________________________________________________kk06">#REF!</definedName>
    <definedName name="___________________________________________________________kk29" localSheetId="7">#REF!</definedName>
    <definedName name="___________________________________________________________kk29" localSheetId="8">#REF!</definedName>
    <definedName name="___________________________________________________________kk29" localSheetId="6">#REF!</definedName>
    <definedName name="___________________________________________________________kk29" localSheetId="3">#REF!</definedName>
    <definedName name="___________________________________________________________kk29" localSheetId="1">#REF!</definedName>
    <definedName name="___________________________________________________________kk29" localSheetId="2">#REF!</definedName>
    <definedName name="___________________________________________________________kk29">#REF!</definedName>
    <definedName name="__________________________________________________________kk06" localSheetId="7">#REF!</definedName>
    <definedName name="__________________________________________________________kk06" localSheetId="8">#REF!</definedName>
    <definedName name="__________________________________________________________kk06" localSheetId="6">#REF!</definedName>
    <definedName name="__________________________________________________________kk06" localSheetId="3">#REF!</definedName>
    <definedName name="__________________________________________________________kk06" localSheetId="1">#REF!</definedName>
    <definedName name="__________________________________________________________kk06" localSheetId="2">#REF!</definedName>
    <definedName name="__________________________________________________________kk06">#REF!</definedName>
    <definedName name="__________________________________________________________kk29" localSheetId="7">#REF!</definedName>
    <definedName name="__________________________________________________________kk29" localSheetId="8">#REF!</definedName>
    <definedName name="__________________________________________________________kk29" localSheetId="6">#REF!</definedName>
    <definedName name="__________________________________________________________kk29" localSheetId="3">#REF!</definedName>
    <definedName name="__________________________________________________________kk29" localSheetId="1">#REF!</definedName>
    <definedName name="__________________________________________________________kk29" localSheetId="2">#REF!</definedName>
    <definedName name="__________________________________________________________kk29">#REF!</definedName>
    <definedName name="_________________________________________________________kk06" localSheetId="7">#REF!</definedName>
    <definedName name="_________________________________________________________kk06" localSheetId="8">#REF!</definedName>
    <definedName name="_________________________________________________________kk06" localSheetId="6">#REF!</definedName>
    <definedName name="_________________________________________________________kk06" localSheetId="3">#REF!</definedName>
    <definedName name="_________________________________________________________kk06" localSheetId="1">#REF!</definedName>
    <definedName name="_________________________________________________________kk06" localSheetId="2">#REF!</definedName>
    <definedName name="_________________________________________________________kk06">#REF!</definedName>
    <definedName name="_________________________________________________________kk29" localSheetId="7">#REF!</definedName>
    <definedName name="_________________________________________________________kk29" localSheetId="8">#REF!</definedName>
    <definedName name="_________________________________________________________kk29" localSheetId="6">#REF!</definedName>
    <definedName name="_________________________________________________________kk29" localSheetId="3">#REF!</definedName>
    <definedName name="_________________________________________________________kk29" localSheetId="1">#REF!</definedName>
    <definedName name="_________________________________________________________kk29" localSheetId="2">#REF!</definedName>
    <definedName name="_________________________________________________________kk29">#REF!</definedName>
    <definedName name="________________________________________________________kk06" localSheetId="7">#REF!</definedName>
    <definedName name="________________________________________________________kk06" localSheetId="8">#REF!</definedName>
    <definedName name="________________________________________________________kk06" localSheetId="6">#REF!</definedName>
    <definedName name="________________________________________________________kk06" localSheetId="3">#REF!</definedName>
    <definedName name="________________________________________________________kk06" localSheetId="1">#REF!</definedName>
    <definedName name="________________________________________________________kk06" localSheetId="2">#REF!</definedName>
    <definedName name="________________________________________________________kk06">#REF!</definedName>
    <definedName name="________________________________________________________kk29" localSheetId="7">#REF!</definedName>
    <definedName name="________________________________________________________kk29" localSheetId="8">#REF!</definedName>
    <definedName name="________________________________________________________kk29" localSheetId="6">#REF!</definedName>
    <definedName name="________________________________________________________kk29" localSheetId="3">#REF!</definedName>
    <definedName name="________________________________________________________kk29" localSheetId="1">#REF!</definedName>
    <definedName name="________________________________________________________kk29" localSheetId="2">#REF!</definedName>
    <definedName name="________________________________________________________kk29">#REF!</definedName>
    <definedName name="_______________________________________________________kk06" localSheetId="7">#REF!</definedName>
    <definedName name="_______________________________________________________kk06" localSheetId="8">#REF!</definedName>
    <definedName name="_______________________________________________________kk06" localSheetId="6">#REF!</definedName>
    <definedName name="_______________________________________________________kk06" localSheetId="3">#REF!</definedName>
    <definedName name="_______________________________________________________kk06" localSheetId="1">#REF!</definedName>
    <definedName name="_______________________________________________________kk06" localSheetId="2">#REF!</definedName>
    <definedName name="_______________________________________________________kk06">#REF!</definedName>
    <definedName name="_______________________________________________________kk29" localSheetId="7">#REF!</definedName>
    <definedName name="_______________________________________________________kk29" localSheetId="8">#REF!</definedName>
    <definedName name="_______________________________________________________kk29" localSheetId="6">#REF!</definedName>
    <definedName name="_______________________________________________________kk29" localSheetId="3">#REF!</definedName>
    <definedName name="_______________________________________________________kk29" localSheetId="1">#REF!</definedName>
    <definedName name="_______________________________________________________kk29" localSheetId="2">#REF!</definedName>
    <definedName name="_______________________________________________________kk29">#REF!</definedName>
    <definedName name="______________________________________________________kk06" localSheetId="7">#REF!</definedName>
    <definedName name="______________________________________________________kk06" localSheetId="8">#REF!</definedName>
    <definedName name="______________________________________________________kk06" localSheetId="6">#REF!</definedName>
    <definedName name="______________________________________________________kk06" localSheetId="3">#REF!</definedName>
    <definedName name="______________________________________________________kk06" localSheetId="1">#REF!</definedName>
    <definedName name="______________________________________________________kk06" localSheetId="2">#REF!</definedName>
    <definedName name="______________________________________________________kk06">#REF!</definedName>
    <definedName name="______________________________________________________kk29" localSheetId="7">#REF!</definedName>
    <definedName name="______________________________________________________kk29" localSheetId="8">#REF!</definedName>
    <definedName name="______________________________________________________kk29" localSheetId="6">#REF!</definedName>
    <definedName name="______________________________________________________kk29" localSheetId="3">#REF!</definedName>
    <definedName name="______________________________________________________kk29" localSheetId="1">#REF!</definedName>
    <definedName name="______________________________________________________kk29" localSheetId="2">#REF!</definedName>
    <definedName name="______________________________________________________kk29">#REF!</definedName>
    <definedName name="_____________________________________________________kk06" localSheetId="7">#REF!</definedName>
    <definedName name="_____________________________________________________kk06" localSheetId="8">#REF!</definedName>
    <definedName name="_____________________________________________________kk06" localSheetId="6">#REF!</definedName>
    <definedName name="_____________________________________________________kk06" localSheetId="3">#REF!</definedName>
    <definedName name="_____________________________________________________kk06" localSheetId="1">#REF!</definedName>
    <definedName name="_____________________________________________________kk06" localSheetId="2">#REF!</definedName>
    <definedName name="_____________________________________________________kk06">#REF!</definedName>
    <definedName name="_____________________________________________________kk29" localSheetId="7">#REF!</definedName>
    <definedName name="_____________________________________________________kk29" localSheetId="8">#REF!</definedName>
    <definedName name="_____________________________________________________kk29" localSheetId="6">#REF!</definedName>
    <definedName name="_____________________________________________________kk29" localSheetId="3">#REF!</definedName>
    <definedName name="_____________________________________________________kk29" localSheetId="1">#REF!</definedName>
    <definedName name="_____________________________________________________kk29" localSheetId="2">#REF!</definedName>
    <definedName name="_____________________________________________________kk29">#REF!</definedName>
    <definedName name="____________________________________________________kk06" localSheetId="7">#REF!</definedName>
    <definedName name="____________________________________________________kk06" localSheetId="8">#REF!</definedName>
    <definedName name="____________________________________________________kk06" localSheetId="6">#REF!</definedName>
    <definedName name="____________________________________________________kk06" localSheetId="3">#REF!</definedName>
    <definedName name="____________________________________________________kk06" localSheetId="1">#REF!</definedName>
    <definedName name="____________________________________________________kk06" localSheetId="2">#REF!</definedName>
    <definedName name="____________________________________________________kk06">#REF!</definedName>
    <definedName name="____________________________________________________kk29" localSheetId="7">#REF!</definedName>
    <definedName name="____________________________________________________kk29" localSheetId="8">#REF!</definedName>
    <definedName name="____________________________________________________kk29" localSheetId="6">#REF!</definedName>
    <definedName name="____________________________________________________kk29" localSheetId="3">#REF!</definedName>
    <definedName name="____________________________________________________kk29" localSheetId="1">#REF!</definedName>
    <definedName name="____________________________________________________kk29" localSheetId="2">#REF!</definedName>
    <definedName name="____________________________________________________kk29">#REF!</definedName>
    <definedName name="___________________________________________________kk06" localSheetId="7">#REF!</definedName>
    <definedName name="___________________________________________________kk06" localSheetId="8">#REF!</definedName>
    <definedName name="___________________________________________________kk06" localSheetId="6">#REF!</definedName>
    <definedName name="___________________________________________________kk06" localSheetId="3">#REF!</definedName>
    <definedName name="___________________________________________________kk06" localSheetId="1">#REF!</definedName>
    <definedName name="___________________________________________________kk06" localSheetId="2">#REF!</definedName>
    <definedName name="___________________________________________________kk06">#REF!</definedName>
    <definedName name="___________________________________________________kk29" localSheetId="7">#REF!</definedName>
    <definedName name="___________________________________________________kk29" localSheetId="8">#REF!</definedName>
    <definedName name="___________________________________________________kk29" localSheetId="6">#REF!</definedName>
    <definedName name="___________________________________________________kk29" localSheetId="3">#REF!</definedName>
    <definedName name="___________________________________________________kk29" localSheetId="1">#REF!</definedName>
    <definedName name="___________________________________________________kk29" localSheetId="2">#REF!</definedName>
    <definedName name="___________________________________________________kk29">#REF!</definedName>
    <definedName name="__________________________________________________kk06" localSheetId="7">#REF!</definedName>
    <definedName name="__________________________________________________kk06" localSheetId="8">#REF!</definedName>
    <definedName name="__________________________________________________kk06" localSheetId="6">#REF!</definedName>
    <definedName name="__________________________________________________kk06" localSheetId="3">#REF!</definedName>
    <definedName name="__________________________________________________kk06" localSheetId="1">#REF!</definedName>
    <definedName name="__________________________________________________kk06" localSheetId="2">#REF!</definedName>
    <definedName name="__________________________________________________kk06">#REF!</definedName>
    <definedName name="__________________________________________________kk29" localSheetId="7">#REF!</definedName>
    <definedName name="__________________________________________________kk29" localSheetId="8">#REF!</definedName>
    <definedName name="__________________________________________________kk29" localSheetId="6">#REF!</definedName>
    <definedName name="__________________________________________________kk29" localSheetId="3">#REF!</definedName>
    <definedName name="__________________________________________________kk29" localSheetId="1">#REF!</definedName>
    <definedName name="__________________________________________________kk29" localSheetId="2">#REF!</definedName>
    <definedName name="__________________________________________________kk29">#REF!</definedName>
    <definedName name="_________________________________________________kk06" localSheetId="7">#REF!</definedName>
    <definedName name="_________________________________________________kk06" localSheetId="8">#REF!</definedName>
    <definedName name="_________________________________________________kk06" localSheetId="6">#REF!</definedName>
    <definedName name="_________________________________________________kk06" localSheetId="3">#REF!</definedName>
    <definedName name="_________________________________________________kk06" localSheetId="1">#REF!</definedName>
    <definedName name="_________________________________________________kk06" localSheetId="2">#REF!</definedName>
    <definedName name="_________________________________________________kk06">#REF!</definedName>
    <definedName name="_________________________________________________kk29" localSheetId="7">#REF!</definedName>
    <definedName name="_________________________________________________kk29" localSheetId="8">#REF!</definedName>
    <definedName name="_________________________________________________kk29" localSheetId="6">#REF!</definedName>
    <definedName name="_________________________________________________kk29" localSheetId="3">#REF!</definedName>
    <definedName name="_________________________________________________kk29" localSheetId="1">#REF!</definedName>
    <definedName name="_________________________________________________kk29" localSheetId="2">#REF!</definedName>
    <definedName name="_________________________________________________kk29">#REF!</definedName>
    <definedName name="________________________________________________kk06" localSheetId="7">#REF!</definedName>
    <definedName name="________________________________________________kk06" localSheetId="8">#REF!</definedName>
    <definedName name="________________________________________________kk06" localSheetId="6">#REF!</definedName>
    <definedName name="________________________________________________kk06" localSheetId="3">#REF!</definedName>
    <definedName name="________________________________________________kk06" localSheetId="1">#REF!</definedName>
    <definedName name="________________________________________________kk06" localSheetId="2">#REF!</definedName>
    <definedName name="________________________________________________kk06">#REF!</definedName>
    <definedName name="________________________________________________kk29" localSheetId="7">#REF!</definedName>
    <definedName name="________________________________________________kk29" localSheetId="8">#REF!</definedName>
    <definedName name="________________________________________________kk29" localSheetId="6">#REF!</definedName>
    <definedName name="________________________________________________kk29" localSheetId="3">#REF!</definedName>
    <definedName name="________________________________________________kk29" localSheetId="1">#REF!</definedName>
    <definedName name="________________________________________________kk29" localSheetId="2">#REF!</definedName>
    <definedName name="________________________________________________kk29">#REF!</definedName>
    <definedName name="_______________________________________________kk06" localSheetId="7">#REF!</definedName>
    <definedName name="_______________________________________________kk06" localSheetId="8">#REF!</definedName>
    <definedName name="_______________________________________________kk06" localSheetId="6">#REF!</definedName>
    <definedName name="_______________________________________________kk06" localSheetId="3">#REF!</definedName>
    <definedName name="_______________________________________________kk06" localSheetId="1">#REF!</definedName>
    <definedName name="_______________________________________________kk06" localSheetId="2">#REF!</definedName>
    <definedName name="_______________________________________________kk06">#REF!</definedName>
    <definedName name="_______________________________________________kk29" localSheetId="7">#REF!</definedName>
    <definedName name="_______________________________________________kk29" localSheetId="8">#REF!</definedName>
    <definedName name="_______________________________________________kk29" localSheetId="6">#REF!</definedName>
    <definedName name="_______________________________________________kk29" localSheetId="3">#REF!</definedName>
    <definedName name="_______________________________________________kk29" localSheetId="1">#REF!</definedName>
    <definedName name="_______________________________________________kk29" localSheetId="2">#REF!</definedName>
    <definedName name="_______________________________________________kk29">#REF!</definedName>
    <definedName name="______________________________________________kk06" localSheetId="7">#REF!</definedName>
    <definedName name="______________________________________________kk06" localSheetId="8">#REF!</definedName>
    <definedName name="______________________________________________kk06" localSheetId="6">#REF!</definedName>
    <definedName name="______________________________________________kk06" localSheetId="3">#REF!</definedName>
    <definedName name="______________________________________________kk06" localSheetId="1">#REF!</definedName>
    <definedName name="______________________________________________kk06" localSheetId="2">#REF!</definedName>
    <definedName name="______________________________________________kk06">#REF!</definedName>
    <definedName name="______________________________________________kk29" localSheetId="7">#REF!</definedName>
    <definedName name="______________________________________________kk29" localSheetId="8">#REF!</definedName>
    <definedName name="______________________________________________kk29" localSheetId="6">#REF!</definedName>
    <definedName name="______________________________________________kk29" localSheetId="3">#REF!</definedName>
    <definedName name="______________________________________________kk29" localSheetId="1">#REF!</definedName>
    <definedName name="______________________________________________kk29" localSheetId="2">#REF!</definedName>
    <definedName name="______________________________________________kk29">#REF!</definedName>
    <definedName name="_____________________________________________kk06" localSheetId="7">#REF!</definedName>
    <definedName name="_____________________________________________kk06" localSheetId="8">#REF!</definedName>
    <definedName name="_____________________________________________kk06" localSheetId="6">#REF!</definedName>
    <definedName name="_____________________________________________kk06" localSheetId="3">#REF!</definedName>
    <definedName name="_____________________________________________kk06" localSheetId="1">#REF!</definedName>
    <definedName name="_____________________________________________kk06" localSheetId="2">#REF!</definedName>
    <definedName name="_____________________________________________kk06">#REF!</definedName>
    <definedName name="_____________________________________________kk29" localSheetId="7">#REF!</definedName>
    <definedName name="_____________________________________________kk29" localSheetId="8">#REF!</definedName>
    <definedName name="_____________________________________________kk29" localSheetId="6">#REF!</definedName>
    <definedName name="_____________________________________________kk29" localSheetId="3">#REF!</definedName>
    <definedName name="_____________________________________________kk29" localSheetId="1">#REF!</definedName>
    <definedName name="_____________________________________________kk29" localSheetId="2">#REF!</definedName>
    <definedName name="_____________________________________________kk29">#REF!</definedName>
    <definedName name="____________________________________________kk06" localSheetId="7">#REF!</definedName>
    <definedName name="____________________________________________kk06" localSheetId="8">#REF!</definedName>
    <definedName name="____________________________________________kk06" localSheetId="6">#REF!</definedName>
    <definedName name="____________________________________________kk06" localSheetId="3">#REF!</definedName>
    <definedName name="____________________________________________kk06" localSheetId="1">#REF!</definedName>
    <definedName name="____________________________________________kk06" localSheetId="2">#REF!</definedName>
    <definedName name="____________________________________________kk06">#REF!</definedName>
    <definedName name="____________________________________________kk29" localSheetId="7">#REF!</definedName>
    <definedName name="____________________________________________kk29" localSheetId="8">#REF!</definedName>
    <definedName name="____________________________________________kk29" localSheetId="6">#REF!</definedName>
    <definedName name="____________________________________________kk29" localSheetId="3">#REF!</definedName>
    <definedName name="____________________________________________kk29" localSheetId="1">#REF!</definedName>
    <definedName name="____________________________________________kk29" localSheetId="2">#REF!</definedName>
    <definedName name="____________________________________________kk29">#REF!</definedName>
    <definedName name="___________________________________________kk06" localSheetId="7">#REF!</definedName>
    <definedName name="___________________________________________kk06" localSheetId="8">#REF!</definedName>
    <definedName name="___________________________________________kk06" localSheetId="6">#REF!</definedName>
    <definedName name="___________________________________________kk06" localSheetId="3">#REF!</definedName>
    <definedName name="___________________________________________kk06" localSheetId="1">#REF!</definedName>
    <definedName name="___________________________________________kk06" localSheetId="2">#REF!</definedName>
    <definedName name="___________________________________________kk06">#REF!</definedName>
    <definedName name="___________________________________________kk29" localSheetId="7">#REF!</definedName>
    <definedName name="___________________________________________kk29" localSheetId="8">#REF!</definedName>
    <definedName name="___________________________________________kk29" localSheetId="6">#REF!</definedName>
    <definedName name="___________________________________________kk29" localSheetId="3">#REF!</definedName>
    <definedName name="___________________________________________kk29" localSheetId="1">#REF!</definedName>
    <definedName name="___________________________________________kk29" localSheetId="2">#REF!</definedName>
    <definedName name="___________________________________________kk29">#REF!</definedName>
    <definedName name="__________________________________________kk06" localSheetId="7">#REF!</definedName>
    <definedName name="__________________________________________kk06" localSheetId="8">#REF!</definedName>
    <definedName name="__________________________________________kk06" localSheetId="6">#REF!</definedName>
    <definedName name="__________________________________________kk06" localSheetId="3">#REF!</definedName>
    <definedName name="__________________________________________kk06" localSheetId="1">#REF!</definedName>
    <definedName name="__________________________________________kk06" localSheetId="2">#REF!</definedName>
    <definedName name="__________________________________________kk06">#REF!</definedName>
    <definedName name="__________________________________________kk29" localSheetId="7">#REF!</definedName>
    <definedName name="__________________________________________kk29" localSheetId="8">#REF!</definedName>
    <definedName name="__________________________________________kk29" localSheetId="6">#REF!</definedName>
    <definedName name="__________________________________________kk29" localSheetId="3">#REF!</definedName>
    <definedName name="__________________________________________kk29" localSheetId="1">#REF!</definedName>
    <definedName name="__________________________________________kk29" localSheetId="2">#REF!</definedName>
    <definedName name="__________________________________________kk29">#REF!</definedName>
    <definedName name="_________________________________________kk06" localSheetId="7">#REF!</definedName>
    <definedName name="_________________________________________kk06" localSheetId="8">#REF!</definedName>
    <definedName name="_________________________________________kk06" localSheetId="6">#REF!</definedName>
    <definedName name="_________________________________________kk06" localSheetId="3">#REF!</definedName>
    <definedName name="_________________________________________kk06" localSheetId="1">#REF!</definedName>
    <definedName name="_________________________________________kk06" localSheetId="2">#REF!</definedName>
    <definedName name="_________________________________________kk06">#REF!</definedName>
    <definedName name="_________________________________________kk29" localSheetId="7">#REF!</definedName>
    <definedName name="_________________________________________kk29" localSheetId="8">#REF!</definedName>
    <definedName name="_________________________________________kk29" localSheetId="6">#REF!</definedName>
    <definedName name="_________________________________________kk29" localSheetId="3">#REF!</definedName>
    <definedName name="_________________________________________kk29" localSheetId="1">#REF!</definedName>
    <definedName name="_________________________________________kk29" localSheetId="2">#REF!</definedName>
    <definedName name="_________________________________________kk29">#REF!</definedName>
    <definedName name="________________________________________kk06" localSheetId="7">#REF!</definedName>
    <definedName name="________________________________________kk06" localSheetId="8">#REF!</definedName>
    <definedName name="________________________________________kk06" localSheetId="6">#REF!</definedName>
    <definedName name="________________________________________kk06" localSheetId="3">#REF!</definedName>
    <definedName name="________________________________________kk06" localSheetId="1">#REF!</definedName>
    <definedName name="________________________________________kk06" localSheetId="2">#REF!</definedName>
    <definedName name="________________________________________kk06">#REF!</definedName>
    <definedName name="________________________________________kk29" localSheetId="7">#REF!</definedName>
    <definedName name="________________________________________kk29" localSheetId="8">#REF!</definedName>
    <definedName name="________________________________________kk29" localSheetId="6">#REF!</definedName>
    <definedName name="________________________________________kk29" localSheetId="3">#REF!</definedName>
    <definedName name="________________________________________kk29" localSheetId="1">#REF!</definedName>
    <definedName name="________________________________________kk29" localSheetId="2">#REF!</definedName>
    <definedName name="________________________________________kk29">#REF!</definedName>
    <definedName name="_______________________________________kk06" localSheetId="7">#REF!</definedName>
    <definedName name="_______________________________________kk06" localSheetId="8">#REF!</definedName>
    <definedName name="_______________________________________kk06" localSheetId="6">#REF!</definedName>
    <definedName name="_______________________________________kk06" localSheetId="3">#REF!</definedName>
    <definedName name="_______________________________________kk06" localSheetId="1">#REF!</definedName>
    <definedName name="_______________________________________kk06" localSheetId="2">#REF!</definedName>
    <definedName name="_______________________________________kk06">#REF!</definedName>
    <definedName name="_______________________________________kk29" localSheetId="7">#REF!</definedName>
    <definedName name="_______________________________________kk29" localSheetId="8">#REF!</definedName>
    <definedName name="_______________________________________kk29" localSheetId="6">#REF!</definedName>
    <definedName name="_______________________________________kk29" localSheetId="3">#REF!</definedName>
    <definedName name="_______________________________________kk29" localSheetId="1">#REF!</definedName>
    <definedName name="_______________________________________kk29" localSheetId="2">#REF!</definedName>
    <definedName name="_______________________________________kk29">#REF!</definedName>
    <definedName name="______________________________________kk06" localSheetId="7">#REF!</definedName>
    <definedName name="______________________________________kk06" localSheetId="8">#REF!</definedName>
    <definedName name="______________________________________kk06" localSheetId="6">#REF!</definedName>
    <definedName name="______________________________________kk06" localSheetId="3">#REF!</definedName>
    <definedName name="______________________________________kk06" localSheetId="1">#REF!</definedName>
    <definedName name="______________________________________kk06" localSheetId="2">#REF!</definedName>
    <definedName name="______________________________________kk06">#REF!</definedName>
    <definedName name="______________________________________kk29" localSheetId="7">#REF!</definedName>
    <definedName name="______________________________________kk29" localSheetId="8">#REF!</definedName>
    <definedName name="______________________________________kk29" localSheetId="6">#REF!</definedName>
    <definedName name="______________________________________kk29" localSheetId="3">#REF!</definedName>
    <definedName name="______________________________________kk29" localSheetId="1">#REF!</definedName>
    <definedName name="______________________________________kk29" localSheetId="2">#REF!</definedName>
    <definedName name="______________________________________kk29">#REF!</definedName>
    <definedName name="_____________________________________kk06" localSheetId="7">#REF!</definedName>
    <definedName name="_____________________________________kk06" localSheetId="8">#REF!</definedName>
    <definedName name="_____________________________________kk06" localSheetId="6">#REF!</definedName>
    <definedName name="_____________________________________kk06" localSheetId="3">#REF!</definedName>
    <definedName name="_____________________________________kk06" localSheetId="1">#REF!</definedName>
    <definedName name="_____________________________________kk06" localSheetId="2">#REF!</definedName>
    <definedName name="_____________________________________kk06">#REF!</definedName>
    <definedName name="_____________________________________kk29" localSheetId="7">#REF!</definedName>
    <definedName name="_____________________________________kk29" localSheetId="8">#REF!</definedName>
    <definedName name="_____________________________________kk29" localSheetId="6">#REF!</definedName>
    <definedName name="_____________________________________kk29" localSheetId="3">#REF!</definedName>
    <definedName name="_____________________________________kk29" localSheetId="1">#REF!</definedName>
    <definedName name="_____________________________________kk29" localSheetId="2">#REF!</definedName>
    <definedName name="_____________________________________kk29">#REF!</definedName>
    <definedName name="____________________________________kk06" localSheetId="7">#REF!</definedName>
    <definedName name="____________________________________kk06" localSheetId="8">#REF!</definedName>
    <definedName name="____________________________________kk06" localSheetId="6">#REF!</definedName>
    <definedName name="____________________________________kk06" localSheetId="3">#REF!</definedName>
    <definedName name="____________________________________kk06" localSheetId="1">#REF!</definedName>
    <definedName name="____________________________________kk06" localSheetId="2">#REF!</definedName>
    <definedName name="____________________________________kk06">#REF!</definedName>
    <definedName name="____________________________________kk29" localSheetId="7">#REF!</definedName>
    <definedName name="____________________________________kk29" localSheetId="8">#REF!</definedName>
    <definedName name="____________________________________kk29" localSheetId="6">#REF!</definedName>
    <definedName name="____________________________________kk29" localSheetId="3">#REF!</definedName>
    <definedName name="____________________________________kk29" localSheetId="1">#REF!</definedName>
    <definedName name="____________________________________kk29" localSheetId="2">#REF!</definedName>
    <definedName name="____________________________________kk29">#REF!</definedName>
    <definedName name="___________________________________kk06" localSheetId="7">#REF!</definedName>
    <definedName name="___________________________________kk06" localSheetId="8">#REF!</definedName>
    <definedName name="___________________________________kk06" localSheetId="6">#REF!</definedName>
    <definedName name="___________________________________kk06" localSheetId="3">#REF!</definedName>
    <definedName name="___________________________________kk06" localSheetId="1">#REF!</definedName>
    <definedName name="___________________________________kk06" localSheetId="2">#REF!</definedName>
    <definedName name="___________________________________kk06">#REF!</definedName>
    <definedName name="___________________________________kk29" localSheetId="7">#REF!</definedName>
    <definedName name="___________________________________kk29" localSheetId="8">#REF!</definedName>
    <definedName name="___________________________________kk29" localSheetId="6">#REF!</definedName>
    <definedName name="___________________________________kk29" localSheetId="3">#REF!</definedName>
    <definedName name="___________________________________kk29" localSheetId="1">#REF!</definedName>
    <definedName name="___________________________________kk29" localSheetId="2">#REF!</definedName>
    <definedName name="___________________________________kk29">#REF!</definedName>
    <definedName name="__________________________________kk06" localSheetId="7">#REF!</definedName>
    <definedName name="__________________________________kk06" localSheetId="8">#REF!</definedName>
    <definedName name="__________________________________kk06" localSheetId="6">#REF!</definedName>
    <definedName name="__________________________________kk06" localSheetId="3">#REF!</definedName>
    <definedName name="__________________________________kk06" localSheetId="1">#REF!</definedName>
    <definedName name="__________________________________kk06" localSheetId="2">#REF!</definedName>
    <definedName name="__________________________________kk06">#REF!</definedName>
    <definedName name="__________________________________kk29" localSheetId="7">#REF!</definedName>
    <definedName name="__________________________________kk29" localSheetId="8">#REF!</definedName>
    <definedName name="__________________________________kk29" localSheetId="6">#REF!</definedName>
    <definedName name="__________________________________kk29" localSheetId="3">#REF!</definedName>
    <definedName name="__________________________________kk29" localSheetId="1">#REF!</definedName>
    <definedName name="__________________________________kk29" localSheetId="2">#REF!</definedName>
    <definedName name="__________________________________kk29">#REF!</definedName>
    <definedName name="_________________________________kk06" localSheetId="7">#REF!</definedName>
    <definedName name="_________________________________kk06" localSheetId="8">#REF!</definedName>
    <definedName name="_________________________________kk06" localSheetId="6">#REF!</definedName>
    <definedName name="_________________________________kk06" localSheetId="3">#REF!</definedName>
    <definedName name="_________________________________kk06" localSheetId="1">#REF!</definedName>
    <definedName name="_________________________________kk06" localSheetId="2">#REF!</definedName>
    <definedName name="_________________________________kk06">#REF!</definedName>
    <definedName name="_________________________________kk29" localSheetId="7">#REF!</definedName>
    <definedName name="_________________________________kk29" localSheetId="8">#REF!</definedName>
    <definedName name="_________________________________kk29" localSheetId="6">#REF!</definedName>
    <definedName name="_________________________________kk29" localSheetId="3">#REF!</definedName>
    <definedName name="_________________________________kk29" localSheetId="1">#REF!</definedName>
    <definedName name="_________________________________kk29" localSheetId="2">#REF!</definedName>
    <definedName name="_________________________________kk29">#REF!</definedName>
    <definedName name="________________________________kk06" localSheetId="7">#REF!</definedName>
    <definedName name="________________________________kk06" localSheetId="8">#REF!</definedName>
    <definedName name="________________________________kk06" localSheetId="6">#REF!</definedName>
    <definedName name="________________________________kk06" localSheetId="3">#REF!</definedName>
    <definedName name="________________________________kk06" localSheetId="1">#REF!</definedName>
    <definedName name="________________________________kk06" localSheetId="2">#REF!</definedName>
    <definedName name="________________________________kk06">#REF!</definedName>
    <definedName name="________________________________kk29" localSheetId="7">#REF!</definedName>
    <definedName name="________________________________kk29" localSheetId="8">#REF!</definedName>
    <definedName name="________________________________kk29" localSheetId="6">#REF!</definedName>
    <definedName name="________________________________kk29" localSheetId="3">#REF!</definedName>
    <definedName name="________________________________kk29" localSheetId="1">#REF!</definedName>
    <definedName name="________________________________kk29" localSheetId="2">#REF!</definedName>
    <definedName name="________________________________kk29">#REF!</definedName>
    <definedName name="_______________________________kk06" localSheetId="7">#REF!</definedName>
    <definedName name="_______________________________kk06" localSheetId="8">#REF!</definedName>
    <definedName name="_______________________________kk06" localSheetId="6">#REF!</definedName>
    <definedName name="_______________________________kk06" localSheetId="3">#REF!</definedName>
    <definedName name="_______________________________kk06" localSheetId="1">#REF!</definedName>
    <definedName name="_______________________________kk06" localSheetId="2">#REF!</definedName>
    <definedName name="_______________________________kk06">#REF!</definedName>
    <definedName name="_______________________________kk29" localSheetId="7">#REF!</definedName>
    <definedName name="_______________________________kk29" localSheetId="8">#REF!</definedName>
    <definedName name="_______________________________kk29" localSheetId="6">#REF!</definedName>
    <definedName name="_______________________________kk29" localSheetId="3">#REF!</definedName>
    <definedName name="_______________________________kk29" localSheetId="1">#REF!</definedName>
    <definedName name="_______________________________kk29" localSheetId="2">#REF!</definedName>
    <definedName name="_______________________________kk29">#REF!</definedName>
    <definedName name="______________________________kk06" localSheetId="7">#REF!</definedName>
    <definedName name="______________________________kk06" localSheetId="8">#REF!</definedName>
    <definedName name="______________________________kk06" localSheetId="6">#REF!</definedName>
    <definedName name="______________________________kk06" localSheetId="3">#REF!</definedName>
    <definedName name="______________________________kk06" localSheetId="1">#REF!</definedName>
    <definedName name="______________________________kk06" localSheetId="2">#REF!</definedName>
    <definedName name="______________________________kk06">#REF!</definedName>
    <definedName name="______________________________kk29" localSheetId="7">#REF!</definedName>
    <definedName name="______________________________kk29" localSheetId="8">#REF!</definedName>
    <definedName name="______________________________kk29" localSheetId="6">#REF!</definedName>
    <definedName name="______________________________kk29" localSheetId="3">#REF!</definedName>
    <definedName name="______________________________kk29" localSheetId="1">#REF!</definedName>
    <definedName name="______________________________kk29" localSheetId="2">#REF!</definedName>
    <definedName name="______________________________kk29">#REF!</definedName>
    <definedName name="_____________________________kk06" localSheetId="7">#REF!</definedName>
    <definedName name="_____________________________kk06" localSheetId="8">#REF!</definedName>
    <definedName name="_____________________________kk06" localSheetId="6">#REF!</definedName>
    <definedName name="_____________________________kk06" localSheetId="3">#REF!</definedName>
    <definedName name="_____________________________kk06" localSheetId="1">#REF!</definedName>
    <definedName name="_____________________________kk06" localSheetId="2">#REF!</definedName>
    <definedName name="_____________________________kk06">#REF!</definedName>
    <definedName name="_____________________________kk29" localSheetId="7">#REF!</definedName>
    <definedName name="_____________________________kk29" localSheetId="8">#REF!</definedName>
    <definedName name="_____________________________kk29" localSheetId="6">#REF!</definedName>
    <definedName name="_____________________________kk29" localSheetId="3">#REF!</definedName>
    <definedName name="_____________________________kk29" localSheetId="1">#REF!</definedName>
    <definedName name="_____________________________kk29" localSheetId="2">#REF!</definedName>
    <definedName name="_____________________________kk29">#REF!</definedName>
    <definedName name="____________________________kk06" localSheetId="7">#REF!</definedName>
    <definedName name="____________________________kk06" localSheetId="8">#REF!</definedName>
    <definedName name="____________________________kk06" localSheetId="6">#REF!</definedName>
    <definedName name="____________________________kk06" localSheetId="3">#REF!</definedName>
    <definedName name="____________________________kk06" localSheetId="1">#REF!</definedName>
    <definedName name="____________________________kk06" localSheetId="2">#REF!</definedName>
    <definedName name="____________________________kk06">#REF!</definedName>
    <definedName name="____________________________kk29" localSheetId="7">#REF!</definedName>
    <definedName name="____________________________kk29" localSheetId="8">#REF!</definedName>
    <definedName name="____________________________kk29" localSheetId="6">#REF!</definedName>
    <definedName name="____________________________kk29" localSheetId="3">#REF!</definedName>
    <definedName name="____________________________kk29" localSheetId="1">#REF!</definedName>
    <definedName name="____________________________kk29" localSheetId="2">#REF!</definedName>
    <definedName name="____________________________kk29">#REF!</definedName>
    <definedName name="___________________________kk06" localSheetId="7">#REF!</definedName>
    <definedName name="___________________________kk06" localSheetId="8">#REF!</definedName>
    <definedName name="___________________________kk06" localSheetId="6">#REF!</definedName>
    <definedName name="___________________________kk06" localSheetId="3">#REF!</definedName>
    <definedName name="___________________________kk06" localSheetId="1">#REF!</definedName>
    <definedName name="___________________________kk06" localSheetId="2">#REF!</definedName>
    <definedName name="___________________________kk06">#REF!</definedName>
    <definedName name="___________________________kk29" localSheetId="7">#REF!</definedName>
    <definedName name="___________________________kk29" localSheetId="8">#REF!</definedName>
    <definedName name="___________________________kk29" localSheetId="6">#REF!</definedName>
    <definedName name="___________________________kk29" localSheetId="3">#REF!</definedName>
    <definedName name="___________________________kk29" localSheetId="1">#REF!</definedName>
    <definedName name="___________________________kk29" localSheetId="2">#REF!</definedName>
    <definedName name="___________________________kk29">#REF!</definedName>
    <definedName name="__________________________kk06" localSheetId="7">#REF!</definedName>
    <definedName name="__________________________kk06" localSheetId="8">#REF!</definedName>
    <definedName name="__________________________kk06" localSheetId="6">#REF!</definedName>
    <definedName name="__________________________kk06" localSheetId="3">#REF!</definedName>
    <definedName name="__________________________kk06" localSheetId="1">#REF!</definedName>
    <definedName name="__________________________kk06" localSheetId="2">#REF!</definedName>
    <definedName name="__________________________kk06">#REF!</definedName>
    <definedName name="__________________________kk29" localSheetId="7">#REF!</definedName>
    <definedName name="__________________________kk29" localSheetId="8">#REF!</definedName>
    <definedName name="__________________________kk29" localSheetId="6">#REF!</definedName>
    <definedName name="__________________________kk29" localSheetId="3">#REF!</definedName>
    <definedName name="__________________________kk29" localSheetId="1">#REF!</definedName>
    <definedName name="__________________________kk29" localSheetId="2">#REF!</definedName>
    <definedName name="__________________________kk29">#REF!</definedName>
    <definedName name="_________________________kk06" localSheetId="7">#REF!</definedName>
    <definedName name="_________________________kk06" localSheetId="8">#REF!</definedName>
    <definedName name="_________________________kk06" localSheetId="6">#REF!</definedName>
    <definedName name="_________________________kk06" localSheetId="3">#REF!</definedName>
    <definedName name="_________________________kk06" localSheetId="1">#REF!</definedName>
    <definedName name="_________________________kk06" localSheetId="2">#REF!</definedName>
    <definedName name="_________________________kk06">#REF!</definedName>
    <definedName name="_________________________kk29" localSheetId="7">#REF!</definedName>
    <definedName name="_________________________kk29" localSheetId="8">#REF!</definedName>
    <definedName name="_________________________kk29" localSheetId="6">#REF!</definedName>
    <definedName name="_________________________kk29" localSheetId="3">#REF!</definedName>
    <definedName name="_________________________kk29" localSheetId="1">#REF!</definedName>
    <definedName name="_________________________kk29" localSheetId="2">#REF!</definedName>
    <definedName name="_________________________kk29">#REF!</definedName>
    <definedName name="________________________kk06" localSheetId="7">#REF!</definedName>
    <definedName name="________________________kk06" localSheetId="8">#REF!</definedName>
    <definedName name="________________________kk06" localSheetId="6">#REF!</definedName>
    <definedName name="________________________kk06" localSheetId="3">#REF!</definedName>
    <definedName name="________________________kk06" localSheetId="1">#REF!</definedName>
    <definedName name="________________________kk06" localSheetId="2">#REF!</definedName>
    <definedName name="________________________kk06">#REF!</definedName>
    <definedName name="________________________kk29" localSheetId="7">#REF!</definedName>
    <definedName name="________________________kk29" localSheetId="8">#REF!</definedName>
    <definedName name="________________________kk29" localSheetId="6">#REF!</definedName>
    <definedName name="________________________kk29" localSheetId="3">#REF!</definedName>
    <definedName name="________________________kk29" localSheetId="1">#REF!</definedName>
    <definedName name="________________________kk29" localSheetId="2">#REF!</definedName>
    <definedName name="________________________kk29">#REF!</definedName>
    <definedName name="_______________________kk06" localSheetId="7">#REF!</definedName>
    <definedName name="_______________________kk06" localSheetId="8">#REF!</definedName>
    <definedName name="_______________________kk06" localSheetId="6">#REF!</definedName>
    <definedName name="_______________________kk06" localSheetId="3">#REF!</definedName>
    <definedName name="_______________________kk06" localSheetId="1">#REF!</definedName>
    <definedName name="_______________________kk06" localSheetId="2">#REF!</definedName>
    <definedName name="_______________________kk06">#REF!</definedName>
    <definedName name="_______________________kk29" localSheetId="7">#REF!</definedName>
    <definedName name="_______________________kk29" localSheetId="8">#REF!</definedName>
    <definedName name="_______________________kk29" localSheetId="6">#REF!</definedName>
    <definedName name="_______________________kk29" localSheetId="3">#REF!</definedName>
    <definedName name="_______________________kk29" localSheetId="1">#REF!</definedName>
    <definedName name="_______________________kk29" localSheetId="2">#REF!</definedName>
    <definedName name="_______________________kk29">#REF!</definedName>
    <definedName name="______________________kk06" localSheetId="7">#REF!</definedName>
    <definedName name="______________________kk06" localSheetId="8">#REF!</definedName>
    <definedName name="______________________kk06" localSheetId="6">#REF!</definedName>
    <definedName name="______________________kk06" localSheetId="3">#REF!</definedName>
    <definedName name="______________________kk06" localSheetId="1">#REF!</definedName>
    <definedName name="______________________kk06" localSheetId="2">#REF!</definedName>
    <definedName name="______________________kk06">#REF!</definedName>
    <definedName name="______________________kk29" localSheetId="7">#REF!</definedName>
    <definedName name="______________________kk29" localSheetId="8">#REF!</definedName>
    <definedName name="______________________kk29" localSheetId="6">#REF!</definedName>
    <definedName name="______________________kk29" localSheetId="3">#REF!</definedName>
    <definedName name="______________________kk29" localSheetId="1">#REF!</definedName>
    <definedName name="______________________kk29" localSheetId="2">#REF!</definedName>
    <definedName name="______________________kk29">#REF!</definedName>
    <definedName name="_____________________kk06" localSheetId="7">#REF!</definedName>
    <definedName name="_____________________kk06" localSheetId="8">#REF!</definedName>
    <definedName name="_____________________kk06" localSheetId="6">#REF!</definedName>
    <definedName name="_____________________kk06" localSheetId="3">#REF!</definedName>
    <definedName name="_____________________kk06" localSheetId="1">#REF!</definedName>
    <definedName name="_____________________kk06" localSheetId="2">#REF!</definedName>
    <definedName name="_____________________kk06">#REF!</definedName>
    <definedName name="_____________________kk29" localSheetId="7">#REF!</definedName>
    <definedName name="_____________________kk29" localSheetId="8">#REF!</definedName>
    <definedName name="_____________________kk29" localSheetId="6">#REF!</definedName>
    <definedName name="_____________________kk29" localSheetId="3">#REF!</definedName>
    <definedName name="_____________________kk29" localSheetId="1">#REF!</definedName>
    <definedName name="_____________________kk29" localSheetId="2">#REF!</definedName>
    <definedName name="_____________________kk29">#REF!</definedName>
    <definedName name="____________________kk06" localSheetId="7">#REF!</definedName>
    <definedName name="____________________kk06" localSheetId="8">#REF!</definedName>
    <definedName name="____________________kk06" localSheetId="6">#REF!</definedName>
    <definedName name="____________________kk06" localSheetId="3">#REF!</definedName>
    <definedName name="____________________kk06" localSheetId="1">#REF!</definedName>
    <definedName name="____________________kk06" localSheetId="2">#REF!</definedName>
    <definedName name="____________________kk06">#REF!</definedName>
    <definedName name="____________________kk29" localSheetId="7">#REF!</definedName>
    <definedName name="____________________kk29" localSheetId="8">#REF!</definedName>
    <definedName name="____________________kk29" localSheetId="6">#REF!</definedName>
    <definedName name="____________________kk29" localSheetId="3">#REF!</definedName>
    <definedName name="____________________kk29" localSheetId="1">#REF!</definedName>
    <definedName name="____________________kk29" localSheetId="2">#REF!</definedName>
    <definedName name="____________________kk29">#REF!</definedName>
    <definedName name="___________________kk06" localSheetId="7">#REF!</definedName>
    <definedName name="___________________kk06" localSheetId="8">#REF!</definedName>
    <definedName name="___________________kk06" localSheetId="6">#REF!</definedName>
    <definedName name="___________________kk06" localSheetId="3">#REF!</definedName>
    <definedName name="___________________kk06" localSheetId="1">#REF!</definedName>
    <definedName name="___________________kk06" localSheetId="2">#REF!</definedName>
    <definedName name="___________________kk06">#REF!</definedName>
    <definedName name="___________________kk29" localSheetId="7">#REF!</definedName>
    <definedName name="___________________kk29" localSheetId="8">#REF!</definedName>
    <definedName name="___________________kk29" localSheetId="6">#REF!</definedName>
    <definedName name="___________________kk29" localSheetId="3">#REF!</definedName>
    <definedName name="___________________kk29" localSheetId="1">#REF!</definedName>
    <definedName name="___________________kk29" localSheetId="2">#REF!</definedName>
    <definedName name="___________________kk29">#REF!</definedName>
    <definedName name="__________________kk06" localSheetId="7">#REF!</definedName>
    <definedName name="__________________kk06" localSheetId="8">#REF!</definedName>
    <definedName name="__________________kk06" localSheetId="6">#REF!</definedName>
    <definedName name="__________________kk06" localSheetId="3">#REF!</definedName>
    <definedName name="__________________kk06" localSheetId="1">#REF!</definedName>
    <definedName name="__________________kk06" localSheetId="2">#REF!</definedName>
    <definedName name="__________________kk06">#REF!</definedName>
    <definedName name="__________________kk29" localSheetId="7">#REF!</definedName>
    <definedName name="__________________kk29" localSheetId="8">#REF!</definedName>
    <definedName name="__________________kk29" localSheetId="6">#REF!</definedName>
    <definedName name="__________________kk29" localSheetId="3">#REF!</definedName>
    <definedName name="__________________kk29" localSheetId="1">#REF!</definedName>
    <definedName name="__________________kk29" localSheetId="2">#REF!</definedName>
    <definedName name="__________________kk29">#REF!</definedName>
    <definedName name="_________________kk06" localSheetId="7">#REF!</definedName>
    <definedName name="_________________kk06" localSheetId="8">#REF!</definedName>
    <definedName name="_________________kk06" localSheetId="6">#REF!</definedName>
    <definedName name="_________________kk06" localSheetId="3">#REF!</definedName>
    <definedName name="_________________kk06" localSheetId="1">#REF!</definedName>
    <definedName name="_________________kk06" localSheetId="2">#REF!</definedName>
    <definedName name="_________________kk06">#REF!</definedName>
    <definedName name="_________________kk29" localSheetId="7">#REF!</definedName>
    <definedName name="_________________kk29" localSheetId="8">#REF!</definedName>
    <definedName name="_________________kk29" localSheetId="6">#REF!</definedName>
    <definedName name="_________________kk29" localSheetId="3">#REF!</definedName>
    <definedName name="_________________kk29" localSheetId="1">#REF!</definedName>
    <definedName name="_________________kk29" localSheetId="2">#REF!</definedName>
    <definedName name="_________________kk29">#REF!</definedName>
    <definedName name="________________kk06" localSheetId="7">#REF!</definedName>
    <definedName name="________________kk06" localSheetId="8">#REF!</definedName>
    <definedName name="________________kk06" localSheetId="6">#REF!</definedName>
    <definedName name="________________kk06" localSheetId="3">#REF!</definedName>
    <definedName name="________________kk06" localSheetId="1">#REF!</definedName>
    <definedName name="________________kk06" localSheetId="2">#REF!</definedName>
    <definedName name="________________kk06">#REF!</definedName>
    <definedName name="________________kk29" localSheetId="7">#REF!</definedName>
    <definedName name="________________kk29" localSheetId="8">#REF!</definedName>
    <definedName name="________________kk29" localSheetId="6">#REF!</definedName>
    <definedName name="________________kk29" localSheetId="3">#REF!</definedName>
    <definedName name="________________kk29" localSheetId="1">#REF!</definedName>
    <definedName name="________________kk29" localSheetId="2">#REF!</definedName>
    <definedName name="________________kk29">#REF!</definedName>
    <definedName name="_______________kk06" localSheetId="7">#REF!</definedName>
    <definedName name="_______________kk06" localSheetId="8">#REF!</definedName>
    <definedName name="_______________kk06" localSheetId="6">#REF!</definedName>
    <definedName name="_______________kk06" localSheetId="3">#REF!</definedName>
    <definedName name="_______________kk06" localSheetId="1">#REF!</definedName>
    <definedName name="_______________kk06" localSheetId="2">#REF!</definedName>
    <definedName name="_______________kk06">#REF!</definedName>
    <definedName name="_______________kk29" localSheetId="7">#REF!</definedName>
    <definedName name="_______________kk29" localSheetId="8">#REF!</definedName>
    <definedName name="_______________kk29" localSheetId="6">#REF!</definedName>
    <definedName name="_______________kk29" localSheetId="3">#REF!</definedName>
    <definedName name="_______________kk29" localSheetId="1">#REF!</definedName>
    <definedName name="_______________kk29" localSheetId="2">#REF!</definedName>
    <definedName name="_______________kk29">#REF!</definedName>
    <definedName name="______________kk06" localSheetId="7">#REF!</definedName>
    <definedName name="______________kk06" localSheetId="8">#REF!</definedName>
    <definedName name="______________kk06" localSheetId="6">#REF!</definedName>
    <definedName name="______________kk06" localSheetId="3">#REF!</definedName>
    <definedName name="______________kk06" localSheetId="1">#REF!</definedName>
    <definedName name="______________kk06" localSheetId="2">#REF!</definedName>
    <definedName name="______________kk06">#REF!</definedName>
    <definedName name="______________kk29" localSheetId="7">#REF!</definedName>
    <definedName name="______________kk29" localSheetId="8">#REF!</definedName>
    <definedName name="______________kk29" localSheetId="6">#REF!</definedName>
    <definedName name="______________kk29" localSheetId="3">#REF!</definedName>
    <definedName name="______________kk29" localSheetId="1">#REF!</definedName>
    <definedName name="______________kk29" localSheetId="2">#REF!</definedName>
    <definedName name="______________kk29">#REF!</definedName>
    <definedName name="_____________kk06" localSheetId="7">#REF!</definedName>
    <definedName name="_____________kk06" localSheetId="8">#REF!</definedName>
    <definedName name="_____________kk06" localSheetId="6">#REF!</definedName>
    <definedName name="_____________kk06" localSheetId="3">#REF!</definedName>
    <definedName name="_____________kk06" localSheetId="1">#REF!</definedName>
    <definedName name="_____________kk06" localSheetId="2">#REF!</definedName>
    <definedName name="_____________kk06">#REF!</definedName>
    <definedName name="_____________kk29" localSheetId="7">#REF!</definedName>
    <definedName name="_____________kk29" localSheetId="8">#REF!</definedName>
    <definedName name="_____________kk29" localSheetId="6">#REF!</definedName>
    <definedName name="_____________kk29" localSheetId="3">#REF!</definedName>
    <definedName name="_____________kk29" localSheetId="1">#REF!</definedName>
    <definedName name="_____________kk29" localSheetId="2">#REF!</definedName>
    <definedName name="_____________kk29">#REF!</definedName>
    <definedName name="____________kk06" localSheetId="7">#REF!</definedName>
    <definedName name="____________kk06" localSheetId="8">#REF!</definedName>
    <definedName name="____________kk06" localSheetId="6">#REF!</definedName>
    <definedName name="____________kk06" localSheetId="3">#REF!</definedName>
    <definedName name="____________kk06" localSheetId="1">#REF!</definedName>
    <definedName name="____________kk06" localSheetId="2">#REF!</definedName>
    <definedName name="____________kk06">#REF!</definedName>
    <definedName name="____________kk29" localSheetId="7">#REF!</definedName>
    <definedName name="____________kk29" localSheetId="8">#REF!</definedName>
    <definedName name="____________kk29" localSheetId="6">#REF!</definedName>
    <definedName name="____________kk29" localSheetId="3">#REF!</definedName>
    <definedName name="____________kk29" localSheetId="1">#REF!</definedName>
    <definedName name="____________kk29" localSheetId="2">#REF!</definedName>
    <definedName name="____________kk29">#REF!</definedName>
    <definedName name="___________kk06" localSheetId="7">#REF!</definedName>
    <definedName name="___________kk06" localSheetId="8">#REF!</definedName>
    <definedName name="___________kk06" localSheetId="6">#REF!</definedName>
    <definedName name="___________kk06" localSheetId="3">#REF!</definedName>
    <definedName name="___________kk06" localSheetId="1">#REF!</definedName>
    <definedName name="___________kk06" localSheetId="2">#REF!</definedName>
    <definedName name="___________kk06">#REF!</definedName>
    <definedName name="___________kk29" localSheetId="7">#REF!</definedName>
    <definedName name="___________kk29" localSheetId="8">#REF!</definedName>
    <definedName name="___________kk29" localSheetId="6">#REF!</definedName>
    <definedName name="___________kk29" localSheetId="3">#REF!</definedName>
    <definedName name="___________kk29" localSheetId="1">#REF!</definedName>
    <definedName name="___________kk29" localSheetId="2">#REF!</definedName>
    <definedName name="___________kk29">#REF!</definedName>
    <definedName name="__________kk06" localSheetId="7">#REF!</definedName>
    <definedName name="__________kk06" localSheetId="8">#REF!</definedName>
    <definedName name="__________kk06" localSheetId="6">#REF!</definedName>
    <definedName name="__________kk06" localSheetId="3">#REF!</definedName>
    <definedName name="__________kk06" localSheetId="1">#REF!</definedName>
    <definedName name="__________kk06" localSheetId="2">#REF!</definedName>
    <definedName name="__________kk06">#REF!</definedName>
    <definedName name="__________kk29" localSheetId="7">#REF!</definedName>
    <definedName name="__________kk29" localSheetId="8">#REF!</definedName>
    <definedName name="__________kk29" localSheetId="6">#REF!</definedName>
    <definedName name="__________kk29" localSheetId="3">#REF!</definedName>
    <definedName name="__________kk29" localSheetId="1">#REF!</definedName>
    <definedName name="__________kk29" localSheetId="2">#REF!</definedName>
    <definedName name="__________kk29">#REF!</definedName>
    <definedName name="_________kk06" localSheetId="7">#REF!</definedName>
    <definedName name="_________kk06" localSheetId="8">#REF!</definedName>
    <definedName name="_________kk06" localSheetId="6">#REF!</definedName>
    <definedName name="_________kk06" localSheetId="3">#REF!</definedName>
    <definedName name="_________kk06" localSheetId="1">#REF!</definedName>
    <definedName name="_________kk06" localSheetId="2">#REF!</definedName>
    <definedName name="_________kk06">#REF!</definedName>
    <definedName name="_________kk29" localSheetId="7">#REF!</definedName>
    <definedName name="_________kk29" localSheetId="8">#REF!</definedName>
    <definedName name="_________kk29" localSheetId="6">#REF!</definedName>
    <definedName name="_________kk29" localSheetId="3">#REF!</definedName>
    <definedName name="_________kk29" localSheetId="1">#REF!</definedName>
    <definedName name="_________kk29" localSheetId="2">#REF!</definedName>
    <definedName name="_________kk29">#REF!</definedName>
    <definedName name="________kk06" localSheetId="7">#REF!</definedName>
    <definedName name="________kk06" localSheetId="8">#REF!</definedName>
    <definedName name="________kk06" localSheetId="6">#REF!</definedName>
    <definedName name="________kk06" localSheetId="3">#REF!</definedName>
    <definedName name="________kk06" localSheetId="1">#REF!</definedName>
    <definedName name="________kk06" localSheetId="2">#REF!</definedName>
    <definedName name="________kk06">#REF!</definedName>
    <definedName name="________kk29" localSheetId="7">#REF!</definedName>
    <definedName name="________kk29" localSheetId="8">#REF!</definedName>
    <definedName name="________kk29" localSheetId="6">#REF!</definedName>
    <definedName name="________kk29" localSheetId="3">#REF!</definedName>
    <definedName name="________kk29" localSheetId="1">#REF!</definedName>
    <definedName name="________kk29" localSheetId="2">#REF!</definedName>
    <definedName name="________kk29">#REF!</definedName>
    <definedName name="_______kk06" localSheetId="7">#REF!</definedName>
    <definedName name="_______kk06" localSheetId="8">#REF!</definedName>
    <definedName name="_______kk06" localSheetId="6">#REF!</definedName>
    <definedName name="_______kk06" localSheetId="3">#REF!</definedName>
    <definedName name="_______kk06" localSheetId="1">#REF!</definedName>
    <definedName name="_______kk06" localSheetId="2">#REF!</definedName>
    <definedName name="_______kk06">#REF!</definedName>
    <definedName name="_______kk29" localSheetId="7">#REF!</definedName>
    <definedName name="_______kk29" localSheetId="8">#REF!</definedName>
    <definedName name="_______kk29" localSheetId="6">#REF!</definedName>
    <definedName name="_______kk29" localSheetId="3">#REF!</definedName>
    <definedName name="_______kk29" localSheetId="1">#REF!</definedName>
    <definedName name="_______kk29" localSheetId="2">#REF!</definedName>
    <definedName name="_______kk29">#REF!</definedName>
    <definedName name="______kk06" localSheetId="7">#REF!</definedName>
    <definedName name="______kk06" localSheetId="8">#REF!</definedName>
    <definedName name="______kk06" localSheetId="6">#REF!</definedName>
    <definedName name="______kk06" localSheetId="3">#REF!</definedName>
    <definedName name="______kk06" localSheetId="1">#REF!</definedName>
    <definedName name="______kk06" localSheetId="2">#REF!</definedName>
    <definedName name="______kk06">#REF!</definedName>
    <definedName name="______kk29" localSheetId="7">#REF!</definedName>
    <definedName name="______kk29" localSheetId="8">#REF!</definedName>
    <definedName name="______kk29" localSheetId="6">#REF!</definedName>
    <definedName name="______kk29" localSheetId="3">#REF!</definedName>
    <definedName name="______kk29" localSheetId="1">#REF!</definedName>
    <definedName name="______kk29" localSheetId="2">#REF!</definedName>
    <definedName name="______kk29">#REF!</definedName>
    <definedName name="_____kk06" localSheetId="7">#REF!</definedName>
    <definedName name="_____kk06" localSheetId="8">#REF!</definedName>
    <definedName name="_____kk06" localSheetId="6">#REF!</definedName>
    <definedName name="_____kk06" localSheetId="3">#REF!</definedName>
    <definedName name="_____kk06" localSheetId="1">#REF!</definedName>
    <definedName name="_____kk06" localSheetId="2">#REF!</definedName>
    <definedName name="_____kk06">#REF!</definedName>
    <definedName name="_____kk29" localSheetId="7">#REF!</definedName>
    <definedName name="_____kk29" localSheetId="8">#REF!</definedName>
    <definedName name="_____kk29" localSheetId="6">#REF!</definedName>
    <definedName name="_____kk29" localSheetId="3">#REF!</definedName>
    <definedName name="_____kk29" localSheetId="1">#REF!</definedName>
    <definedName name="_____kk29" localSheetId="2">#REF!</definedName>
    <definedName name="_____kk29">#REF!</definedName>
    <definedName name="____kk06" localSheetId="7">#REF!</definedName>
    <definedName name="____kk06" localSheetId="8">#REF!</definedName>
    <definedName name="____kk06" localSheetId="6">#REF!</definedName>
    <definedName name="____kk06" localSheetId="3">#REF!</definedName>
    <definedName name="____kk06" localSheetId="1">#REF!</definedName>
    <definedName name="____kk06" localSheetId="2">#REF!</definedName>
    <definedName name="____kk06">#REF!</definedName>
    <definedName name="____kk29" localSheetId="7">#REF!</definedName>
    <definedName name="____kk29" localSheetId="8">#REF!</definedName>
    <definedName name="____kk29" localSheetId="6">#REF!</definedName>
    <definedName name="____kk29" localSheetId="3">#REF!</definedName>
    <definedName name="____kk29" localSheetId="1">#REF!</definedName>
    <definedName name="____kk29" localSheetId="2">#REF!</definedName>
    <definedName name="____kk29">#REF!</definedName>
    <definedName name="___kk06" localSheetId="7">#REF!</definedName>
    <definedName name="___kk06" localSheetId="8">#REF!</definedName>
    <definedName name="___kk06" localSheetId="6">#REF!</definedName>
    <definedName name="___kk06" localSheetId="9">#REF!</definedName>
    <definedName name="___kk06" localSheetId="3">#REF!</definedName>
    <definedName name="___kk06" localSheetId="1">#REF!</definedName>
    <definedName name="___kk06" localSheetId="2">#REF!</definedName>
    <definedName name="___kk06" localSheetId="0">#REF!</definedName>
    <definedName name="___kk06">#REF!</definedName>
    <definedName name="___kk29" localSheetId="7">#REF!</definedName>
    <definedName name="___kk29" localSheetId="8">#REF!</definedName>
    <definedName name="___kk29" localSheetId="6">#REF!</definedName>
    <definedName name="___kk29" localSheetId="9">#REF!</definedName>
    <definedName name="___kk29" localSheetId="3">#REF!</definedName>
    <definedName name="___kk29" localSheetId="1">#REF!</definedName>
    <definedName name="___kk29" localSheetId="2">#REF!</definedName>
    <definedName name="___kk29" localSheetId="0">#REF!</definedName>
    <definedName name="___kk29">#REF!</definedName>
    <definedName name="__08">#N/A</definedName>
    <definedName name="__kk06" localSheetId="7">#REF!</definedName>
    <definedName name="__kk06" localSheetId="8">#REF!</definedName>
    <definedName name="__kk06" localSheetId="6">#REF!</definedName>
    <definedName name="__kk06" localSheetId="9">#REF!</definedName>
    <definedName name="__kk06" localSheetId="3">#REF!</definedName>
    <definedName name="__kk06" localSheetId="1">#REF!</definedName>
    <definedName name="__kk06" localSheetId="2">#REF!</definedName>
    <definedName name="__kk06" localSheetId="0">#REF!</definedName>
    <definedName name="__kk06">#REF!</definedName>
    <definedName name="__kk29" localSheetId="7">#REF!</definedName>
    <definedName name="__kk29" localSheetId="8">#REF!</definedName>
    <definedName name="__kk29" localSheetId="6">#REF!</definedName>
    <definedName name="__kk29" localSheetId="3">#REF!</definedName>
    <definedName name="__kk29" localSheetId="1">#REF!</definedName>
    <definedName name="__kk29" localSheetId="2">#REF!</definedName>
    <definedName name="__kk29" localSheetId="0">#REF!</definedName>
    <definedName name="__kk29">#REF!</definedName>
    <definedName name="_kk06" localSheetId="7">#REF!</definedName>
    <definedName name="_kk06" localSheetId="8">#REF!</definedName>
    <definedName name="_kk06" localSheetId="6">#REF!</definedName>
    <definedName name="_kk06" localSheetId="9">#REF!</definedName>
    <definedName name="_kk06" localSheetId="3">#REF!</definedName>
    <definedName name="_kk06" localSheetId="1">#REF!</definedName>
    <definedName name="_kk06" localSheetId="2">#REF!</definedName>
    <definedName name="_kk06" localSheetId="0">#REF!</definedName>
    <definedName name="_kk06">#REF!</definedName>
    <definedName name="_kk29" localSheetId="7">#REF!</definedName>
    <definedName name="_kk29" localSheetId="8">#REF!</definedName>
    <definedName name="_kk29" localSheetId="6">#REF!</definedName>
    <definedName name="_kk29" localSheetId="9">#REF!</definedName>
    <definedName name="_kk29" localSheetId="3">#REF!</definedName>
    <definedName name="_kk29" localSheetId="1">#REF!</definedName>
    <definedName name="_kk29" localSheetId="2">#REF!</definedName>
    <definedName name="_kk29" localSheetId="0">#REF!</definedName>
    <definedName name="_kk29">#REF!</definedName>
    <definedName name="_new1" localSheetId="7">#REF!</definedName>
    <definedName name="_new1" localSheetId="8">#REF!</definedName>
    <definedName name="_new1" localSheetId="6">#REF!</definedName>
    <definedName name="_new1" localSheetId="3">#REF!</definedName>
    <definedName name="_new1" localSheetId="1">#REF!</definedName>
    <definedName name="_new1" localSheetId="2">#REF!</definedName>
    <definedName name="_new1">#REF!</definedName>
    <definedName name="②従業者の員数" localSheetId="7">#REF!</definedName>
    <definedName name="②従業者の員数" localSheetId="8">#REF!</definedName>
    <definedName name="②従業者の員数" localSheetId="6">#REF!</definedName>
    <definedName name="②従業者の員数" localSheetId="3">#REF!</definedName>
    <definedName name="②従業者の員数" localSheetId="1">#REF!</definedName>
    <definedName name="②従業者の員数" localSheetId="2">#REF!</definedName>
    <definedName name="②従業者の員数">#REF!</definedName>
    <definedName name="a" localSheetId="7">#REF!</definedName>
    <definedName name="a" localSheetId="8">#REF!</definedName>
    <definedName name="a" localSheetId="6">#REF!</definedName>
    <definedName name="a" localSheetId="3">#REF!</definedName>
    <definedName name="a" localSheetId="1">#REF!</definedName>
    <definedName name="a" localSheetId="2">#REF!</definedName>
    <definedName name="a">#REF!</definedName>
    <definedName name="aa" localSheetId="7">#REF!</definedName>
    <definedName name="aa" localSheetId="8">#REF!</definedName>
    <definedName name="aa" localSheetId="6">#REF!</definedName>
    <definedName name="aa" localSheetId="3">#REF!</definedName>
    <definedName name="aa" localSheetId="1">#REF!</definedName>
    <definedName name="aa" localSheetId="2">#REF!</definedName>
    <definedName name="aa">#REF!</definedName>
    <definedName name="aaaaa" localSheetId="7">#REF!</definedName>
    <definedName name="aaaaa" localSheetId="8">#REF!</definedName>
    <definedName name="aaaaa" localSheetId="6">#REF!</definedName>
    <definedName name="aaaaa" localSheetId="3">#REF!</definedName>
    <definedName name="aaaaa" localSheetId="1">#REF!</definedName>
    <definedName name="aaaaa" localSheetId="2">#REF!</definedName>
    <definedName name="aaaaa">#REF!</definedName>
    <definedName name="aaaaaaaaaaaaa" localSheetId="7">#REF!</definedName>
    <definedName name="aaaaaaaaaaaaa" localSheetId="8">#REF!</definedName>
    <definedName name="aaaaaaaaaaaaa" localSheetId="6">#REF!</definedName>
    <definedName name="aaaaaaaaaaaaa" localSheetId="3">#REF!</definedName>
    <definedName name="aaaaaaaaaaaaa" localSheetId="1">#REF!</definedName>
    <definedName name="aaaaaaaaaaaaa" localSheetId="2">#REF!</definedName>
    <definedName name="aaaaaaaaaaaaa">#REF!</definedName>
    <definedName name="asasasasasasa" localSheetId="7">#REF!</definedName>
    <definedName name="asasasasasasa" localSheetId="8">#REF!</definedName>
    <definedName name="asasasasasasa" localSheetId="6">#REF!</definedName>
    <definedName name="asasasasasasa" localSheetId="3">#REF!</definedName>
    <definedName name="asasasasasasa" localSheetId="1">#REF!</definedName>
    <definedName name="asasasasasasa" localSheetId="2">#REF!</definedName>
    <definedName name="asasasasasasa">#REF!</definedName>
    <definedName name="Avrg" localSheetId="7">#REF!</definedName>
    <definedName name="Avrg" localSheetId="8">#REF!</definedName>
    <definedName name="Avrg" localSheetId="6">#REF!</definedName>
    <definedName name="Avrg" localSheetId="9">#REF!</definedName>
    <definedName name="Avrg" localSheetId="3">#REF!</definedName>
    <definedName name="Avrg" localSheetId="1">#REF!</definedName>
    <definedName name="Avrg" localSheetId="2">#REF!</definedName>
    <definedName name="Avrg" localSheetId="0">#REF!</definedName>
    <definedName name="Avrg">#REF!</definedName>
    <definedName name="avrg1" localSheetId="7">#REF!</definedName>
    <definedName name="avrg1" localSheetId="8">#REF!</definedName>
    <definedName name="avrg1" localSheetId="6">#REF!</definedName>
    <definedName name="avrg1" localSheetId="3">#REF!</definedName>
    <definedName name="avrg1" localSheetId="1">#REF!</definedName>
    <definedName name="avrg1" localSheetId="2">#REF!</definedName>
    <definedName name="avrg1" localSheetId="0">#REF!</definedName>
    <definedName name="avrg1">#REF!</definedName>
    <definedName name="b" localSheetId="7">#REF!</definedName>
    <definedName name="b" localSheetId="8">#REF!</definedName>
    <definedName name="b" localSheetId="6">#REF!</definedName>
    <definedName name="b" localSheetId="3">#REF!</definedName>
    <definedName name="b" localSheetId="1">#REF!</definedName>
    <definedName name="b" localSheetId="2">#REF!</definedName>
    <definedName name="b">#REF!</definedName>
    <definedName name="chiba" localSheetId="7">#REF!</definedName>
    <definedName name="chiba" localSheetId="8">#REF!</definedName>
    <definedName name="chiba" localSheetId="6">#REF!</definedName>
    <definedName name="chiba" localSheetId="3">#REF!</definedName>
    <definedName name="chiba" localSheetId="1">#REF!</definedName>
    <definedName name="chiba" localSheetId="2">#REF!</definedName>
    <definedName name="chiba">#REF!</definedName>
    <definedName name="CSV_サービス情報" localSheetId="7">#REF!</definedName>
    <definedName name="CSV_サービス情報" localSheetId="8">#REF!</definedName>
    <definedName name="CSV_サービス情報" localSheetId="6">#REF!</definedName>
    <definedName name="CSV_サービス情報" localSheetId="3">#REF!</definedName>
    <definedName name="CSV_サービス情報" localSheetId="1">#REF!</definedName>
    <definedName name="CSV_サービス情報" localSheetId="2">#REF!</definedName>
    <definedName name="CSV_サービス情報">#REF!</definedName>
    <definedName name="CSV_口座振込依頼書" localSheetId="7">#REF!</definedName>
    <definedName name="CSV_口座振込依頼書" localSheetId="8">#REF!</definedName>
    <definedName name="CSV_口座振込依頼書" localSheetId="6">#REF!</definedName>
    <definedName name="CSV_口座振込依頼書" localSheetId="3">#REF!</definedName>
    <definedName name="CSV_口座振込依頼書" localSheetId="1">#REF!</definedName>
    <definedName name="CSV_口座振込依頼書" localSheetId="2">#REF!</definedName>
    <definedName name="CSV_口座振込依頼書">#REF!</definedName>
    <definedName name="CSV_追加情報" localSheetId="7">#REF!</definedName>
    <definedName name="CSV_追加情報" localSheetId="8">#REF!</definedName>
    <definedName name="CSV_追加情報" localSheetId="6">#REF!</definedName>
    <definedName name="CSV_追加情報" localSheetId="3">#REF!</definedName>
    <definedName name="CSV_追加情報" localSheetId="1">#REF!</definedName>
    <definedName name="CSV_追加情報" localSheetId="2">#REF!</definedName>
    <definedName name="CSV_追加情報">#REF!</definedName>
    <definedName name="CSV_付表１" localSheetId="7">#REF!</definedName>
    <definedName name="CSV_付表１" localSheetId="8">#REF!</definedName>
    <definedName name="CSV_付表１" localSheetId="6">#REF!</definedName>
    <definedName name="CSV_付表１" localSheetId="3">#REF!</definedName>
    <definedName name="CSV_付表１" localSheetId="1">#REF!</definedName>
    <definedName name="CSV_付表１" localSheetId="2">#REF!</definedName>
    <definedName name="CSV_付表１">#REF!</definedName>
    <definedName name="CSV_付表１＿２" localSheetId="7">#REF!</definedName>
    <definedName name="CSV_付表１＿２" localSheetId="8">#REF!</definedName>
    <definedName name="CSV_付表１＿２" localSheetId="6">#REF!</definedName>
    <definedName name="CSV_付表１＿２" localSheetId="3">#REF!</definedName>
    <definedName name="CSV_付表１＿２" localSheetId="1">#REF!</definedName>
    <definedName name="CSV_付表１＿２" localSheetId="2">#REF!</definedName>
    <definedName name="CSV_付表１＿２">#REF!</definedName>
    <definedName name="CSV_付表１０" localSheetId="7">#REF!</definedName>
    <definedName name="CSV_付表１０" localSheetId="8">#REF!</definedName>
    <definedName name="CSV_付表１０" localSheetId="6">#REF!</definedName>
    <definedName name="CSV_付表１０" localSheetId="3">#REF!</definedName>
    <definedName name="CSV_付表１０" localSheetId="1">#REF!</definedName>
    <definedName name="CSV_付表１０" localSheetId="2">#REF!</definedName>
    <definedName name="CSV_付表１０">#REF!</definedName>
    <definedName name="CSV_付表１０＿２" localSheetId="7">#REF!</definedName>
    <definedName name="CSV_付表１０＿２" localSheetId="8">#REF!</definedName>
    <definedName name="CSV_付表１０＿２" localSheetId="6">#REF!</definedName>
    <definedName name="CSV_付表１０＿２" localSheetId="3">#REF!</definedName>
    <definedName name="CSV_付表１０＿２" localSheetId="1">#REF!</definedName>
    <definedName name="CSV_付表１０＿２" localSheetId="2">#REF!</definedName>
    <definedName name="CSV_付表１０＿２">#REF!</definedName>
    <definedName name="CSV_付表１１" localSheetId="7">#REF!</definedName>
    <definedName name="CSV_付表１１" localSheetId="8">#REF!</definedName>
    <definedName name="CSV_付表１１" localSheetId="6">#REF!</definedName>
    <definedName name="CSV_付表１１" localSheetId="3">#REF!</definedName>
    <definedName name="CSV_付表１１" localSheetId="1">#REF!</definedName>
    <definedName name="CSV_付表１１" localSheetId="2">#REF!</definedName>
    <definedName name="CSV_付表１１">#REF!</definedName>
    <definedName name="CSV_付表１１＿２" localSheetId="7">#REF!</definedName>
    <definedName name="CSV_付表１１＿２" localSheetId="8">#REF!</definedName>
    <definedName name="CSV_付表１１＿２" localSheetId="6">#REF!</definedName>
    <definedName name="CSV_付表１１＿２" localSheetId="3">#REF!</definedName>
    <definedName name="CSV_付表１１＿２" localSheetId="1">#REF!</definedName>
    <definedName name="CSV_付表１１＿２" localSheetId="2">#REF!</definedName>
    <definedName name="CSV_付表１１＿２">#REF!</definedName>
    <definedName name="CSV_付表１２" localSheetId="7">#REF!</definedName>
    <definedName name="CSV_付表１２" localSheetId="8">#REF!</definedName>
    <definedName name="CSV_付表１２" localSheetId="6">#REF!</definedName>
    <definedName name="CSV_付表１２" localSheetId="3">#REF!</definedName>
    <definedName name="CSV_付表１２" localSheetId="1">#REF!</definedName>
    <definedName name="CSV_付表１２" localSheetId="2">#REF!</definedName>
    <definedName name="CSV_付表１２">#REF!</definedName>
    <definedName name="CSV_付表１２＿２" localSheetId="7">#REF!</definedName>
    <definedName name="CSV_付表１２＿２" localSheetId="8">#REF!</definedName>
    <definedName name="CSV_付表１２＿２" localSheetId="6">#REF!</definedName>
    <definedName name="CSV_付表１２＿２" localSheetId="3">#REF!</definedName>
    <definedName name="CSV_付表１２＿２" localSheetId="1">#REF!</definedName>
    <definedName name="CSV_付表１２＿２" localSheetId="2">#REF!</definedName>
    <definedName name="CSV_付表１２＿２">#REF!</definedName>
    <definedName name="CSV_付表１３その１" localSheetId="7">#REF!</definedName>
    <definedName name="CSV_付表１３その１" localSheetId="8">#REF!</definedName>
    <definedName name="CSV_付表１３その１" localSheetId="6">#REF!</definedName>
    <definedName name="CSV_付表１３その１" localSheetId="3">#REF!</definedName>
    <definedName name="CSV_付表１３その１" localSheetId="1">#REF!</definedName>
    <definedName name="CSV_付表１３その１" localSheetId="2">#REF!</definedName>
    <definedName name="CSV_付表１３その１">#REF!</definedName>
    <definedName name="CSV_付表１３その２" localSheetId="7">#REF!</definedName>
    <definedName name="CSV_付表１３その２" localSheetId="8">#REF!</definedName>
    <definedName name="CSV_付表１３その２" localSheetId="6">#REF!</definedName>
    <definedName name="CSV_付表１３その２" localSheetId="3">#REF!</definedName>
    <definedName name="CSV_付表１３その２" localSheetId="1">#REF!</definedName>
    <definedName name="CSV_付表１３その２" localSheetId="2">#REF!</definedName>
    <definedName name="CSV_付表１３その２">#REF!</definedName>
    <definedName name="CSV_付表１４" localSheetId="7">#REF!</definedName>
    <definedName name="CSV_付表１４" localSheetId="8">#REF!</definedName>
    <definedName name="CSV_付表１４" localSheetId="6">#REF!</definedName>
    <definedName name="CSV_付表１４" localSheetId="3">#REF!</definedName>
    <definedName name="CSV_付表１４" localSheetId="1">#REF!</definedName>
    <definedName name="CSV_付表１４" localSheetId="2">#REF!</definedName>
    <definedName name="CSV_付表１４">#REF!</definedName>
    <definedName name="CSV_付表２" localSheetId="7">#REF!</definedName>
    <definedName name="CSV_付表２" localSheetId="8">#REF!</definedName>
    <definedName name="CSV_付表２" localSheetId="6">#REF!</definedName>
    <definedName name="CSV_付表２" localSheetId="3">#REF!</definedName>
    <definedName name="CSV_付表２" localSheetId="1">#REF!</definedName>
    <definedName name="CSV_付表２" localSheetId="2">#REF!</definedName>
    <definedName name="CSV_付表２">#REF!</definedName>
    <definedName name="CSV_付表３" localSheetId="7">#REF!</definedName>
    <definedName name="CSV_付表３" localSheetId="8">#REF!</definedName>
    <definedName name="CSV_付表３" localSheetId="6">#REF!</definedName>
    <definedName name="CSV_付表３" localSheetId="3">#REF!</definedName>
    <definedName name="CSV_付表３" localSheetId="1">#REF!</definedName>
    <definedName name="CSV_付表３" localSheetId="2">#REF!</definedName>
    <definedName name="CSV_付表３">#REF!</definedName>
    <definedName name="CSV_付表３＿２" localSheetId="7">#REF!</definedName>
    <definedName name="CSV_付表３＿２" localSheetId="8">#REF!</definedName>
    <definedName name="CSV_付表３＿２" localSheetId="6">#REF!</definedName>
    <definedName name="CSV_付表３＿２" localSheetId="3">#REF!</definedName>
    <definedName name="CSV_付表３＿２" localSheetId="1">#REF!</definedName>
    <definedName name="CSV_付表３＿２" localSheetId="2">#REF!</definedName>
    <definedName name="CSV_付表３＿２">#REF!</definedName>
    <definedName name="CSV_付表４" localSheetId="7">#REF!</definedName>
    <definedName name="CSV_付表４" localSheetId="8">#REF!</definedName>
    <definedName name="CSV_付表４" localSheetId="6">#REF!</definedName>
    <definedName name="CSV_付表４" localSheetId="3">#REF!</definedName>
    <definedName name="CSV_付表４" localSheetId="1">#REF!</definedName>
    <definedName name="CSV_付表４" localSheetId="2">#REF!</definedName>
    <definedName name="CSV_付表４">#REF!</definedName>
    <definedName name="CSV_付表５" localSheetId="7">#REF!</definedName>
    <definedName name="CSV_付表５" localSheetId="8">#REF!</definedName>
    <definedName name="CSV_付表５" localSheetId="6">#REF!</definedName>
    <definedName name="CSV_付表５" localSheetId="3">#REF!</definedName>
    <definedName name="CSV_付表５" localSheetId="1">#REF!</definedName>
    <definedName name="CSV_付表５" localSheetId="2">#REF!</definedName>
    <definedName name="CSV_付表５">#REF!</definedName>
    <definedName name="CSV_付表６" localSheetId="7">#REF!</definedName>
    <definedName name="CSV_付表６" localSheetId="8">#REF!</definedName>
    <definedName name="CSV_付表６" localSheetId="6">#REF!</definedName>
    <definedName name="CSV_付表６" localSheetId="3">#REF!</definedName>
    <definedName name="CSV_付表６" localSheetId="1">#REF!</definedName>
    <definedName name="CSV_付表６" localSheetId="2">#REF!</definedName>
    <definedName name="CSV_付表６">#REF!</definedName>
    <definedName name="CSV_付表７" localSheetId="7">#REF!</definedName>
    <definedName name="CSV_付表７" localSheetId="8">#REF!</definedName>
    <definedName name="CSV_付表７" localSheetId="6">#REF!</definedName>
    <definedName name="CSV_付表７" localSheetId="3">#REF!</definedName>
    <definedName name="CSV_付表７" localSheetId="1">#REF!</definedName>
    <definedName name="CSV_付表７" localSheetId="2">#REF!</definedName>
    <definedName name="CSV_付表７">#REF!</definedName>
    <definedName name="CSV_付表８その１" localSheetId="7">#REF!</definedName>
    <definedName name="CSV_付表８その１" localSheetId="8">#REF!</definedName>
    <definedName name="CSV_付表８その１" localSheetId="6">#REF!</definedName>
    <definedName name="CSV_付表８その１" localSheetId="3">#REF!</definedName>
    <definedName name="CSV_付表８その１" localSheetId="1">#REF!</definedName>
    <definedName name="CSV_付表８その１" localSheetId="2">#REF!</definedName>
    <definedName name="CSV_付表８その１">#REF!</definedName>
    <definedName name="CSV_付表８その２" localSheetId="7">#REF!</definedName>
    <definedName name="CSV_付表８その２" localSheetId="8">#REF!</definedName>
    <definedName name="CSV_付表８その２" localSheetId="6">#REF!</definedName>
    <definedName name="CSV_付表８その２" localSheetId="3">#REF!</definedName>
    <definedName name="CSV_付表８その２" localSheetId="1">#REF!</definedName>
    <definedName name="CSV_付表８その２" localSheetId="2">#REF!</definedName>
    <definedName name="CSV_付表８その２">#REF!</definedName>
    <definedName name="CSV_付表８その３" localSheetId="7">#REF!</definedName>
    <definedName name="CSV_付表８その３" localSheetId="8">#REF!</definedName>
    <definedName name="CSV_付表８その３" localSheetId="6">#REF!</definedName>
    <definedName name="CSV_付表８その３" localSheetId="3">#REF!</definedName>
    <definedName name="CSV_付表８その３" localSheetId="1">#REF!</definedName>
    <definedName name="CSV_付表８その３" localSheetId="2">#REF!</definedName>
    <definedName name="CSV_付表８その３">#REF!</definedName>
    <definedName name="CSV_付表９" localSheetId="7">#REF!</definedName>
    <definedName name="CSV_付表９" localSheetId="8">#REF!</definedName>
    <definedName name="CSV_付表９" localSheetId="6">#REF!</definedName>
    <definedName name="CSV_付表９" localSheetId="3">#REF!</definedName>
    <definedName name="CSV_付表９" localSheetId="1">#REF!</definedName>
    <definedName name="CSV_付表９" localSheetId="2">#REF!</definedName>
    <definedName name="CSV_付表９">#REF!</definedName>
    <definedName name="CSV_付表９＿２" localSheetId="7">#REF!</definedName>
    <definedName name="CSV_付表９＿２" localSheetId="8">#REF!</definedName>
    <definedName name="CSV_付表９＿２" localSheetId="6">#REF!</definedName>
    <definedName name="CSV_付表９＿２" localSheetId="3">#REF!</definedName>
    <definedName name="CSV_付表９＿２" localSheetId="1">#REF!</definedName>
    <definedName name="CSV_付表９＿２" localSheetId="2">#REF!</definedName>
    <definedName name="CSV_付表９＿２">#REF!</definedName>
    <definedName name="CSV_様式第１号" localSheetId="7">#REF!</definedName>
    <definedName name="CSV_様式第１号" localSheetId="8">#REF!</definedName>
    <definedName name="CSV_様式第１号" localSheetId="6">#REF!</definedName>
    <definedName name="CSV_様式第１号" localSheetId="3">#REF!</definedName>
    <definedName name="CSV_様式第１号" localSheetId="1">#REF!</definedName>
    <definedName name="CSV_様式第１号" localSheetId="2">#REF!</definedName>
    <definedName name="CSV_様式第１号">#REF!</definedName>
    <definedName name="d" localSheetId="7">#REF!</definedName>
    <definedName name="d" localSheetId="8">#REF!</definedName>
    <definedName name="d" localSheetId="6">#REF!</definedName>
    <definedName name="d" localSheetId="3">#REF!</definedName>
    <definedName name="d" localSheetId="1">#REF!</definedName>
    <definedName name="d" localSheetId="2">#REF!</definedName>
    <definedName name="d">#REF!</definedName>
    <definedName name="DaihyoFurigana" localSheetId="7">#REF!</definedName>
    <definedName name="DaihyoFurigana" localSheetId="8">#REF!</definedName>
    <definedName name="DaihyoFurigana" localSheetId="6">#REF!</definedName>
    <definedName name="DaihyoFurigana" localSheetId="3">#REF!</definedName>
    <definedName name="DaihyoFurigana" localSheetId="1">#REF!</definedName>
    <definedName name="DaihyoFurigana" localSheetId="2">#REF!</definedName>
    <definedName name="DaihyoFurigana">#REF!</definedName>
    <definedName name="DaihyoJyusho" localSheetId="7">#REF!</definedName>
    <definedName name="DaihyoJyusho" localSheetId="8">#REF!</definedName>
    <definedName name="DaihyoJyusho" localSheetId="6">#REF!</definedName>
    <definedName name="DaihyoJyusho" localSheetId="3">#REF!</definedName>
    <definedName name="DaihyoJyusho" localSheetId="1">#REF!</definedName>
    <definedName name="DaihyoJyusho" localSheetId="2">#REF!</definedName>
    <definedName name="DaihyoJyusho">#REF!</definedName>
    <definedName name="DaihyoShimei" localSheetId="7">#REF!</definedName>
    <definedName name="DaihyoShimei" localSheetId="8">#REF!</definedName>
    <definedName name="DaihyoShimei" localSheetId="6">#REF!</definedName>
    <definedName name="DaihyoShimei" localSheetId="3">#REF!</definedName>
    <definedName name="DaihyoShimei" localSheetId="1">#REF!</definedName>
    <definedName name="DaihyoShimei" localSheetId="2">#REF!</definedName>
    <definedName name="DaihyoShimei">#REF!</definedName>
    <definedName name="DaihyoShokumei" localSheetId="7">#REF!</definedName>
    <definedName name="DaihyoShokumei" localSheetId="8">#REF!</definedName>
    <definedName name="DaihyoShokumei" localSheetId="6">#REF!</definedName>
    <definedName name="DaihyoShokumei" localSheetId="3">#REF!</definedName>
    <definedName name="DaihyoShokumei" localSheetId="1">#REF!</definedName>
    <definedName name="DaihyoShokumei" localSheetId="2">#REF!</definedName>
    <definedName name="DaihyoShokumei">#REF!</definedName>
    <definedName name="DaihyoYubin" localSheetId="7">#REF!</definedName>
    <definedName name="DaihyoYubin" localSheetId="8">#REF!</definedName>
    <definedName name="DaihyoYubin" localSheetId="6">#REF!</definedName>
    <definedName name="DaihyoYubin" localSheetId="3">#REF!</definedName>
    <definedName name="DaihyoYubin" localSheetId="1">#REF!</definedName>
    <definedName name="DaihyoYubin" localSheetId="2">#REF!</definedName>
    <definedName name="DaihyoYubin">#REF!</definedName>
    <definedName name="e" localSheetId="7">#REF!</definedName>
    <definedName name="e" localSheetId="8">#REF!</definedName>
    <definedName name="e" localSheetId="6">#REF!</definedName>
    <definedName name="e" localSheetId="3">#REF!</definedName>
    <definedName name="e" localSheetId="1">#REF!</definedName>
    <definedName name="e" localSheetId="2">#REF!</definedName>
    <definedName name="e">#REF!</definedName>
    <definedName name="erea" localSheetId="7">#REF!</definedName>
    <definedName name="erea" localSheetId="8">#REF!</definedName>
    <definedName name="erea" localSheetId="6">#REF!</definedName>
    <definedName name="erea" localSheetId="3">#REF!</definedName>
    <definedName name="erea" localSheetId="1">#REF!</definedName>
    <definedName name="erea" localSheetId="2">#REF!</definedName>
    <definedName name="erea">#REF!</definedName>
    <definedName name="f" localSheetId="7">#REF!</definedName>
    <definedName name="f" localSheetId="8">#REF!</definedName>
    <definedName name="f" localSheetId="6">#REF!</definedName>
    <definedName name="f" localSheetId="3">#REF!</definedName>
    <definedName name="f" localSheetId="1">#REF!</definedName>
    <definedName name="f" localSheetId="2">#REF!</definedName>
    <definedName name="f">#REF!</definedName>
    <definedName name="g" localSheetId="7">#REF!</definedName>
    <definedName name="g" localSheetId="8">#REF!</definedName>
    <definedName name="g" localSheetId="6">#REF!</definedName>
    <definedName name="g" localSheetId="3">#REF!</definedName>
    <definedName name="g" localSheetId="1">#REF!</definedName>
    <definedName name="g" localSheetId="2">#REF!</definedName>
    <definedName name="g">#REF!</definedName>
    <definedName name="h" localSheetId="7">#REF!</definedName>
    <definedName name="h" localSheetId="8">#REF!</definedName>
    <definedName name="h" localSheetId="6">#REF!</definedName>
    <definedName name="h" localSheetId="3">#REF!</definedName>
    <definedName name="h" localSheetId="1">#REF!</definedName>
    <definedName name="h" localSheetId="2">#REF!</definedName>
    <definedName name="h">#REF!</definedName>
    <definedName name="houjin" localSheetId="7">#REF!</definedName>
    <definedName name="houjin" localSheetId="8">#REF!</definedName>
    <definedName name="houjin" localSheetId="6">#REF!</definedName>
    <definedName name="houjin" localSheetId="3">#REF!</definedName>
    <definedName name="houjin" localSheetId="1">#REF!</definedName>
    <definedName name="houjin" localSheetId="2">#REF!</definedName>
    <definedName name="houjin">#REF!</definedName>
    <definedName name="HoujinShokatsu" localSheetId="7">#REF!</definedName>
    <definedName name="HoujinShokatsu" localSheetId="8">#REF!</definedName>
    <definedName name="HoujinShokatsu" localSheetId="6">#REF!</definedName>
    <definedName name="HoujinShokatsu" localSheetId="3">#REF!</definedName>
    <definedName name="HoujinShokatsu" localSheetId="1">#REF!</definedName>
    <definedName name="HoujinShokatsu" localSheetId="2">#REF!</definedName>
    <definedName name="HoujinShokatsu">#REF!</definedName>
    <definedName name="HoujinSyubetsu" localSheetId="7">#REF!</definedName>
    <definedName name="HoujinSyubetsu" localSheetId="8">#REF!</definedName>
    <definedName name="HoujinSyubetsu" localSheetId="6">#REF!</definedName>
    <definedName name="HoujinSyubetsu" localSheetId="3">#REF!</definedName>
    <definedName name="HoujinSyubetsu" localSheetId="1">#REF!</definedName>
    <definedName name="HoujinSyubetsu" localSheetId="2">#REF!</definedName>
    <definedName name="HoujinSyubetsu">#REF!</definedName>
    <definedName name="HoujinSyubetu" localSheetId="7">#REF!</definedName>
    <definedName name="HoujinSyubetu" localSheetId="8">#REF!</definedName>
    <definedName name="HoujinSyubetu" localSheetId="6">#REF!</definedName>
    <definedName name="HoujinSyubetu" localSheetId="3">#REF!</definedName>
    <definedName name="HoujinSyubetu" localSheetId="1">#REF!</definedName>
    <definedName name="HoujinSyubetu" localSheetId="2">#REF!</definedName>
    <definedName name="HoujinSyubetu">#REF!</definedName>
    <definedName name="i" localSheetId="7">#REF!</definedName>
    <definedName name="i" localSheetId="8">#REF!</definedName>
    <definedName name="i" localSheetId="6">#REF!</definedName>
    <definedName name="i" localSheetId="3">#REF!</definedName>
    <definedName name="i" localSheetId="1">#REF!</definedName>
    <definedName name="i" localSheetId="2">#REF!</definedName>
    <definedName name="i">#REF!</definedName>
    <definedName name="j" localSheetId="7">#REF!</definedName>
    <definedName name="j" localSheetId="8">#REF!</definedName>
    <definedName name="j" localSheetId="6">#REF!</definedName>
    <definedName name="j" localSheetId="3">#REF!</definedName>
    <definedName name="j" localSheetId="1">#REF!</definedName>
    <definedName name="j" localSheetId="2">#REF!</definedName>
    <definedName name="j">#REF!</definedName>
    <definedName name="JigyoFax" localSheetId="7">#REF!</definedName>
    <definedName name="JigyoFax" localSheetId="8">#REF!</definedName>
    <definedName name="JigyoFax" localSheetId="6">#REF!</definedName>
    <definedName name="JigyoFax" localSheetId="3">#REF!</definedName>
    <definedName name="JigyoFax" localSheetId="1">#REF!</definedName>
    <definedName name="JigyoFax" localSheetId="2">#REF!</definedName>
    <definedName name="JigyoFax">#REF!</definedName>
    <definedName name="jigyoFurigana" localSheetId="7">#REF!</definedName>
    <definedName name="jigyoFurigana" localSheetId="8">#REF!</definedName>
    <definedName name="jigyoFurigana" localSheetId="6">#REF!</definedName>
    <definedName name="jigyoFurigana" localSheetId="3">#REF!</definedName>
    <definedName name="jigyoFurigana" localSheetId="1">#REF!</definedName>
    <definedName name="jigyoFurigana" localSheetId="2">#REF!</definedName>
    <definedName name="jigyoFurigana">#REF!</definedName>
    <definedName name="JigyoMeisyo" localSheetId="7">#REF!</definedName>
    <definedName name="JigyoMeisyo" localSheetId="8">#REF!</definedName>
    <definedName name="JigyoMeisyo" localSheetId="6">#REF!</definedName>
    <definedName name="JigyoMeisyo" localSheetId="3">#REF!</definedName>
    <definedName name="JigyoMeisyo" localSheetId="1">#REF!</definedName>
    <definedName name="JigyoMeisyo" localSheetId="2">#REF!</definedName>
    <definedName name="JigyoMeisyo">#REF!</definedName>
    <definedName name="JigyoShozai" localSheetId="7">#REF!</definedName>
    <definedName name="JigyoShozai" localSheetId="8">#REF!</definedName>
    <definedName name="JigyoShozai" localSheetId="6">#REF!</definedName>
    <definedName name="JigyoShozai" localSheetId="3">#REF!</definedName>
    <definedName name="JigyoShozai" localSheetId="1">#REF!</definedName>
    <definedName name="JigyoShozai" localSheetId="2">#REF!</definedName>
    <definedName name="JigyoShozai">#REF!</definedName>
    <definedName name="JigyoShozaiKana" localSheetId="7">#REF!</definedName>
    <definedName name="JigyoShozaiKana" localSheetId="8">#REF!</definedName>
    <definedName name="JigyoShozaiKana" localSheetId="6">#REF!</definedName>
    <definedName name="JigyoShozaiKana" localSheetId="3">#REF!</definedName>
    <definedName name="JigyoShozaiKana" localSheetId="1">#REF!</definedName>
    <definedName name="JigyoShozaiKana" localSheetId="2">#REF!</definedName>
    <definedName name="JigyoShozaiKana">#REF!</definedName>
    <definedName name="JigyosyoFurigana" localSheetId="7">#REF!</definedName>
    <definedName name="JigyosyoFurigana" localSheetId="8">#REF!</definedName>
    <definedName name="JigyosyoFurigana" localSheetId="6">#REF!</definedName>
    <definedName name="JigyosyoFurigana" localSheetId="3">#REF!</definedName>
    <definedName name="JigyosyoFurigana" localSheetId="1">#REF!</definedName>
    <definedName name="JigyosyoFurigana" localSheetId="2">#REF!</definedName>
    <definedName name="JigyosyoFurigana">#REF!</definedName>
    <definedName name="JigyosyoMei" localSheetId="7">#REF!</definedName>
    <definedName name="JigyosyoMei" localSheetId="8">#REF!</definedName>
    <definedName name="JigyosyoMei" localSheetId="6">#REF!</definedName>
    <definedName name="JigyosyoMei" localSheetId="3">#REF!</definedName>
    <definedName name="JigyosyoMei" localSheetId="1">#REF!</definedName>
    <definedName name="JigyosyoMei" localSheetId="2">#REF!</definedName>
    <definedName name="JigyosyoMei">#REF!</definedName>
    <definedName name="JigyosyoSyozai" localSheetId="7">#REF!</definedName>
    <definedName name="JigyosyoSyozai" localSheetId="8">#REF!</definedName>
    <definedName name="JigyosyoSyozai" localSheetId="6">#REF!</definedName>
    <definedName name="JigyosyoSyozai" localSheetId="3">#REF!</definedName>
    <definedName name="JigyosyoSyozai" localSheetId="1">#REF!</definedName>
    <definedName name="JigyosyoSyozai" localSheetId="2">#REF!</definedName>
    <definedName name="JigyosyoSyozai">#REF!</definedName>
    <definedName name="JigyosyoYubin" localSheetId="7">#REF!</definedName>
    <definedName name="JigyosyoYubin" localSheetId="8">#REF!</definedName>
    <definedName name="JigyosyoYubin" localSheetId="6">#REF!</definedName>
    <definedName name="JigyosyoYubin" localSheetId="3">#REF!</definedName>
    <definedName name="JigyosyoYubin" localSheetId="1">#REF!</definedName>
    <definedName name="JigyosyoYubin" localSheetId="2">#REF!</definedName>
    <definedName name="JigyosyoYubin">#REF!</definedName>
    <definedName name="JigyoTel" localSheetId="7">#REF!</definedName>
    <definedName name="JigyoTel" localSheetId="8">#REF!</definedName>
    <definedName name="JigyoTel" localSheetId="6">#REF!</definedName>
    <definedName name="JigyoTel" localSheetId="3">#REF!</definedName>
    <definedName name="JigyoTel" localSheetId="1">#REF!</definedName>
    <definedName name="JigyoTel" localSheetId="2">#REF!</definedName>
    <definedName name="JigyoTel">#REF!</definedName>
    <definedName name="jigyoumeishou" localSheetId="7">#REF!</definedName>
    <definedName name="jigyoumeishou" localSheetId="8">#REF!</definedName>
    <definedName name="jigyoumeishou" localSheetId="6">#REF!</definedName>
    <definedName name="jigyoumeishou" localSheetId="3">#REF!</definedName>
    <definedName name="jigyoumeishou" localSheetId="1">#REF!</definedName>
    <definedName name="jigyoumeishou" localSheetId="2">#REF!</definedName>
    <definedName name="jigyoumeishou">#REF!</definedName>
    <definedName name="JigyoYubin" localSheetId="7">#REF!</definedName>
    <definedName name="JigyoYubin" localSheetId="8">#REF!</definedName>
    <definedName name="JigyoYubin" localSheetId="6">#REF!</definedName>
    <definedName name="JigyoYubin" localSheetId="3">#REF!</definedName>
    <definedName name="JigyoYubin" localSheetId="1">#REF!</definedName>
    <definedName name="JigyoYubin" localSheetId="2">#REF!</definedName>
    <definedName name="JigyoYubin">#REF!</definedName>
    <definedName name="jiritu" localSheetId="7">#REF!</definedName>
    <definedName name="jiritu" localSheetId="8">#REF!</definedName>
    <definedName name="jiritu" localSheetId="6">#REF!</definedName>
    <definedName name="jiritu" localSheetId="3">#REF!</definedName>
    <definedName name="jiritu" localSheetId="1">#REF!</definedName>
    <definedName name="jiritu" localSheetId="2">#REF!</definedName>
    <definedName name="jiritu" localSheetId="0">#REF!</definedName>
    <definedName name="jiritu">#REF!</definedName>
    <definedName name="ｋ">#N/A</definedName>
    <definedName name="kanagawaken" localSheetId="7">#REF!</definedName>
    <definedName name="kanagawaken" localSheetId="8">#REF!</definedName>
    <definedName name="kanagawaken" localSheetId="6">#REF!</definedName>
    <definedName name="kanagawaken" localSheetId="3">#REF!</definedName>
    <definedName name="kanagawaken" localSheetId="1">#REF!</definedName>
    <definedName name="kanagawaken" localSheetId="2">#REF!</definedName>
    <definedName name="kanagawaken">#REF!</definedName>
    <definedName name="KanriJyusyo" localSheetId="7">#REF!</definedName>
    <definedName name="KanriJyusyo" localSheetId="8">#REF!</definedName>
    <definedName name="KanriJyusyo" localSheetId="6">#REF!</definedName>
    <definedName name="KanriJyusyo" localSheetId="3">#REF!</definedName>
    <definedName name="KanriJyusyo" localSheetId="1">#REF!</definedName>
    <definedName name="KanriJyusyo" localSheetId="2">#REF!</definedName>
    <definedName name="KanriJyusyo">#REF!</definedName>
    <definedName name="KanriJyusyoKana" localSheetId="7">#REF!</definedName>
    <definedName name="KanriJyusyoKana" localSheetId="8">#REF!</definedName>
    <definedName name="KanriJyusyoKana" localSheetId="6">#REF!</definedName>
    <definedName name="KanriJyusyoKana" localSheetId="3">#REF!</definedName>
    <definedName name="KanriJyusyoKana" localSheetId="1">#REF!</definedName>
    <definedName name="KanriJyusyoKana" localSheetId="2">#REF!</definedName>
    <definedName name="KanriJyusyoKana">#REF!</definedName>
    <definedName name="KanriShimei" localSheetId="7">#REF!</definedName>
    <definedName name="KanriShimei" localSheetId="8">#REF!</definedName>
    <definedName name="KanriShimei" localSheetId="6">#REF!</definedName>
    <definedName name="KanriShimei" localSheetId="3">#REF!</definedName>
    <definedName name="KanriShimei" localSheetId="1">#REF!</definedName>
    <definedName name="KanriShimei" localSheetId="2">#REF!</definedName>
    <definedName name="KanriShimei">#REF!</definedName>
    <definedName name="KanriYubin" localSheetId="7">#REF!</definedName>
    <definedName name="KanriYubin" localSheetId="8">#REF!</definedName>
    <definedName name="KanriYubin" localSheetId="6">#REF!</definedName>
    <definedName name="KanriYubin" localSheetId="3">#REF!</definedName>
    <definedName name="KanriYubin" localSheetId="1">#REF!</definedName>
    <definedName name="KanriYubin" localSheetId="2">#REF!</definedName>
    <definedName name="KanriYubin">#REF!</definedName>
    <definedName name="kawasaki" localSheetId="7">#REF!</definedName>
    <definedName name="kawasaki" localSheetId="8">#REF!</definedName>
    <definedName name="kawasaki" localSheetId="6">#REF!</definedName>
    <definedName name="kawasaki" localSheetId="3">#REF!</definedName>
    <definedName name="kawasaki" localSheetId="1">#REF!</definedName>
    <definedName name="kawasaki" localSheetId="2">#REF!</definedName>
    <definedName name="kawasaki">#REF!</definedName>
    <definedName name="KenmuJigyoMei" localSheetId="7">#REF!</definedName>
    <definedName name="KenmuJigyoMei" localSheetId="8">#REF!</definedName>
    <definedName name="KenmuJigyoMei" localSheetId="6">#REF!</definedName>
    <definedName name="KenmuJigyoMei" localSheetId="3">#REF!</definedName>
    <definedName name="KenmuJigyoMei" localSheetId="1">#REF!</definedName>
    <definedName name="KenmuJigyoMei" localSheetId="2">#REF!</definedName>
    <definedName name="KenmuJigyoMei">#REF!</definedName>
    <definedName name="KenmuJikan" localSheetId="7">#REF!</definedName>
    <definedName name="KenmuJikan" localSheetId="8">#REF!</definedName>
    <definedName name="KenmuJikan" localSheetId="6">#REF!</definedName>
    <definedName name="KenmuJikan" localSheetId="3">#REF!</definedName>
    <definedName name="KenmuJikan" localSheetId="1">#REF!</definedName>
    <definedName name="KenmuJikan" localSheetId="2">#REF!</definedName>
    <definedName name="KenmuJikan">#REF!</definedName>
    <definedName name="KenmuShokushu" localSheetId="7">#REF!</definedName>
    <definedName name="KenmuShokushu" localSheetId="8">#REF!</definedName>
    <definedName name="KenmuShokushu" localSheetId="6">#REF!</definedName>
    <definedName name="KenmuShokushu" localSheetId="3">#REF!</definedName>
    <definedName name="KenmuShokushu" localSheetId="1">#REF!</definedName>
    <definedName name="KenmuShokushu" localSheetId="2">#REF!</definedName>
    <definedName name="KenmuShokushu">#REF!</definedName>
    <definedName name="KenmuUmu" localSheetId="7">#REF!</definedName>
    <definedName name="KenmuUmu" localSheetId="8">#REF!</definedName>
    <definedName name="KenmuUmu" localSheetId="6">#REF!</definedName>
    <definedName name="KenmuUmu" localSheetId="3">#REF!</definedName>
    <definedName name="KenmuUmu" localSheetId="1">#REF!</definedName>
    <definedName name="KenmuUmu" localSheetId="2">#REF!</definedName>
    <definedName name="KenmuUmu">#REF!</definedName>
    <definedName name="KK_03" localSheetId="7">#REF!</definedName>
    <definedName name="KK_03" localSheetId="8">#REF!</definedName>
    <definedName name="KK_03" localSheetId="6">#REF!</definedName>
    <definedName name="KK_03" localSheetId="3">#REF!</definedName>
    <definedName name="KK_03" localSheetId="1">#REF!</definedName>
    <definedName name="KK_03" localSheetId="2">#REF!</definedName>
    <definedName name="KK_03" localSheetId="0">#REF!</definedName>
    <definedName name="KK_03">#REF!</definedName>
    <definedName name="kk_04" localSheetId="7">#REF!</definedName>
    <definedName name="kk_04" localSheetId="8">#REF!</definedName>
    <definedName name="kk_04" localSheetId="6">#REF!</definedName>
    <definedName name="kk_04" localSheetId="3">#REF!</definedName>
    <definedName name="kk_04" localSheetId="1">#REF!</definedName>
    <definedName name="kk_04" localSheetId="2">#REF!</definedName>
    <definedName name="kk_04" localSheetId="0">#REF!</definedName>
    <definedName name="kk_04">#REF!</definedName>
    <definedName name="KK_06" localSheetId="7">#REF!</definedName>
    <definedName name="KK_06" localSheetId="8">#REF!</definedName>
    <definedName name="KK_06" localSheetId="6">#REF!</definedName>
    <definedName name="KK_06" localSheetId="3">#REF!</definedName>
    <definedName name="KK_06" localSheetId="1">#REF!</definedName>
    <definedName name="KK_06" localSheetId="2">#REF!</definedName>
    <definedName name="KK_06" localSheetId="0">#REF!</definedName>
    <definedName name="KK_06">#REF!</definedName>
    <definedName name="kk_07" localSheetId="7">#REF!</definedName>
    <definedName name="kk_07" localSheetId="8">#REF!</definedName>
    <definedName name="kk_07" localSheetId="6">#REF!</definedName>
    <definedName name="kk_07" localSheetId="3">#REF!</definedName>
    <definedName name="kk_07" localSheetId="1">#REF!</definedName>
    <definedName name="kk_07" localSheetId="2">#REF!</definedName>
    <definedName name="kk_07" localSheetId="0">#REF!</definedName>
    <definedName name="kk_07">#REF!</definedName>
    <definedName name="‐㏍08" localSheetId="7">#REF!</definedName>
    <definedName name="‐㏍08" localSheetId="8">#REF!</definedName>
    <definedName name="‐㏍08" localSheetId="6">#REF!</definedName>
    <definedName name="‐㏍08" localSheetId="3">#REF!</definedName>
    <definedName name="‐㏍08" localSheetId="1">#REF!</definedName>
    <definedName name="‐㏍08" localSheetId="2">#REF!</definedName>
    <definedName name="‐㏍08">#REF!</definedName>
    <definedName name="KK2_3" localSheetId="7">#REF!</definedName>
    <definedName name="KK2_3" localSheetId="8">#REF!</definedName>
    <definedName name="KK2_3" localSheetId="6">#REF!</definedName>
    <definedName name="KK2_3" localSheetId="3">#REF!</definedName>
    <definedName name="KK2_3" localSheetId="1">#REF!</definedName>
    <definedName name="KK2_3" localSheetId="2">#REF!</definedName>
    <definedName name="KK2_3" localSheetId="0">#REF!</definedName>
    <definedName name="KK2_3">#REF!</definedName>
    <definedName name="ｋｋｋｋ" localSheetId="7">#REF!</definedName>
    <definedName name="ｋｋｋｋ" localSheetId="8">#REF!</definedName>
    <definedName name="ｋｋｋｋ" localSheetId="6">#REF!</definedName>
    <definedName name="ｋｋｋｋ" localSheetId="3">#REF!</definedName>
    <definedName name="ｋｋｋｋ" localSheetId="1">#REF!</definedName>
    <definedName name="ｋｋｋｋ" localSheetId="2">#REF!</definedName>
    <definedName name="ｋｋｋｋ">#REF!</definedName>
    <definedName name="m" localSheetId="7">#REF!</definedName>
    <definedName name="m" localSheetId="8">#REF!</definedName>
    <definedName name="m" localSheetId="6">#REF!</definedName>
    <definedName name="m" localSheetId="3">#REF!</definedName>
    <definedName name="m" localSheetId="1">#REF!</definedName>
    <definedName name="m" localSheetId="2">#REF!</definedName>
    <definedName name="m">#REF!</definedName>
    <definedName name="n" localSheetId="7">#REF!</definedName>
    <definedName name="n" localSheetId="8">#REF!</definedName>
    <definedName name="n" localSheetId="6">#REF!</definedName>
    <definedName name="n" localSheetId="3">#REF!</definedName>
    <definedName name="n" localSheetId="1">#REF!</definedName>
    <definedName name="n" localSheetId="2">#REF!</definedName>
    <definedName name="n">#REF!</definedName>
    <definedName name="new" localSheetId="7">#REF!</definedName>
    <definedName name="new" localSheetId="8">#REF!</definedName>
    <definedName name="new" localSheetId="6">#REF!</definedName>
    <definedName name="new" localSheetId="3">#REF!</definedName>
    <definedName name="new" localSheetId="1">#REF!</definedName>
    <definedName name="new" localSheetId="2">#REF!</definedName>
    <definedName name="new">#REF!</definedName>
    <definedName name="nn" localSheetId="7">#REF!</definedName>
    <definedName name="nn" localSheetId="8">#REF!</definedName>
    <definedName name="nn" localSheetId="6">#REF!</definedName>
    <definedName name="nn" localSheetId="3">#REF!</definedName>
    <definedName name="nn" localSheetId="1">#REF!</definedName>
    <definedName name="nn" localSheetId="2">#REF!</definedName>
    <definedName name="nn">#REF!</definedName>
    <definedName name="o" localSheetId="7">#REF!</definedName>
    <definedName name="o" localSheetId="8">#REF!</definedName>
    <definedName name="o" localSheetId="6">#REF!</definedName>
    <definedName name="o" localSheetId="3">#REF!</definedName>
    <definedName name="o" localSheetId="1">#REF!</definedName>
    <definedName name="o" localSheetId="2">#REF!</definedName>
    <definedName name="o">#REF!</definedName>
    <definedName name="p" localSheetId="7">#REF!</definedName>
    <definedName name="p" localSheetId="8">#REF!</definedName>
    <definedName name="p" localSheetId="6">#REF!</definedName>
    <definedName name="p" localSheetId="3">#REF!</definedName>
    <definedName name="p" localSheetId="1">#REF!</definedName>
    <definedName name="p" localSheetId="2">#REF!</definedName>
    <definedName name="p">#REF!</definedName>
    <definedName name="_xlnm.Print_Area" localSheetId="4">'勤務形態一覧表（機能訓練）'!$A$1:$AN$156</definedName>
    <definedName name="_xlnm.Print_Area" localSheetId="10">'勤務形態一覧表（共同生活援助・介護サービス包括型）'!$A$1:$AN$164</definedName>
    <definedName name="_xlnm.Print_Area" localSheetId="11">'勤務形態一覧表（共同生活援助・外部サービス利用型）'!$A$1:$AN$164</definedName>
    <definedName name="_xlnm.Print_Area" localSheetId="12">'勤務形態一覧表（共同生活援助・日中サービス支援型'!$A$1:$AN$167</definedName>
    <definedName name="_xlnm.Print_Area" localSheetId="7">'勤務形態一覧表（就労移行支援）'!$A$1:$AN$158</definedName>
    <definedName name="_xlnm.Print_Area" localSheetId="8">'勤務形態一覧表（就労継続支援A型・B型）'!$A$1:$AN$159</definedName>
    <definedName name="_xlnm.Print_Area" localSheetId="6">'勤務形態一覧表（就労選択支援）'!$A$1:$AN$156</definedName>
    <definedName name="_xlnm.Print_Area" localSheetId="9">'勤務形態一覧表（就労定着支援）'!$A$1:$AN$156</definedName>
    <definedName name="_xlnm.Print_Area" localSheetId="3">'勤務形態一覧表（障害者支援施設）'!$A$1:$AN$175</definedName>
    <definedName name="_xlnm.Print_Area" localSheetId="1">'勤務形態一覧表（生活介護）'!$A$1:$AN$166</definedName>
    <definedName name="_xlnm.Print_Area" localSheetId="5">'勤務形態一覧表（生活訓練）'!$A$1:$AN$161</definedName>
    <definedName name="_xlnm.Print_Area" localSheetId="2">'勤務形態一覧表（短期入所）'!$A$1:$AN$140</definedName>
    <definedName name="_xlnm.Print_Area" localSheetId="0">'勤務形態一覧表（療養介護）'!$A$1:$AN$156</definedName>
    <definedName name="prtNo" localSheetId="7">#REF!</definedName>
    <definedName name="prtNo" localSheetId="8">#REF!</definedName>
    <definedName name="prtNo" localSheetId="6">#REF!</definedName>
    <definedName name="prtNo" localSheetId="9">#REF!</definedName>
    <definedName name="prtNo" localSheetId="3">#REF!</definedName>
    <definedName name="prtNo" localSheetId="1">#REF!</definedName>
    <definedName name="prtNo" localSheetId="2">#REF!</definedName>
    <definedName name="prtNo">#REF!</definedName>
    <definedName name="q" localSheetId="7">#REF!</definedName>
    <definedName name="q" localSheetId="8">#REF!</definedName>
    <definedName name="q" localSheetId="6">#REF!</definedName>
    <definedName name="q" localSheetId="3">#REF!</definedName>
    <definedName name="q" localSheetId="1">#REF!</definedName>
    <definedName name="q" localSheetId="2">#REF!</definedName>
    <definedName name="q">#REF!</definedName>
    <definedName name="qq" localSheetId="7">#REF!</definedName>
    <definedName name="qq" localSheetId="8">#REF!</definedName>
    <definedName name="qq" localSheetId="6">#REF!</definedName>
    <definedName name="qq" localSheetId="3">#REF!</definedName>
    <definedName name="qq" localSheetId="1">#REF!</definedName>
    <definedName name="qq" localSheetId="2">#REF!</definedName>
    <definedName name="qq">#REF!</definedName>
    <definedName name="qwerty" localSheetId="7">#REF!</definedName>
    <definedName name="qwerty" localSheetId="8">#REF!</definedName>
    <definedName name="qwerty" localSheetId="6">#REF!</definedName>
    <definedName name="qwerty" localSheetId="3">#REF!</definedName>
    <definedName name="qwerty" localSheetId="1">#REF!</definedName>
    <definedName name="qwerty" localSheetId="2">#REF!</definedName>
    <definedName name="qwerty">#REF!</definedName>
    <definedName name="Roman_01" localSheetId="7">#REF!</definedName>
    <definedName name="Roman_01" localSheetId="8">#REF!</definedName>
    <definedName name="Roman_01" localSheetId="6">#REF!</definedName>
    <definedName name="Roman_01" localSheetId="9">#REF!</definedName>
    <definedName name="Roman_01" localSheetId="3">#REF!</definedName>
    <definedName name="Roman_01" localSheetId="1">#REF!</definedName>
    <definedName name="Roman_01" localSheetId="2">#REF!</definedName>
    <definedName name="Roman_01" localSheetId="0">#REF!</definedName>
    <definedName name="Roman_01">#REF!</definedName>
    <definedName name="Roman_02" localSheetId="7">#REF!</definedName>
    <definedName name="Roman_02" localSheetId="8">#REF!</definedName>
    <definedName name="Roman_02" localSheetId="6">#REF!</definedName>
    <definedName name="Roman_02" localSheetId="3">#REF!</definedName>
    <definedName name="Roman_02" localSheetId="1">#REF!</definedName>
    <definedName name="Roman_02" localSheetId="2">#REF!</definedName>
    <definedName name="Roman_02">#REF!</definedName>
    <definedName name="Roman_03" localSheetId="7">#REF!</definedName>
    <definedName name="Roman_03" localSheetId="8">#REF!</definedName>
    <definedName name="Roman_03" localSheetId="6">#REF!</definedName>
    <definedName name="Roman_03" localSheetId="9">#REF!</definedName>
    <definedName name="Roman_03" localSheetId="3">#REF!</definedName>
    <definedName name="Roman_03" localSheetId="1">#REF!</definedName>
    <definedName name="Roman_03" localSheetId="2">#REF!</definedName>
    <definedName name="Roman_03" localSheetId="0">#REF!</definedName>
    <definedName name="Roman_03">#REF!</definedName>
    <definedName name="Roman_04" localSheetId="7">#REF!</definedName>
    <definedName name="Roman_04" localSheetId="8">#REF!</definedName>
    <definedName name="Roman_04" localSheetId="6">#REF!</definedName>
    <definedName name="Roman_04" localSheetId="9">#REF!</definedName>
    <definedName name="Roman_04" localSheetId="3">#REF!</definedName>
    <definedName name="Roman_04" localSheetId="1">#REF!</definedName>
    <definedName name="Roman_04" localSheetId="2">#REF!</definedName>
    <definedName name="Roman_04" localSheetId="0">#REF!</definedName>
    <definedName name="Roman_04">#REF!</definedName>
    <definedName name="Roman_06" localSheetId="7">#REF!</definedName>
    <definedName name="Roman_06" localSheetId="8">#REF!</definedName>
    <definedName name="Roman_06" localSheetId="6">#REF!</definedName>
    <definedName name="Roman_06" localSheetId="3">#REF!</definedName>
    <definedName name="Roman_06" localSheetId="1">#REF!</definedName>
    <definedName name="Roman_06" localSheetId="2">#REF!</definedName>
    <definedName name="Roman_06" localSheetId="0">#REF!</definedName>
    <definedName name="Roman_06">#REF!</definedName>
    <definedName name="roman_09" localSheetId="7">#REF!</definedName>
    <definedName name="roman_09" localSheetId="8">#REF!</definedName>
    <definedName name="roman_09" localSheetId="6">#REF!</definedName>
    <definedName name="roman_09" localSheetId="3">#REF!</definedName>
    <definedName name="roman_09" localSheetId="1">#REF!</definedName>
    <definedName name="roman_09" localSheetId="2">#REF!</definedName>
    <definedName name="roman_09" localSheetId="0">#REF!</definedName>
    <definedName name="roman_09">#REF!</definedName>
    <definedName name="roman_11" localSheetId="7">#REF!</definedName>
    <definedName name="roman_11" localSheetId="8">#REF!</definedName>
    <definedName name="roman_11" localSheetId="6">#REF!</definedName>
    <definedName name="roman_11" localSheetId="3">#REF!</definedName>
    <definedName name="roman_11" localSheetId="1">#REF!</definedName>
    <definedName name="roman_11" localSheetId="2">#REF!</definedName>
    <definedName name="roman_11" localSheetId="0">#REF!</definedName>
    <definedName name="roman_11">#REF!</definedName>
    <definedName name="roman11" localSheetId="7">#REF!</definedName>
    <definedName name="roman11" localSheetId="8">#REF!</definedName>
    <definedName name="roman11" localSheetId="6">#REF!</definedName>
    <definedName name="roman11" localSheetId="3">#REF!</definedName>
    <definedName name="roman11" localSheetId="1">#REF!</definedName>
    <definedName name="roman11" localSheetId="2">#REF!</definedName>
    <definedName name="roman11" localSheetId="0">#REF!</definedName>
    <definedName name="roman11">#REF!</definedName>
    <definedName name="Roman2_1" localSheetId="7">#REF!</definedName>
    <definedName name="Roman2_1" localSheetId="8">#REF!</definedName>
    <definedName name="Roman2_1" localSheetId="6">#REF!</definedName>
    <definedName name="Roman2_1" localSheetId="3">#REF!</definedName>
    <definedName name="Roman2_1" localSheetId="1">#REF!</definedName>
    <definedName name="Roman2_1" localSheetId="2">#REF!</definedName>
    <definedName name="Roman2_1" localSheetId="0">#REF!</definedName>
    <definedName name="Roman2_1">#REF!</definedName>
    <definedName name="Roman2_3" localSheetId="7">#REF!</definedName>
    <definedName name="Roman2_3" localSheetId="8">#REF!</definedName>
    <definedName name="Roman2_3" localSheetId="6">#REF!</definedName>
    <definedName name="Roman2_3" localSheetId="3">#REF!</definedName>
    <definedName name="Roman2_3" localSheetId="1">#REF!</definedName>
    <definedName name="Roman2_3" localSheetId="2">#REF!</definedName>
    <definedName name="Roman2_3" localSheetId="0">#REF!</definedName>
    <definedName name="Roman2_3">#REF!</definedName>
    <definedName name="roman31" localSheetId="7">#REF!</definedName>
    <definedName name="roman31" localSheetId="8">#REF!</definedName>
    <definedName name="roman31" localSheetId="6">#REF!</definedName>
    <definedName name="roman31" localSheetId="3">#REF!</definedName>
    <definedName name="roman31" localSheetId="1">#REF!</definedName>
    <definedName name="roman31" localSheetId="2">#REF!</definedName>
    <definedName name="roman31" localSheetId="0">#REF!</definedName>
    <definedName name="roman31">#REF!</definedName>
    <definedName name="roman33" localSheetId="7">#REF!</definedName>
    <definedName name="roman33" localSheetId="8">#REF!</definedName>
    <definedName name="roman33" localSheetId="6">#REF!</definedName>
    <definedName name="roman33" localSheetId="3">#REF!</definedName>
    <definedName name="roman33" localSheetId="1">#REF!</definedName>
    <definedName name="roman33" localSheetId="2">#REF!</definedName>
    <definedName name="roman33" localSheetId="0">#REF!</definedName>
    <definedName name="roman33">#REF!</definedName>
    <definedName name="roman4_3" localSheetId="7">#REF!</definedName>
    <definedName name="roman4_3" localSheetId="8">#REF!</definedName>
    <definedName name="roman4_3" localSheetId="6">#REF!</definedName>
    <definedName name="roman4_3" localSheetId="3">#REF!</definedName>
    <definedName name="roman4_3" localSheetId="1">#REF!</definedName>
    <definedName name="roman4_3" localSheetId="2">#REF!</definedName>
    <definedName name="roman4_3" localSheetId="0">#REF!</definedName>
    <definedName name="roman4_3">#REF!</definedName>
    <definedName name="roman43" localSheetId="7">#REF!</definedName>
    <definedName name="roman43" localSheetId="8">#REF!</definedName>
    <definedName name="roman43" localSheetId="6">#REF!</definedName>
    <definedName name="roman43" localSheetId="3">#REF!</definedName>
    <definedName name="roman43" localSheetId="1">#REF!</definedName>
    <definedName name="roman43" localSheetId="2">#REF!</definedName>
    <definedName name="roman43">#REF!</definedName>
    <definedName name="roman7_1" localSheetId="7">#REF!</definedName>
    <definedName name="roman7_1" localSheetId="8">#REF!</definedName>
    <definedName name="roman7_1" localSheetId="6">#REF!</definedName>
    <definedName name="roman7_1" localSheetId="3">#REF!</definedName>
    <definedName name="roman7_1" localSheetId="1">#REF!</definedName>
    <definedName name="roman7_1" localSheetId="2">#REF!</definedName>
    <definedName name="roman7_1" localSheetId="0">#REF!</definedName>
    <definedName name="roman7_1">#REF!</definedName>
    <definedName name="roman77" localSheetId="7">#REF!</definedName>
    <definedName name="roman77" localSheetId="8">#REF!</definedName>
    <definedName name="roman77" localSheetId="6">#REF!</definedName>
    <definedName name="roman77" localSheetId="3">#REF!</definedName>
    <definedName name="roman77" localSheetId="1">#REF!</definedName>
    <definedName name="roman77" localSheetId="2">#REF!</definedName>
    <definedName name="roman77" localSheetId="0">#REF!</definedName>
    <definedName name="roman77">#REF!</definedName>
    <definedName name="romann_12" localSheetId="7">#REF!</definedName>
    <definedName name="romann_12" localSheetId="8">#REF!</definedName>
    <definedName name="romann_12" localSheetId="6">#REF!</definedName>
    <definedName name="romann_12" localSheetId="3">#REF!</definedName>
    <definedName name="romann_12" localSheetId="1">#REF!</definedName>
    <definedName name="romann_12" localSheetId="2">#REF!</definedName>
    <definedName name="romann_12" localSheetId="0">#REF!</definedName>
    <definedName name="romann_12">#REF!</definedName>
    <definedName name="romann_66" localSheetId="7">#REF!</definedName>
    <definedName name="romann_66" localSheetId="8">#REF!</definedName>
    <definedName name="romann_66" localSheetId="6">#REF!</definedName>
    <definedName name="romann_66" localSheetId="3">#REF!</definedName>
    <definedName name="romann_66" localSheetId="1">#REF!</definedName>
    <definedName name="romann_66" localSheetId="2">#REF!</definedName>
    <definedName name="romann_66" localSheetId="0">#REF!</definedName>
    <definedName name="romann_66">#REF!</definedName>
    <definedName name="romann33" localSheetId="7">#REF!</definedName>
    <definedName name="romann33" localSheetId="8">#REF!</definedName>
    <definedName name="romann33" localSheetId="6">#REF!</definedName>
    <definedName name="romann33" localSheetId="3">#REF!</definedName>
    <definedName name="romann33" localSheetId="1">#REF!</definedName>
    <definedName name="romann33" localSheetId="2">#REF!</definedName>
    <definedName name="romann33" localSheetId="0">#REF!</definedName>
    <definedName name="romann33">#REF!</definedName>
    <definedName name="s" localSheetId="7">#REF!</definedName>
    <definedName name="s" localSheetId="8">#REF!</definedName>
    <definedName name="s" localSheetId="6">#REF!</definedName>
    <definedName name="s" localSheetId="3">#REF!</definedName>
    <definedName name="s" localSheetId="1">#REF!</definedName>
    <definedName name="s" localSheetId="2">#REF!</definedName>
    <definedName name="s">#REF!</definedName>
    <definedName name="SasekiFuri" localSheetId="7">#REF!</definedName>
    <definedName name="SasekiFuri" localSheetId="8">#REF!</definedName>
    <definedName name="SasekiFuri" localSheetId="6">#REF!</definedName>
    <definedName name="SasekiFuri" localSheetId="3">#REF!</definedName>
    <definedName name="SasekiFuri" localSheetId="1">#REF!</definedName>
    <definedName name="SasekiFuri" localSheetId="2">#REF!</definedName>
    <definedName name="SasekiFuri">#REF!</definedName>
    <definedName name="SasekiJyusyo" localSheetId="7">#REF!</definedName>
    <definedName name="SasekiJyusyo" localSheetId="8">#REF!</definedName>
    <definedName name="SasekiJyusyo" localSheetId="6">#REF!</definedName>
    <definedName name="SasekiJyusyo" localSheetId="3">#REF!</definedName>
    <definedName name="SasekiJyusyo" localSheetId="1">#REF!</definedName>
    <definedName name="SasekiJyusyo" localSheetId="2">#REF!</definedName>
    <definedName name="SasekiJyusyo">#REF!</definedName>
    <definedName name="SasekiShimei" localSheetId="7">#REF!</definedName>
    <definedName name="SasekiShimei" localSheetId="8">#REF!</definedName>
    <definedName name="SasekiShimei" localSheetId="6">#REF!</definedName>
    <definedName name="SasekiShimei" localSheetId="3">#REF!</definedName>
    <definedName name="SasekiShimei" localSheetId="1">#REF!</definedName>
    <definedName name="SasekiShimei" localSheetId="2">#REF!</definedName>
    <definedName name="SasekiShimei">#REF!</definedName>
    <definedName name="SasekiYubin" localSheetId="7">#REF!</definedName>
    <definedName name="SasekiYubin" localSheetId="8">#REF!</definedName>
    <definedName name="SasekiYubin" localSheetId="6">#REF!</definedName>
    <definedName name="SasekiYubin" localSheetId="3">#REF!</definedName>
    <definedName name="SasekiYubin" localSheetId="1">#REF!</definedName>
    <definedName name="SasekiYubin" localSheetId="2">#REF!</definedName>
    <definedName name="SasekiYubin">#REF!</definedName>
    <definedName name="sdsgfsgfs" localSheetId="7">#REF!</definedName>
    <definedName name="sdsgfsgfs" localSheetId="8">#REF!</definedName>
    <definedName name="sdsgfsgfs" localSheetId="6">#REF!</definedName>
    <definedName name="sdsgfsgfs" localSheetId="3">#REF!</definedName>
    <definedName name="sdsgfsgfs" localSheetId="1">#REF!</definedName>
    <definedName name="sdsgfsgfs" localSheetId="2">#REF!</definedName>
    <definedName name="sdsgfsgfs">#REF!</definedName>
    <definedName name="serv" localSheetId="7">#REF!</definedName>
    <definedName name="serv" localSheetId="8">#REF!</definedName>
    <definedName name="serv" localSheetId="6">#REF!</definedName>
    <definedName name="serv" localSheetId="3">#REF!</definedName>
    <definedName name="serv" localSheetId="1">#REF!</definedName>
    <definedName name="serv" localSheetId="2">#REF!</definedName>
    <definedName name="serv" localSheetId="0">#REF!</definedName>
    <definedName name="serv">#REF!</definedName>
    <definedName name="serv_" localSheetId="7">#REF!</definedName>
    <definedName name="serv_" localSheetId="8">#REF!</definedName>
    <definedName name="serv_" localSheetId="6">#REF!</definedName>
    <definedName name="serv_" localSheetId="3">#REF!</definedName>
    <definedName name="serv_" localSheetId="1">#REF!</definedName>
    <definedName name="serv_" localSheetId="2">#REF!</definedName>
    <definedName name="serv_" localSheetId="0">#REF!</definedName>
    <definedName name="serv_">#REF!</definedName>
    <definedName name="Serv_LIST" localSheetId="7">#REF!</definedName>
    <definedName name="Serv_LIST" localSheetId="8">#REF!</definedName>
    <definedName name="Serv_LIST" localSheetId="6">#REF!</definedName>
    <definedName name="Serv_LIST" localSheetId="3">#REF!</definedName>
    <definedName name="Serv_LIST" localSheetId="1">#REF!</definedName>
    <definedName name="Serv_LIST" localSheetId="2">#REF!</definedName>
    <definedName name="Serv_LIST" localSheetId="0">#REF!</definedName>
    <definedName name="Serv_LIST">#REF!</definedName>
    <definedName name="servo1" localSheetId="7">#REF!</definedName>
    <definedName name="servo1" localSheetId="8">#REF!</definedName>
    <definedName name="servo1" localSheetId="6">#REF!</definedName>
    <definedName name="servo1" localSheetId="3">#REF!</definedName>
    <definedName name="servo1" localSheetId="1">#REF!</definedName>
    <definedName name="servo1" localSheetId="2">#REF!</definedName>
    <definedName name="servo1" localSheetId="0">#REF!</definedName>
    <definedName name="servo1">#REF!</definedName>
    <definedName name="ShinseiFax" localSheetId="7">#REF!</definedName>
    <definedName name="ShinseiFax" localSheetId="8">#REF!</definedName>
    <definedName name="ShinseiFax" localSheetId="6">#REF!</definedName>
    <definedName name="ShinseiFax" localSheetId="3">#REF!</definedName>
    <definedName name="ShinseiFax" localSheetId="1">#REF!</definedName>
    <definedName name="ShinseiFax" localSheetId="2">#REF!</definedName>
    <definedName name="ShinseiFax">#REF!</definedName>
    <definedName name="ShinseiMeisyo" localSheetId="7">#REF!</definedName>
    <definedName name="ShinseiMeisyo" localSheetId="8">#REF!</definedName>
    <definedName name="ShinseiMeisyo" localSheetId="6">#REF!</definedName>
    <definedName name="ShinseiMeisyo" localSheetId="3">#REF!</definedName>
    <definedName name="ShinseiMeisyo" localSheetId="1">#REF!</definedName>
    <definedName name="ShinseiMeisyo" localSheetId="2">#REF!</definedName>
    <definedName name="ShinseiMeisyo">#REF!</definedName>
    <definedName name="ShinseiMeisyoKana" localSheetId="7">#REF!</definedName>
    <definedName name="ShinseiMeisyoKana" localSheetId="8">#REF!</definedName>
    <definedName name="ShinseiMeisyoKana" localSheetId="6">#REF!</definedName>
    <definedName name="ShinseiMeisyoKana" localSheetId="3">#REF!</definedName>
    <definedName name="ShinseiMeisyoKana" localSheetId="1">#REF!</definedName>
    <definedName name="ShinseiMeisyoKana" localSheetId="2">#REF!</definedName>
    <definedName name="ShinseiMeisyoKana">#REF!</definedName>
    <definedName name="ShinseiSyozai" localSheetId="7">#REF!</definedName>
    <definedName name="ShinseiSyozai" localSheetId="8">#REF!</definedName>
    <definedName name="ShinseiSyozai" localSheetId="6">#REF!</definedName>
    <definedName name="ShinseiSyozai" localSheetId="3">#REF!</definedName>
    <definedName name="ShinseiSyozai" localSheetId="1">#REF!</definedName>
    <definedName name="ShinseiSyozai" localSheetId="2">#REF!</definedName>
    <definedName name="ShinseiSyozai">#REF!</definedName>
    <definedName name="ShinseiTel" localSheetId="7">#REF!</definedName>
    <definedName name="ShinseiTel" localSheetId="8">#REF!</definedName>
    <definedName name="ShinseiTel" localSheetId="6">#REF!</definedName>
    <definedName name="ShinseiTel" localSheetId="3">#REF!</definedName>
    <definedName name="ShinseiTel" localSheetId="1">#REF!</definedName>
    <definedName name="ShinseiTel" localSheetId="2">#REF!</definedName>
    <definedName name="ShinseiTel">#REF!</definedName>
    <definedName name="ShinseiYubin" localSheetId="7">#REF!</definedName>
    <definedName name="ShinseiYubin" localSheetId="8">#REF!</definedName>
    <definedName name="ShinseiYubin" localSheetId="6">#REF!</definedName>
    <definedName name="ShinseiYubin" localSheetId="3">#REF!</definedName>
    <definedName name="ShinseiYubin" localSheetId="1">#REF!</definedName>
    <definedName name="ShinseiYubin" localSheetId="2">#REF!</definedName>
    <definedName name="ShinseiYubin">#REF!</definedName>
    <definedName name="siharai" localSheetId="7">#REF!</definedName>
    <definedName name="siharai" localSheetId="8">#REF!</definedName>
    <definedName name="siharai" localSheetId="6">#REF!</definedName>
    <definedName name="siharai" localSheetId="3">#REF!</definedName>
    <definedName name="siharai" localSheetId="1">#REF!</definedName>
    <definedName name="siharai" localSheetId="2">#REF!</definedName>
    <definedName name="siharai">#REF!</definedName>
    <definedName name="sikuchouson" localSheetId="7">#REF!</definedName>
    <definedName name="sikuchouson" localSheetId="8">#REF!</definedName>
    <definedName name="sikuchouson" localSheetId="6">#REF!</definedName>
    <definedName name="sikuchouson" localSheetId="3">#REF!</definedName>
    <definedName name="sikuchouson" localSheetId="1">#REF!</definedName>
    <definedName name="sikuchouson" localSheetId="2">#REF!</definedName>
    <definedName name="sikuchouson">#REF!</definedName>
    <definedName name="sinseisaki" localSheetId="7">#REF!</definedName>
    <definedName name="sinseisaki" localSheetId="8">#REF!</definedName>
    <definedName name="sinseisaki" localSheetId="6">#REF!</definedName>
    <definedName name="sinseisaki" localSheetId="3">#REF!</definedName>
    <definedName name="sinseisaki" localSheetId="1">#REF!</definedName>
    <definedName name="sinseisaki" localSheetId="2">#REF!</definedName>
    <definedName name="sinseisaki">#REF!</definedName>
    <definedName name="ss" localSheetId="7">#REF!</definedName>
    <definedName name="ss" localSheetId="8">#REF!</definedName>
    <definedName name="ss" localSheetId="6">#REF!</definedName>
    <definedName name="ss" localSheetId="3">#REF!</definedName>
    <definedName name="ss" localSheetId="1">#REF!</definedName>
    <definedName name="ss" localSheetId="2">#REF!</definedName>
    <definedName name="ss">#REF!</definedName>
    <definedName name="ssss" localSheetId="7">#REF!</definedName>
    <definedName name="ssss" localSheetId="8">#REF!</definedName>
    <definedName name="ssss" localSheetId="6">#REF!</definedName>
    <definedName name="ssss" localSheetId="3">#REF!</definedName>
    <definedName name="ssss" localSheetId="1">#REF!</definedName>
    <definedName name="ssss" localSheetId="2">#REF!</definedName>
    <definedName name="ssss">#REF!</definedName>
    <definedName name="sssss" localSheetId="7">#REF!</definedName>
    <definedName name="sssss" localSheetId="8">#REF!</definedName>
    <definedName name="sssss" localSheetId="6">#REF!</definedName>
    <definedName name="sssss" localSheetId="3">#REF!</definedName>
    <definedName name="sssss" localSheetId="1">#REF!</definedName>
    <definedName name="sssss" localSheetId="2">#REF!</definedName>
    <definedName name="sssss">#REF!</definedName>
    <definedName name="ssssssssss" localSheetId="7">#REF!</definedName>
    <definedName name="ssssssssss" localSheetId="8">#REF!</definedName>
    <definedName name="ssssssssss" localSheetId="6">#REF!</definedName>
    <definedName name="ssssssssss" localSheetId="3">#REF!</definedName>
    <definedName name="ssssssssss" localSheetId="1">#REF!</definedName>
    <definedName name="ssssssssss" localSheetId="2">#REF!</definedName>
    <definedName name="ssssssssss">#REF!</definedName>
    <definedName name="startNo" localSheetId="7">#REF!</definedName>
    <definedName name="startNo" localSheetId="8">#REF!</definedName>
    <definedName name="startNo" localSheetId="6">#REF!</definedName>
    <definedName name="startNo" localSheetId="3">#REF!</definedName>
    <definedName name="startNo" localSheetId="1">#REF!</definedName>
    <definedName name="startNo" localSheetId="2">#REF!</definedName>
    <definedName name="startNo">#REF!</definedName>
    <definedName name="startNumber" localSheetId="7">#REF!</definedName>
    <definedName name="startNumber" localSheetId="8">#REF!</definedName>
    <definedName name="startNumber" localSheetId="6">#REF!</definedName>
    <definedName name="startNumber" localSheetId="3">#REF!</definedName>
    <definedName name="startNumber" localSheetId="1">#REF!</definedName>
    <definedName name="startNumber" localSheetId="2">#REF!</definedName>
    <definedName name="startNumber">#REF!</definedName>
    <definedName name="swwww" localSheetId="7">#REF!</definedName>
    <definedName name="swwww" localSheetId="8">#REF!</definedName>
    <definedName name="swwww" localSheetId="6">#REF!</definedName>
    <definedName name="swwww" localSheetId="3">#REF!</definedName>
    <definedName name="swwww" localSheetId="1">#REF!</definedName>
    <definedName name="swwww" localSheetId="2">#REF!</definedName>
    <definedName name="swwww">#REF!</definedName>
    <definedName name="t" localSheetId="7">#REF!</definedName>
    <definedName name="t" localSheetId="8">#REF!</definedName>
    <definedName name="t" localSheetId="6">#REF!</definedName>
    <definedName name="t" localSheetId="3">#REF!</definedName>
    <definedName name="t" localSheetId="1">#REF!</definedName>
    <definedName name="t" localSheetId="2">#REF!</definedName>
    <definedName name="t">#REF!</definedName>
    <definedName name="ｔａｂｉｅ＿04" localSheetId="7">#REF!</definedName>
    <definedName name="ｔａｂｉｅ＿04" localSheetId="8">#REF!</definedName>
    <definedName name="ｔａｂｉｅ＿04" localSheetId="6">#REF!</definedName>
    <definedName name="ｔａｂｉｅ＿04" localSheetId="3">#REF!</definedName>
    <definedName name="ｔａｂｉｅ＿04" localSheetId="1">#REF!</definedName>
    <definedName name="ｔａｂｉｅ＿04" localSheetId="2">#REF!</definedName>
    <definedName name="ｔａｂｉｅ＿04" localSheetId="0">#REF!</definedName>
    <definedName name="ｔａｂｉｅ＿04">#REF!</definedName>
    <definedName name="table_03" localSheetId="7">#REF!</definedName>
    <definedName name="table_03" localSheetId="8">#REF!</definedName>
    <definedName name="table_03" localSheetId="6">#REF!</definedName>
    <definedName name="table_03" localSheetId="3">#REF!</definedName>
    <definedName name="table_03" localSheetId="1">#REF!</definedName>
    <definedName name="table_03" localSheetId="2">#REF!</definedName>
    <definedName name="table_03" localSheetId="0">#REF!</definedName>
    <definedName name="table_03">#REF!</definedName>
    <definedName name="table_06" localSheetId="7">#REF!</definedName>
    <definedName name="table_06" localSheetId="8">#REF!</definedName>
    <definedName name="table_06" localSheetId="6">#REF!</definedName>
    <definedName name="table_06" localSheetId="3">#REF!</definedName>
    <definedName name="table_06" localSheetId="1">#REF!</definedName>
    <definedName name="table_06" localSheetId="2">#REF!</definedName>
    <definedName name="table_06" localSheetId="0">#REF!</definedName>
    <definedName name="table_06">#REF!</definedName>
    <definedName name="table2_3" localSheetId="7">#REF!</definedName>
    <definedName name="table2_3" localSheetId="8">#REF!</definedName>
    <definedName name="table2_3" localSheetId="6">#REF!</definedName>
    <definedName name="table2_3" localSheetId="3">#REF!</definedName>
    <definedName name="table2_3" localSheetId="1">#REF!</definedName>
    <definedName name="table2_3" localSheetId="2">#REF!</definedName>
    <definedName name="table2_3" localSheetId="0">#REF!</definedName>
    <definedName name="table2_3">#REF!</definedName>
    <definedName name="tanaka" localSheetId="7">#REF!</definedName>
    <definedName name="tanaka" localSheetId="8">#REF!</definedName>
    <definedName name="tanaka" localSheetId="6">#REF!</definedName>
    <definedName name="tanaka" localSheetId="3">#REF!</definedName>
    <definedName name="tanaka" localSheetId="1">#REF!</definedName>
    <definedName name="tanaka" localSheetId="2">#REF!</definedName>
    <definedName name="tanaka">#REF!</definedName>
    <definedName name="tanaka1" localSheetId="7">#REF!</definedName>
    <definedName name="tanaka1" localSheetId="8">#REF!</definedName>
    <definedName name="tanaka1" localSheetId="6">#REF!</definedName>
    <definedName name="tanaka1" localSheetId="3">#REF!</definedName>
    <definedName name="tanaka1" localSheetId="1">#REF!</definedName>
    <definedName name="tanaka1" localSheetId="2">#REF!</definedName>
    <definedName name="tanaka1">#REF!</definedName>
    <definedName name="tanaka2" localSheetId="7">#REF!</definedName>
    <definedName name="tanaka2" localSheetId="8">#REF!</definedName>
    <definedName name="tanaka2" localSheetId="6">#REF!</definedName>
    <definedName name="tanaka2" localSheetId="3">#REF!</definedName>
    <definedName name="tanaka2" localSheetId="1">#REF!</definedName>
    <definedName name="tanaka2" localSheetId="2">#REF!</definedName>
    <definedName name="tanaka2">#REF!</definedName>
    <definedName name="tapi2" localSheetId="7">#REF!</definedName>
    <definedName name="tapi2" localSheetId="8">#REF!</definedName>
    <definedName name="tapi2" localSheetId="6">#REF!</definedName>
    <definedName name="tapi2" localSheetId="3">#REF!</definedName>
    <definedName name="tapi2" localSheetId="1">#REF!</definedName>
    <definedName name="tapi2" localSheetId="2">#REF!</definedName>
    <definedName name="tapi2" localSheetId="0">#REF!</definedName>
    <definedName name="tapi2">#REF!</definedName>
    <definedName name="tebie_07" localSheetId="7">#REF!</definedName>
    <definedName name="tebie_07" localSheetId="8">#REF!</definedName>
    <definedName name="tebie_07" localSheetId="6">#REF!</definedName>
    <definedName name="tebie_07" localSheetId="3">#REF!</definedName>
    <definedName name="tebie_07" localSheetId="1">#REF!</definedName>
    <definedName name="tebie_07" localSheetId="2">#REF!</definedName>
    <definedName name="tebie_07">#REF!</definedName>
    <definedName name="tebie_o7" localSheetId="7">#REF!</definedName>
    <definedName name="tebie_o7" localSheetId="8">#REF!</definedName>
    <definedName name="tebie_o7" localSheetId="6">#REF!</definedName>
    <definedName name="tebie_o7" localSheetId="3">#REF!</definedName>
    <definedName name="tebie_o7" localSheetId="1">#REF!</definedName>
    <definedName name="tebie_o7" localSheetId="2">#REF!</definedName>
    <definedName name="tebie_o7" localSheetId="0">#REF!</definedName>
    <definedName name="tebie_o7">#REF!</definedName>
    <definedName name="tebie07" localSheetId="7">#REF!</definedName>
    <definedName name="tebie07" localSheetId="8">#REF!</definedName>
    <definedName name="tebie07" localSheetId="6">#REF!</definedName>
    <definedName name="tebie07" localSheetId="3">#REF!</definedName>
    <definedName name="tebie07" localSheetId="1">#REF!</definedName>
    <definedName name="tebie07" localSheetId="2">#REF!</definedName>
    <definedName name="tebie07">#REF!</definedName>
    <definedName name="tebie08" localSheetId="7">#REF!</definedName>
    <definedName name="tebie08" localSheetId="8">#REF!</definedName>
    <definedName name="tebie08" localSheetId="6">#REF!</definedName>
    <definedName name="tebie08" localSheetId="3">#REF!</definedName>
    <definedName name="tebie08" localSheetId="1">#REF!</definedName>
    <definedName name="tebie08" localSheetId="2">#REF!</definedName>
    <definedName name="tebie08" localSheetId="0">#REF!</definedName>
    <definedName name="tebie08">#REF!</definedName>
    <definedName name="tebie33" localSheetId="7">#REF!</definedName>
    <definedName name="tebie33" localSheetId="8">#REF!</definedName>
    <definedName name="tebie33" localSheetId="6">#REF!</definedName>
    <definedName name="tebie33" localSheetId="3">#REF!</definedName>
    <definedName name="tebie33" localSheetId="1">#REF!</definedName>
    <definedName name="tebie33" localSheetId="2">#REF!</definedName>
    <definedName name="tebie33" localSheetId="0">#REF!</definedName>
    <definedName name="tebie33">#REF!</definedName>
    <definedName name="tebiroo" localSheetId="7">#REF!</definedName>
    <definedName name="tebiroo" localSheetId="8">#REF!</definedName>
    <definedName name="tebiroo" localSheetId="6">#REF!</definedName>
    <definedName name="tebiroo" localSheetId="3">#REF!</definedName>
    <definedName name="tebiroo" localSheetId="1">#REF!</definedName>
    <definedName name="tebiroo" localSheetId="2">#REF!</definedName>
    <definedName name="tebiroo" localSheetId="0">#REF!</definedName>
    <definedName name="tebiroo">#REF!</definedName>
    <definedName name="teble" localSheetId="7">#REF!</definedName>
    <definedName name="teble" localSheetId="8">#REF!</definedName>
    <definedName name="teble" localSheetId="6">#REF!</definedName>
    <definedName name="teble" localSheetId="3">#REF!</definedName>
    <definedName name="teble" localSheetId="1">#REF!</definedName>
    <definedName name="teble" localSheetId="2">#REF!</definedName>
    <definedName name="teble" localSheetId="0">#REF!</definedName>
    <definedName name="teble">#REF!</definedName>
    <definedName name="teble_09" localSheetId="7">#REF!</definedName>
    <definedName name="teble_09" localSheetId="8">#REF!</definedName>
    <definedName name="teble_09" localSheetId="6">#REF!</definedName>
    <definedName name="teble_09" localSheetId="3">#REF!</definedName>
    <definedName name="teble_09" localSheetId="1">#REF!</definedName>
    <definedName name="teble_09" localSheetId="2">#REF!</definedName>
    <definedName name="teble_09" localSheetId="0">#REF!</definedName>
    <definedName name="teble_09">#REF!</definedName>
    <definedName name="teble77" localSheetId="7">#REF!</definedName>
    <definedName name="teble77" localSheetId="8">#REF!</definedName>
    <definedName name="teble77" localSheetId="6">#REF!</definedName>
    <definedName name="teble77" localSheetId="3">#REF!</definedName>
    <definedName name="teble77" localSheetId="1">#REF!</definedName>
    <definedName name="teble77" localSheetId="2">#REF!</definedName>
    <definedName name="teble77" localSheetId="0">#REF!</definedName>
    <definedName name="teble77">#REF!</definedName>
    <definedName name="u" localSheetId="7">#REF!</definedName>
    <definedName name="u" localSheetId="8">#REF!</definedName>
    <definedName name="u" localSheetId="6">#REF!</definedName>
    <definedName name="u" localSheetId="3">#REF!</definedName>
    <definedName name="u" localSheetId="1">#REF!</definedName>
    <definedName name="u" localSheetId="2">#REF!</definedName>
    <definedName name="u">#REF!</definedName>
    <definedName name="v" localSheetId="7">#REF!</definedName>
    <definedName name="v" localSheetId="8">#REF!</definedName>
    <definedName name="v" localSheetId="6">#REF!</definedName>
    <definedName name="v" localSheetId="3">#REF!</definedName>
    <definedName name="v" localSheetId="1">#REF!</definedName>
    <definedName name="v" localSheetId="2">#REF!</definedName>
    <definedName name="v">#REF!</definedName>
    <definedName name="w" localSheetId="7">#REF!</definedName>
    <definedName name="w" localSheetId="8">#REF!</definedName>
    <definedName name="w" localSheetId="6">#REF!</definedName>
    <definedName name="w" localSheetId="3">#REF!</definedName>
    <definedName name="w" localSheetId="1">#REF!</definedName>
    <definedName name="w" localSheetId="2">#REF!</definedName>
    <definedName name="w">#REF!</definedName>
    <definedName name="ww" localSheetId="7">#REF!</definedName>
    <definedName name="ww" localSheetId="8">#REF!</definedName>
    <definedName name="ww" localSheetId="6">#REF!</definedName>
    <definedName name="ww" localSheetId="3">#REF!</definedName>
    <definedName name="ww" localSheetId="1">#REF!</definedName>
    <definedName name="ww" localSheetId="2">#REF!</definedName>
    <definedName name="ww">#REF!</definedName>
    <definedName name="www" localSheetId="7">#REF!</definedName>
    <definedName name="www" localSheetId="8">#REF!</definedName>
    <definedName name="www" localSheetId="6">#REF!</definedName>
    <definedName name="www" localSheetId="3">#REF!</definedName>
    <definedName name="www" localSheetId="1">#REF!</definedName>
    <definedName name="www" localSheetId="2">#REF!</definedName>
    <definedName name="www">#REF!</definedName>
    <definedName name="wwwwwwww" localSheetId="7">#REF!</definedName>
    <definedName name="wwwwwwww" localSheetId="8">#REF!</definedName>
    <definedName name="wwwwwwww" localSheetId="6">#REF!</definedName>
    <definedName name="wwwwwwww" localSheetId="3">#REF!</definedName>
    <definedName name="wwwwwwww" localSheetId="1">#REF!</definedName>
    <definedName name="wwwwwwww" localSheetId="2">#REF!</definedName>
    <definedName name="wwwwwwww">#REF!</definedName>
    <definedName name="xx" localSheetId="7">#REF!</definedName>
    <definedName name="xx" localSheetId="8">#REF!</definedName>
    <definedName name="xx" localSheetId="6">#REF!</definedName>
    <definedName name="xx" localSheetId="3">#REF!</definedName>
    <definedName name="xx" localSheetId="1">#REF!</definedName>
    <definedName name="xx" localSheetId="2">#REF!</definedName>
    <definedName name="xx">#REF!</definedName>
    <definedName name="xxx" localSheetId="7">#REF!</definedName>
    <definedName name="xxx" localSheetId="8">#REF!</definedName>
    <definedName name="xxx" localSheetId="6">#REF!</definedName>
    <definedName name="xxx" localSheetId="3">#REF!</definedName>
    <definedName name="xxx" localSheetId="1">#REF!</definedName>
    <definedName name="xxx" localSheetId="2">#REF!</definedName>
    <definedName name="xxx">#REF!</definedName>
    <definedName name="y" localSheetId="7">#REF!</definedName>
    <definedName name="y" localSheetId="8">#REF!</definedName>
    <definedName name="y" localSheetId="6">#REF!</definedName>
    <definedName name="y" localSheetId="3">#REF!</definedName>
    <definedName name="y" localSheetId="1">#REF!</definedName>
    <definedName name="y" localSheetId="2">#REF!</definedName>
    <definedName name="y">#REF!</definedName>
    <definedName name="yokohama" localSheetId="7">#REF!</definedName>
    <definedName name="yokohama" localSheetId="8">#REF!</definedName>
    <definedName name="yokohama" localSheetId="6">#REF!</definedName>
    <definedName name="yokohama" localSheetId="3">#REF!</definedName>
    <definedName name="yokohama" localSheetId="1">#REF!</definedName>
    <definedName name="yokohama" localSheetId="2">#REF!</definedName>
    <definedName name="yokohama">#REF!</definedName>
    <definedName name="z" localSheetId="7">#REF!</definedName>
    <definedName name="z" localSheetId="8">#REF!</definedName>
    <definedName name="z" localSheetId="6">#REF!</definedName>
    <definedName name="z" localSheetId="3">#REF!</definedName>
    <definedName name="z" localSheetId="1">#REF!</definedName>
    <definedName name="z" localSheetId="2">#REF!</definedName>
    <definedName name="z">#REF!</definedName>
    <definedName name="ア" localSheetId="7">#REF!</definedName>
    <definedName name="ア" localSheetId="8">#REF!</definedName>
    <definedName name="ア" localSheetId="6">#REF!</definedName>
    <definedName name="ア" localSheetId="3">#REF!</definedName>
    <definedName name="ア" localSheetId="1">#REF!</definedName>
    <definedName name="ア" localSheetId="2">#REF!</definedName>
    <definedName name="ア">#REF!</definedName>
    <definedName name="あ" localSheetId="7">#REF!</definedName>
    <definedName name="あ" localSheetId="8">#REF!</definedName>
    <definedName name="あ" localSheetId="6">#REF!</definedName>
    <definedName name="あ" localSheetId="3">#REF!</definedName>
    <definedName name="あ" localSheetId="1">#REF!</definedName>
    <definedName name="あ" localSheetId="2">#REF!</definedName>
    <definedName name="あ">#REF!</definedName>
    <definedName name="あああ" localSheetId="7">#REF!</definedName>
    <definedName name="あああ" localSheetId="8">#REF!</definedName>
    <definedName name="あああ" localSheetId="6">#REF!</definedName>
    <definedName name="あああ" localSheetId="3">#REF!</definedName>
    <definedName name="あああ" localSheetId="1">#REF!</definedName>
    <definedName name="あああ" localSheetId="2">#REF!</definedName>
    <definedName name="あああ">#REF!</definedName>
    <definedName name="アアアア" localSheetId="7">#REF!</definedName>
    <definedName name="アアアア" localSheetId="8">#REF!</definedName>
    <definedName name="アアアア" localSheetId="6">#REF!</definedName>
    <definedName name="アアアア" localSheetId="3">#REF!</definedName>
    <definedName name="アアアア" localSheetId="1">#REF!</definedName>
    <definedName name="アアアア" localSheetId="2">#REF!</definedName>
    <definedName name="アアアア">#REF!</definedName>
    <definedName name="ああああ" localSheetId="7">#REF!</definedName>
    <definedName name="ああああ" localSheetId="8">#REF!</definedName>
    <definedName name="ああああ" localSheetId="6">#REF!</definedName>
    <definedName name="ああああ" localSheetId="3">#REF!</definedName>
    <definedName name="ああああ" localSheetId="1">#REF!</definedName>
    <definedName name="ああああ" localSheetId="2">#REF!</definedName>
    <definedName name="ああああ">#REF!</definedName>
    <definedName name="ああああああああああああ" localSheetId="7">#REF!</definedName>
    <definedName name="ああああああああああああ" localSheetId="8">#REF!</definedName>
    <definedName name="ああああああああああああ" localSheetId="6">#REF!</definedName>
    <definedName name="ああああああああああああ" localSheetId="3">#REF!</definedName>
    <definedName name="ああああああああああああ" localSheetId="1">#REF!</definedName>
    <definedName name="ああああああああああああ" localSheetId="2">#REF!</definedName>
    <definedName name="ああああああああああああ">#REF!</definedName>
    <definedName name="あいう" localSheetId="7">#REF!</definedName>
    <definedName name="あいう" localSheetId="8">#REF!</definedName>
    <definedName name="あいう" localSheetId="6">#REF!</definedName>
    <definedName name="あいう" localSheetId="3">#REF!</definedName>
    <definedName name="あいう" localSheetId="1">#REF!</definedName>
    <definedName name="あいう" localSheetId="2">#REF!</definedName>
    <definedName name="あいう">#REF!</definedName>
    <definedName name="か" localSheetId="7">#REF!</definedName>
    <definedName name="か" localSheetId="8">#REF!</definedName>
    <definedName name="か" localSheetId="6">#REF!</definedName>
    <definedName name="か" localSheetId="3">#REF!</definedName>
    <definedName name="か" localSheetId="1">#REF!</definedName>
    <definedName name="か" localSheetId="2">#REF!</definedName>
    <definedName name="か">#REF!</definedName>
    <definedName name="かながわ" localSheetId="7">#REF!</definedName>
    <definedName name="かながわ" localSheetId="8">#REF!</definedName>
    <definedName name="かながわ" localSheetId="6">#REF!</definedName>
    <definedName name="かながわ" localSheetId="3">#REF!</definedName>
    <definedName name="かながわ" localSheetId="1">#REF!</definedName>
    <definedName name="かながわ" localSheetId="2">#REF!</definedName>
    <definedName name="かながわ">#REF!</definedName>
    <definedName name="こ" localSheetId="7">#REF!</definedName>
    <definedName name="こ" localSheetId="8">#REF!</definedName>
    <definedName name="こ" localSheetId="6">#REF!</definedName>
    <definedName name="こ" localSheetId="3">#REF!</definedName>
    <definedName name="こ" localSheetId="1">#REF!</definedName>
    <definedName name="こ" localSheetId="2">#REF!</definedName>
    <definedName name="こ">#REF!</definedName>
    <definedName name="サービス" localSheetId="7">#REF!</definedName>
    <definedName name="サービス" localSheetId="8">#REF!</definedName>
    <definedName name="サービス" localSheetId="6">#REF!</definedName>
    <definedName name="サービス" localSheetId="3">#REF!</definedName>
    <definedName name="サービス" localSheetId="1">#REF!</definedName>
    <definedName name="サービス" localSheetId="2">#REF!</definedName>
    <definedName name="サービス">#REF!</definedName>
    <definedName name="サービス２" localSheetId="7">#REF!</definedName>
    <definedName name="サービス２" localSheetId="8">#REF!</definedName>
    <definedName name="サービス２" localSheetId="6">#REF!</definedName>
    <definedName name="サービス２" localSheetId="3">#REF!</definedName>
    <definedName name="サービス２" localSheetId="1">#REF!</definedName>
    <definedName name="サービス２" localSheetId="2">#REF!</definedName>
    <definedName name="サービス２">#REF!</definedName>
    <definedName name="サービス種別" localSheetId="7">#REF!</definedName>
    <definedName name="サービス種別" localSheetId="8">#REF!</definedName>
    <definedName name="サービス種別" localSheetId="6">#REF!</definedName>
    <definedName name="サービス種別" localSheetId="3">#REF!</definedName>
    <definedName name="サービス種別" localSheetId="1">#REF!</definedName>
    <definedName name="サービス種別" localSheetId="2">#REF!</definedName>
    <definedName name="サービス種別">#REF!</definedName>
    <definedName name="サービス種類" localSheetId="7">#REF!</definedName>
    <definedName name="サービス種類" localSheetId="8">#REF!</definedName>
    <definedName name="サービス種類" localSheetId="6">#REF!</definedName>
    <definedName name="サービス種類" localSheetId="3">#REF!</definedName>
    <definedName name="サービス種類" localSheetId="1">#REF!</definedName>
    <definedName name="サービス種類" localSheetId="2">#REF!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一覧" localSheetId="7">#REF!</definedName>
    <definedName name="一覧" localSheetId="8">#REF!</definedName>
    <definedName name="一覧" localSheetId="6">#REF!</definedName>
    <definedName name="一覧" localSheetId="9">#REF!</definedName>
    <definedName name="一覧" localSheetId="3">#REF!</definedName>
    <definedName name="一覧" localSheetId="1">#REF!</definedName>
    <definedName name="一覧" localSheetId="2">#REF!</definedName>
    <definedName name="一覧">#REF!</definedName>
    <definedName name="確認">#N/A</definedName>
    <definedName name="看護時間" localSheetId="7">#REF!</definedName>
    <definedName name="看護時間" localSheetId="8">#REF!</definedName>
    <definedName name="看護時間" localSheetId="6">#REF!</definedName>
    <definedName name="看護時間" localSheetId="3">#REF!</definedName>
    <definedName name="看護時間" localSheetId="1">#REF!</definedName>
    <definedName name="看護時間" localSheetId="2">#REF!</definedName>
    <definedName name="看護時間">#REF!</definedName>
    <definedName name="山口県" localSheetId="7">#REF!</definedName>
    <definedName name="山口県" localSheetId="8">#REF!</definedName>
    <definedName name="山口県" localSheetId="6">#REF!</definedName>
    <definedName name="山口県" localSheetId="3">#REF!</definedName>
    <definedName name="山口県" localSheetId="1">#REF!</definedName>
    <definedName name="山口県" localSheetId="2">#REF!</definedName>
    <definedName name="山口県">#REF!</definedName>
    <definedName name="自己評価" localSheetId="7">#REF!</definedName>
    <definedName name="自己評価" localSheetId="8">#REF!</definedName>
    <definedName name="自己評価" localSheetId="6">#REF!</definedName>
    <definedName name="自己評価" localSheetId="3">#REF!</definedName>
    <definedName name="自己評価" localSheetId="1">#REF!</definedName>
    <definedName name="自己評価" localSheetId="2">#REF!</definedName>
    <definedName name="自己評価">#REF!</definedName>
    <definedName name="種類" localSheetId="7">#REF!</definedName>
    <definedName name="種類" localSheetId="8">#REF!</definedName>
    <definedName name="種類" localSheetId="6">#REF!</definedName>
    <definedName name="種類" localSheetId="9">#REF!</definedName>
    <definedName name="種類" localSheetId="3">#REF!</definedName>
    <definedName name="種類" localSheetId="1">#REF!</definedName>
    <definedName name="種類" localSheetId="2">#REF!</definedName>
    <definedName name="種類">#REF!</definedName>
    <definedName name="食事" localSheetId="7">#REF!</definedName>
    <definedName name="食事" localSheetId="8">#REF!</definedName>
    <definedName name="食事" localSheetId="6">#REF!</definedName>
    <definedName name="食事" localSheetId="9">#REF!</definedName>
    <definedName name="食事" localSheetId="3">#REF!</definedName>
    <definedName name="食事" localSheetId="1">#REF!</definedName>
    <definedName name="食事" localSheetId="2">#REF!</definedName>
    <definedName name="食事">#REF!</definedName>
    <definedName name="体制等状況一覧" localSheetId="7">#REF!</definedName>
    <definedName name="体制等状況一覧" localSheetId="8">#REF!</definedName>
    <definedName name="体制等状況一覧" localSheetId="6">#REF!</definedName>
    <definedName name="体制等状況一覧" localSheetId="9">#REF!</definedName>
    <definedName name="体制等状況一覧" localSheetId="3">#REF!</definedName>
    <definedName name="体制等状況一覧" localSheetId="1">#REF!</definedName>
    <definedName name="体制等状況一覧" localSheetId="2">#REF!</definedName>
    <definedName name="体制等状況一覧">#REF!</definedName>
    <definedName name="台帳" localSheetId="7">#REF!</definedName>
    <definedName name="台帳" localSheetId="8">#REF!</definedName>
    <definedName name="台帳" localSheetId="6">#REF!</definedName>
    <definedName name="台帳" localSheetId="3">#REF!</definedName>
    <definedName name="台帳" localSheetId="1">#REF!</definedName>
    <definedName name="台帳" localSheetId="2">#REF!</definedName>
    <definedName name="台帳">#REF!</definedName>
    <definedName name="町っ油" localSheetId="7">#REF!</definedName>
    <definedName name="町っ油" localSheetId="8">#REF!</definedName>
    <definedName name="町っ油" localSheetId="6">#REF!</definedName>
    <definedName name="町っ油" localSheetId="9">#REF!</definedName>
    <definedName name="町っ油" localSheetId="3">#REF!</definedName>
    <definedName name="町っ油" localSheetId="1">#REF!</definedName>
    <definedName name="町っ油" localSheetId="2">#REF!</definedName>
    <definedName name="町っ油">#REF!</definedName>
    <definedName name="特定" localSheetId="7">#REF!</definedName>
    <definedName name="特定" localSheetId="8">#REF!</definedName>
    <definedName name="特定" localSheetId="6">#REF!</definedName>
    <definedName name="特定" localSheetId="9">#REF!</definedName>
    <definedName name="特定" localSheetId="3">#REF!</definedName>
    <definedName name="特定" localSheetId="1">#REF!</definedName>
    <definedName name="特定" localSheetId="2">#REF!</definedName>
    <definedName name="特定">#REF!</definedName>
    <definedName name="利用日数記入例" localSheetId="7">#REF!</definedName>
    <definedName name="利用日数記入例" localSheetId="8">#REF!</definedName>
    <definedName name="利用日数記入例" localSheetId="6">#REF!</definedName>
    <definedName name="利用日数記入例" localSheetId="9">#REF!</definedName>
    <definedName name="利用日数記入例" localSheetId="3">#REF!</definedName>
    <definedName name="利用日数記入例" localSheetId="1">#REF!</definedName>
    <definedName name="利用日数記入例" localSheetId="2">#REF!</definedName>
    <definedName name="利用日数記入例" localSheetId="0">#REF!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37" i="13" l="1"/>
  <c r="AA137" i="13"/>
  <c r="AL136" i="13"/>
  <c r="AG136" i="13"/>
  <c r="E136" i="13"/>
  <c r="C136" i="13"/>
  <c r="AL134" i="13"/>
  <c r="AL138" i="13" s="1"/>
  <c r="AG134" i="13"/>
  <c r="AG138" i="13" s="1"/>
  <c r="AA134" i="13"/>
  <c r="AD136" i="13" s="1"/>
  <c r="U134" i="13"/>
  <c r="X137" i="13" s="1"/>
  <c r="O134" i="13"/>
  <c r="R137" i="13" s="1"/>
  <c r="I134" i="13"/>
  <c r="I138" i="13" s="1"/>
  <c r="E134" i="13"/>
  <c r="E138" i="13" s="1"/>
  <c r="C134" i="13"/>
  <c r="D136" i="13" s="1"/>
  <c r="AJ127" i="13"/>
  <c r="AJ126" i="13"/>
  <c r="AM126" i="13" s="1"/>
  <c r="AJ125" i="13"/>
  <c r="AL125" i="13" s="1"/>
  <c r="AJ124" i="13"/>
  <c r="AM124" i="13" s="1"/>
  <c r="AJ123" i="13"/>
  <c r="AL123" i="13" s="1"/>
  <c r="AJ122" i="13"/>
  <c r="AM122" i="13" s="1"/>
  <c r="AJ121" i="13"/>
  <c r="AL121" i="13" s="1"/>
  <c r="AJ120" i="13"/>
  <c r="AL120" i="13" s="1"/>
  <c r="I131" i="13" s="1"/>
  <c r="AJ119" i="13"/>
  <c r="AL119" i="13" s="1"/>
  <c r="AJ118" i="13"/>
  <c r="AL118" i="13" s="1"/>
  <c r="AI117" i="13"/>
  <c r="AH117" i="13"/>
  <c r="AG117" i="13"/>
  <c r="AF117" i="13"/>
  <c r="AE117" i="13"/>
  <c r="AD117" i="13"/>
  <c r="AC117" i="13"/>
  <c r="AB117" i="13"/>
  <c r="AA117" i="13"/>
  <c r="Z117" i="13"/>
  <c r="Y117" i="13"/>
  <c r="X117" i="13"/>
  <c r="W117" i="13"/>
  <c r="V117" i="13"/>
  <c r="U117" i="13"/>
  <c r="R117" i="13"/>
  <c r="O117" i="13"/>
  <c r="L117" i="13"/>
  <c r="K117" i="13"/>
  <c r="J117" i="13"/>
  <c r="I117" i="13"/>
  <c r="F117" i="13"/>
  <c r="E117" i="13"/>
  <c r="D117" i="13"/>
  <c r="AJ117" i="13" s="1"/>
  <c r="AL117" i="13" s="1"/>
  <c r="AG111" i="13"/>
  <c r="AF111" i="13"/>
  <c r="AE111" i="13"/>
  <c r="AD111" i="13"/>
  <c r="AC111" i="13"/>
  <c r="AB111" i="13"/>
  <c r="AA111" i="13"/>
  <c r="Z111" i="13"/>
  <c r="Y111" i="13"/>
  <c r="X111" i="13"/>
  <c r="W111" i="13"/>
  <c r="V111" i="13"/>
  <c r="U111" i="13"/>
  <c r="T111" i="13"/>
  <c r="S111" i="13"/>
  <c r="R111" i="13"/>
  <c r="Q111" i="13"/>
  <c r="P111" i="13"/>
  <c r="O111" i="13"/>
  <c r="N111" i="13"/>
  <c r="M111" i="13"/>
  <c r="L111" i="13"/>
  <c r="K111" i="13"/>
  <c r="J111" i="13"/>
  <c r="I111" i="13"/>
  <c r="H111" i="13"/>
  <c r="AK111" i="13" s="1"/>
  <c r="AL111" i="13" s="1"/>
  <c r="G111" i="13"/>
  <c r="F111" i="13"/>
  <c r="AL110" i="13"/>
  <c r="AK110" i="13"/>
  <c r="AK109" i="13"/>
  <c r="AL109" i="13" s="1"/>
  <c r="AK108" i="13"/>
  <c r="AL108" i="13" s="1"/>
  <c r="AK107" i="13"/>
  <c r="AL107" i="13" s="1"/>
  <c r="AK106" i="13"/>
  <c r="AL106" i="13" s="1"/>
  <c r="AL105" i="13"/>
  <c r="AK105" i="13"/>
  <c r="AL104" i="13"/>
  <c r="AK104" i="13"/>
  <c r="AK103" i="13"/>
  <c r="AL103" i="13" s="1"/>
  <c r="AK102" i="13"/>
  <c r="AL102" i="13" s="1"/>
  <c r="AK101" i="13"/>
  <c r="AL101" i="13" s="1"/>
  <c r="AK100" i="13"/>
  <c r="AL100" i="13" s="1"/>
  <c r="AL99" i="13"/>
  <c r="AK99" i="13"/>
  <c r="AL98" i="13"/>
  <c r="AK98" i="13"/>
  <c r="AK97" i="13"/>
  <c r="AL97" i="13" s="1"/>
  <c r="AK96" i="13"/>
  <c r="AL96" i="13" s="1"/>
  <c r="AK95" i="13"/>
  <c r="AL95" i="13" s="1"/>
  <c r="AK94" i="13"/>
  <c r="AL94" i="13" s="1"/>
  <c r="AL93" i="13"/>
  <c r="AK93" i="13"/>
  <c r="AL92" i="13"/>
  <c r="AK92" i="13"/>
  <c r="AK91" i="13"/>
  <c r="AL91" i="13" s="1"/>
  <c r="AK90" i="13"/>
  <c r="AL90" i="13" s="1"/>
  <c r="AK89" i="13"/>
  <c r="AL89" i="13" s="1"/>
  <c r="AK88" i="13"/>
  <c r="AL88" i="13" s="1"/>
  <c r="AL87" i="13"/>
  <c r="AK87" i="13"/>
  <c r="AL86" i="13"/>
  <c r="AK86" i="13"/>
  <c r="AK85" i="13"/>
  <c r="AL85" i="13" s="1"/>
  <c r="AK84" i="13"/>
  <c r="AL84" i="13" s="1"/>
  <c r="AK83" i="13"/>
  <c r="AL83" i="13" s="1"/>
  <c r="AK82" i="13"/>
  <c r="AL82" i="13" s="1"/>
  <c r="AL81" i="13"/>
  <c r="AK81" i="13"/>
  <c r="AL80" i="13"/>
  <c r="AK80" i="13"/>
  <c r="AK79" i="13"/>
  <c r="AL79" i="13" s="1"/>
  <c r="AK78" i="13"/>
  <c r="AL78" i="13" s="1"/>
  <c r="AK77" i="13"/>
  <c r="AL77" i="13" s="1"/>
  <c r="AK76" i="13"/>
  <c r="AL76" i="13" s="1"/>
  <c r="AL75" i="13"/>
  <c r="AK75" i="13"/>
  <c r="AL74" i="13"/>
  <c r="AK74" i="13"/>
  <c r="AK73" i="13"/>
  <c r="AL73" i="13" s="1"/>
  <c r="AK72" i="13"/>
  <c r="AL72" i="13" s="1"/>
  <c r="AK71" i="13"/>
  <c r="AL71" i="13" s="1"/>
  <c r="AK70" i="13"/>
  <c r="AL70" i="13" s="1"/>
  <c r="AL69" i="13"/>
  <c r="AK69" i="13"/>
  <c r="AL68" i="13"/>
  <c r="AK68" i="13"/>
  <c r="AK67" i="13"/>
  <c r="AL67" i="13" s="1"/>
  <c r="AK66" i="13"/>
  <c r="AL66" i="13" s="1"/>
  <c r="AK65" i="13"/>
  <c r="AL65" i="13" s="1"/>
  <c r="AK64" i="13"/>
  <c r="AL64" i="13" s="1"/>
  <c r="AL63" i="13"/>
  <c r="AK63" i="13"/>
  <c r="AL62" i="13"/>
  <c r="AK62" i="13"/>
  <c r="AK61" i="13"/>
  <c r="AL61" i="13" s="1"/>
  <c r="AK60" i="13"/>
  <c r="AL60" i="13" s="1"/>
  <c r="AK59" i="13"/>
  <c r="AL59" i="13" s="1"/>
  <c r="AK58" i="13"/>
  <c r="AL58" i="13" s="1"/>
  <c r="AL57" i="13"/>
  <c r="AK57" i="13"/>
  <c r="AL56" i="13"/>
  <c r="AK56" i="13"/>
  <c r="AK55" i="13"/>
  <c r="AL55" i="13" s="1"/>
  <c r="AK54" i="13"/>
  <c r="AL54" i="13" s="1"/>
  <c r="AK53" i="13"/>
  <c r="AL53" i="13" s="1"/>
  <c r="AK52" i="13"/>
  <c r="AL52" i="13" s="1"/>
  <c r="AL51" i="13"/>
  <c r="AK51" i="13"/>
  <c r="AL50" i="13"/>
  <c r="AK50" i="13"/>
  <c r="AK49" i="13"/>
  <c r="AL49" i="13" s="1"/>
  <c r="AK48" i="13"/>
  <c r="AL48" i="13" s="1"/>
  <c r="AK47" i="13"/>
  <c r="AL47" i="13" s="1"/>
  <c r="AK46" i="13"/>
  <c r="AL46" i="13" s="1"/>
  <c r="AL45" i="13"/>
  <c r="AK45" i="13"/>
  <c r="AL44" i="13"/>
  <c r="AK44" i="13"/>
  <c r="AK43" i="13"/>
  <c r="AL43" i="13" s="1"/>
  <c r="AK42" i="13"/>
  <c r="AL42" i="13" s="1"/>
  <c r="AK41" i="13"/>
  <c r="AL41" i="13" s="1"/>
  <c r="AK40" i="13"/>
  <c r="AL40" i="13" s="1"/>
  <c r="AL39" i="13"/>
  <c r="AK39" i="13"/>
  <c r="AL38" i="13"/>
  <c r="AK38" i="13"/>
  <c r="AK37" i="13"/>
  <c r="AL37" i="13" s="1"/>
  <c r="AK36" i="13"/>
  <c r="AL36" i="13" s="1"/>
  <c r="AK35" i="13"/>
  <c r="AL35" i="13" s="1"/>
  <c r="AK34" i="13"/>
  <c r="AL34" i="13" s="1"/>
  <c r="AL33" i="13"/>
  <c r="AK33" i="13"/>
  <c r="AL32" i="13"/>
  <c r="AK32" i="13"/>
  <c r="AK31" i="13"/>
  <c r="AL31" i="13" s="1"/>
  <c r="AK30" i="13"/>
  <c r="AL30" i="13" s="1"/>
  <c r="AK29" i="13"/>
  <c r="AL29" i="13" s="1"/>
  <c r="AK28" i="13"/>
  <c r="AL28" i="13" s="1"/>
  <c r="AL27" i="13"/>
  <c r="AK27" i="13"/>
  <c r="AL26" i="13"/>
  <c r="AK26" i="13"/>
  <c r="AK25" i="13"/>
  <c r="AL25" i="13" s="1"/>
  <c r="AK24" i="13"/>
  <c r="AL24" i="13" s="1"/>
  <c r="AK23" i="13"/>
  <c r="AL23" i="13" s="1"/>
  <c r="AK22" i="13"/>
  <c r="AL22" i="13" s="1"/>
  <c r="AL21" i="13"/>
  <c r="AK21" i="13"/>
  <c r="AL20" i="13"/>
  <c r="AK20" i="13"/>
  <c r="AK19" i="13"/>
  <c r="AL19" i="13" s="1"/>
  <c r="AK18" i="13"/>
  <c r="AL18" i="13" s="1"/>
  <c r="AK17" i="13"/>
  <c r="AL17" i="13" s="1"/>
  <c r="AK16" i="13"/>
  <c r="AL16" i="13" s="1"/>
  <c r="AL15" i="13"/>
  <c r="AK15" i="13"/>
  <c r="AL14" i="13"/>
  <c r="AK14" i="13"/>
  <c r="AK13" i="13"/>
  <c r="AL13" i="13" s="1"/>
  <c r="AK12" i="13"/>
  <c r="AL12" i="13" s="1"/>
  <c r="AK11" i="13"/>
  <c r="AL11" i="13" s="1"/>
  <c r="AG10" i="13"/>
  <c r="AF10" i="13"/>
  <c r="AE10" i="13"/>
  <c r="AD10" i="13"/>
  <c r="AC10" i="13"/>
  <c r="AB10" i="13"/>
  <c r="AA10" i="13"/>
  <c r="Z10" i="13"/>
  <c r="Y10" i="13"/>
  <c r="X10" i="13"/>
  <c r="W10" i="13"/>
  <c r="V10" i="13"/>
  <c r="U10" i="13"/>
  <c r="T10" i="13"/>
  <c r="S10" i="13"/>
  <c r="R10" i="13"/>
  <c r="Q10" i="13"/>
  <c r="P10" i="13"/>
  <c r="O10" i="13"/>
  <c r="N10" i="13"/>
  <c r="M10" i="13"/>
  <c r="L10" i="13"/>
  <c r="K10" i="13"/>
  <c r="J10" i="13"/>
  <c r="I10" i="13"/>
  <c r="H10" i="13"/>
  <c r="G10" i="13"/>
  <c r="F10" i="13"/>
  <c r="AG9" i="13"/>
  <c r="AF9" i="13"/>
  <c r="AE9" i="13"/>
  <c r="AD9" i="13"/>
  <c r="AC9" i="13"/>
  <c r="AB9" i="13"/>
  <c r="AA9" i="13"/>
  <c r="Z9" i="13"/>
  <c r="Y9" i="13"/>
  <c r="X9" i="13"/>
  <c r="W9" i="13"/>
  <c r="V9" i="13"/>
  <c r="U9" i="13"/>
  <c r="T9" i="13"/>
  <c r="S9" i="13"/>
  <c r="R9" i="13"/>
  <c r="Q9" i="13"/>
  <c r="P9" i="13"/>
  <c r="O9" i="13"/>
  <c r="N9" i="13"/>
  <c r="M9" i="13"/>
  <c r="L9" i="13"/>
  <c r="K9" i="13"/>
  <c r="J9" i="13"/>
  <c r="I9" i="13"/>
  <c r="H9" i="13"/>
  <c r="G9" i="13"/>
  <c r="F9" i="13"/>
  <c r="U135" i="12"/>
  <c r="I135" i="12"/>
  <c r="X134" i="12"/>
  <c r="L134" i="12"/>
  <c r="E134" i="12"/>
  <c r="X133" i="12"/>
  <c r="F133" i="12"/>
  <c r="AL131" i="12"/>
  <c r="AM134" i="12" s="1"/>
  <c r="AG131" i="12"/>
  <c r="AJ134" i="12" s="1"/>
  <c r="AA131" i="12"/>
  <c r="AD134" i="12" s="1"/>
  <c r="U131" i="12"/>
  <c r="U134" i="12" s="1"/>
  <c r="O131" i="12"/>
  <c r="O133" i="12" s="1"/>
  <c r="I131" i="12"/>
  <c r="I134" i="12" s="1"/>
  <c r="E131" i="12"/>
  <c r="F134" i="12" s="1"/>
  <c r="C131" i="12"/>
  <c r="D133" i="12" s="1"/>
  <c r="AJ124" i="12"/>
  <c r="AJ123" i="12"/>
  <c r="AL123" i="12" s="1"/>
  <c r="AJ122" i="12"/>
  <c r="AL122" i="12" s="1"/>
  <c r="AJ121" i="12"/>
  <c r="AL121" i="12" s="1"/>
  <c r="AL120" i="12"/>
  <c r="AJ120" i="12"/>
  <c r="AJ119" i="12"/>
  <c r="AL119" i="12" s="1"/>
  <c r="AJ118" i="12"/>
  <c r="AL118" i="12" s="1"/>
  <c r="AG117" i="12"/>
  <c r="AD117" i="12"/>
  <c r="AA117" i="12"/>
  <c r="X117" i="12"/>
  <c r="U117" i="12"/>
  <c r="R117" i="12"/>
  <c r="O117" i="12"/>
  <c r="L117" i="12"/>
  <c r="AJ117" i="12" s="1"/>
  <c r="AL117" i="12" s="1"/>
  <c r="I117" i="12"/>
  <c r="F117" i="12"/>
  <c r="E117" i="12"/>
  <c r="D117" i="12"/>
  <c r="AG111" i="12"/>
  <c r="AF111" i="12"/>
  <c r="AE111" i="12"/>
  <c r="AD111" i="12"/>
  <c r="AC111" i="12"/>
  <c r="AB111" i="12"/>
  <c r="AA111" i="12"/>
  <c r="Z111" i="12"/>
  <c r="Y111" i="12"/>
  <c r="X111" i="12"/>
  <c r="W111" i="12"/>
  <c r="V111" i="12"/>
  <c r="U111" i="12"/>
  <c r="T111" i="12"/>
  <c r="S111" i="12"/>
  <c r="R111" i="12"/>
  <c r="Q111" i="12"/>
  <c r="P111" i="12"/>
  <c r="O111" i="12"/>
  <c r="N111" i="12"/>
  <c r="M111" i="12"/>
  <c r="L111" i="12"/>
  <c r="K111" i="12"/>
  <c r="J111" i="12"/>
  <c r="I111" i="12"/>
  <c r="H111" i="12"/>
  <c r="AK111" i="12" s="1"/>
  <c r="AL111" i="12" s="1"/>
  <c r="G111" i="12"/>
  <c r="F111" i="12"/>
  <c r="AK110" i="12"/>
  <c r="AL110" i="12" s="1"/>
  <c r="AK109" i="12"/>
  <c r="AL109" i="12" s="1"/>
  <c r="AK108" i="12"/>
  <c r="AL108" i="12" s="1"/>
  <c r="AK107" i="12"/>
  <c r="AL107" i="12" s="1"/>
  <c r="AK106" i="12"/>
  <c r="AL106" i="12" s="1"/>
  <c r="AL105" i="12"/>
  <c r="AK105" i="12"/>
  <c r="AK104" i="12"/>
  <c r="AL104" i="12" s="1"/>
  <c r="AK103" i="12"/>
  <c r="AL103" i="12" s="1"/>
  <c r="AK102" i="12"/>
  <c r="AL102" i="12" s="1"/>
  <c r="AK101" i="12"/>
  <c r="AL101" i="12" s="1"/>
  <c r="AK100" i="12"/>
  <c r="AL100" i="12" s="1"/>
  <c r="AL99" i="12"/>
  <c r="AK99" i="12"/>
  <c r="AK98" i="12"/>
  <c r="AL98" i="12" s="1"/>
  <c r="AK97" i="12"/>
  <c r="AL97" i="12" s="1"/>
  <c r="AK96" i="12"/>
  <c r="AL96" i="12" s="1"/>
  <c r="AK95" i="12"/>
  <c r="AL95" i="12" s="1"/>
  <c r="AK94" i="12"/>
  <c r="AL94" i="12" s="1"/>
  <c r="AL93" i="12"/>
  <c r="AK93" i="12"/>
  <c r="AK92" i="12"/>
  <c r="AL92" i="12" s="1"/>
  <c r="AK91" i="12"/>
  <c r="AL91" i="12" s="1"/>
  <c r="AK90" i="12"/>
  <c r="AL90" i="12" s="1"/>
  <c r="AK89" i="12"/>
  <c r="AL89" i="12" s="1"/>
  <c r="AK88" i="12"/>
  <c r="AL88" i="12" s="1"/>
  <c r="AL87" i="12"/>
  <c r="AK87" i="12"/>
  <c r="AK86" i="12"/>
  <c r="AL86" i="12" s="1"/>
  <c r="AK85" i="12"/>
  <c r="AL85" i="12" s="1"/>
  <c r="AK84" i="12"/>
  <c r="AL84" i="12" s="1"/>
  <c r="AK83" i="12"/>
  <c r="AL83" i="12" s="1"/>
  <c r="AK82" i="12"/>
  <c r="AL82" i="12" s="1"/>
  <c r="AL81" i="12"/>
  <c r="AK81" i="12"/>
  <c r="AK80" i="12"/>
  <c r="AL80" i="12" s="1"/>
  <c r="AK79" i="12"/>
  <c r="AL79" i="12" s="1"/>
  <c r="AK78" i="12"/>
  <c r="AL78" i="12" s="1"/>
  <c r="AK77" i="12"/>
  <c r="AL77" i="12" s="1"/>
  <c r="AK76" i="12"/>
  <c r="AL76" i="12" s="1"/>
  <c r="AL75" i="12"/>
  <c r="AK75" i="12"/>
  <c r="AK74" i="12"/>
  <c r="AL74" i="12" s="1"/>
  <c r="AK73" i="12"/>
  <c r="AL73" i="12" s="1"/>
  <c r="AK72" i="12"/>
  <c r="AL72" i="12" s="1"/>
  <c r="AK71" i="12"/>
  <c r="AL71" i="12" s="1"/>
  <c r="AK70" i="12"/>
  <c r="AL70" i="12" s="1"/>
  <c r="AL69" i="12"/>
  <c r="AK69" i="12"/>
  <c r="AK68" i="12"/>
  <c r="AL68" i="12" s="1"/>
  <c r="AK67" i="12"/>
  <c r="AL67" i="12" s="1"/>
  <c r="AK66" i="12"/>
  <c r="AL66" i="12" s="1"/>
  <c r="AK65" i="12"/>
  <c r="AL65" i="12" s="1"/>
  <c r="AK64" i="12"/>
  <c r="AL64" i="12" s="1"/>
  <c r="AL63" i="12"/>
  <c r="AK63" i="12"/>
  <c r="AK62" i="12"/>
  <c r="AL62" i="12" s="1"/>
  <c r="AK61" i="12"/>
  <c r="AL61" i="12" s="1"/>
  <c r="AK60" i="12"/>
  <c r="AL60" i="12" s="1"/>
  <c r="AK59" i="12"/>
  <c r="AL59" i="12" s="1"/>
  <c r="AK58" i="12"/>
  <c r="AL58" i="12" s="1"/>
  <c r="AL57" i="12"/>
  <c r="AK57" i="12"/>
  <c r="AK56" i="12"/>
  <c r="AL56" i="12" s="1"/>
  <c r="AK55" i="12"/>
  <c r="AL55" i="12" s="1"/>
  <c r="AK54" i="12"/>
  <c r="AL54" i="12" s="1"/>
  <c r="AK53" i="12"/>
  <c r="AL53" i="12" s="1"/>
  <c r="AK52" i="12"/>
  <c r="AL52" i="12" s="1"/>
  <c r="AL51" i="12"/>
  <c r="AK51" i="12"/>
  <c r="AK50" i="12"/>
  <c r="AL50" i="12" s="1"/>
  <c r="AK49" i="12"/>
  <c r="AL49" i="12" s="1"/>
  <c r="AK48" i="12"/>
  <c r="AL48" i="12" s="1"/>
  <c r="AK47" i="12"/>
  <c r="AL47" i="12" s="1"/>
  <c r="AK46" i="12"/>
  <c r="AL46" i="12" s="1"/>
  <c r="AL45" i="12"/>
  <c r="AK45" i="12"/>
  <c r="AK44" i="12"/>
  <c r="AL44" i="12" s="1"/>
  <c r="AK43" i="12"/>
  <c r="AL43" i="12" s="1"/>
  <c r="AK42" i="12"/>
  <c r="AL42" i="12" s="1"/>
  <c r="AK41" i="12"/>
  <c r="AL41" i="12" s="1"/>
  <c r="AK40" i="12"/>
  <c r="AL40" i="12" s="1"/>
  <c r="AL39" i="12"/>
  <c r="AK39" i="12"/>
  <c r="AK38" i="12"/>
  <c r="AL38" i="12" s="1"/>
  <c r="AK37" i="12"/>
  <c r="AL37" i="12" s="1"/>
  <c r="AK36" i="12"/>
  <c r="AL36" i="12" s="1"/>
  <c r="AK35" i="12"/>
  <c r="AL35" i="12" s="1"/>
  <c r="AK34" i="12"/>
  <c r="AL34" i="12" s="1"/>
  <c r="AL33" i="12"/>
  <c r="AK33" i="12"/>
  <c r="AK32" i="12"/>
  <c r="AL32" i="12" s="1"/>
  <c r="AK31" i="12"/>
  <c r="AL31" i="12" s="1"/>
  <c r="AK30" i="12"/>
  <c r="AL30" i="12" s="1"/>
  <c r="AK29" i="12"/>
  <c r="AL29" i="12" s="1"/>
  <c r="AK28" i="12"/>
  <c r="AL28" i="12" s="1"/>
  <c r="AL27" i="12"/>
  <c r="AK27" i="12"/>
  <c r="AK26" i="12"/>
  <c r="AL26" i="12" s="1"/>
  <c r="AK25" i="12"/>
  <c r="AL25" i="12" s="1"/>
  <c r="AK24" i="12"/>
  <c r="AL24" i="12" s="1"/>
  <c r="AK23" i="12"/>
  <c r="AL23" i="12" s="1"/>
  <c r="AK22" i="12"/>
  <c r="AL22" i="12" s="1"/>
  <c r="AL21" i="12"/>
  <c r="AK21" i="12"/>
  <c r="AK20" i="12"/>
  <c r="AL20" i="12" s="1"/>
  <c r="AK19" i="12"/>
  <c r="AL19" i="12" s="1"/>
  <c r="AK18" i="12"/>
  <c r="AL18" i="12" s="1"/>
  <c r="AK17" i="12"/>
  <c r="AL17" i="12" s="1"/>
  <c r="AK16" i="12"/>
  <c r="AL16" i="12" s="1"/>
  <c r="AL15" i="12"/>
  <c r="AK15" i="12"/>
  <c r="AK14" i="12"/>
  <c r="AL14" i="12" s="1"/>
  <c r="AK13" i="12"/>
  <c r="AL13" i="12" s="1"/>
  <c r="AK12" i="12"/>
  <c r="E135" i="12" s="1"/>
  <c r="AK11" i="12"/>
  <c r="AL11" i="12" s="1"/>
  <c r="AG10" i="12"/>
  <c r="AF10" i="12"/>
  <c r="AE10" i="12"/>
  <c r="AD10" i="12"/>
  <c r="AC10" i="12"/>
  <c r="AB10" i="12"/>
  <c r="AA10" i="12"/>
  <c r="Z10" i="12"/>
  <c r="Y10" i="12"/>
  <c r="X10" i="12"/>
  <c r="W10" i="12"/>
  <c r="V10" i="12"/>
  <c r="U10" i="12"/>
  <c r="T10" i="12"/>
  <c r="S10" i="12"/>
  <c r="R10" i="12"/>
  <c r="Q10" i="12"/>
  <c r="P10" i="12"/>
  <c r="O10" i="12"/>
  <c r="N10" i="12"/>
  <c r="M10" i="12"/>
  <c r="L10" i="12"/>
  <c r="K10" i="12"/>
  <c r="J10" i="12"/>
  <c r="I10" i="12"/>
  <c r="H10" i="12"/>
  <c r="G10" i="12"/>
  <c r="F10" i="12"/>
  <c r="AG9" i="12"/>
  <c r="AF9" i="12"/>
  <c r="AE9" i="12"/>
  <c r="AD9" i="12"/>
  <c r="AC9" i="12"/>
  <c r="AB9" i="12"/>
  <c r="AA9" i="12"/>
  <c r="Z9" i="12"/>
  <c r="Y9" i="12"/>
  <c r="X9" i="12"/>
  <c r="W9" i="12"/>
  <c r="V9" i="12"/>
  <c r="U9" i="12"/>
  <c r="T9" i="12"/>
  <c r="S9" i="12"/>
  <c r="R9" i="12"/>
  <c r="Q9" i="12"/>
  <c r="P9" i="12"/>
  <c r="O9" i="12"/>
  <c r="N9" i="12"/>
  <c r="M9" i="12"/>
  <c r="L9" i="12"/>
  <c r="K9" i="12"/>
  <c r="J9" i="12"/>
  <c r="I9" i="12"/>
  <c r="H9" i="12"/>
  <c r="G9" i="12"/>
  <c r="F9" i="12"/>
  <c r="AG138" i="11"/>
  <c r="U138" i="11"/>
  <c r="I138" i="11"/>
  <c r="E138" i="11"/>
  <c r="AJ137" i="11"/>
  <c r="X137" i="11"/>
  <c r="L137" i="11"/>
  <c r="E137" i="11"/>
  <c r="AM136" i="11"/>
  <c r="X136" i="11"/>
  <c r="F136" i="11"/>
  <c r="AL134" i="11"/>
  <c r="AM137" i="11" s="1"/>
  <c r="AG134" i="11"/>
  <c r="AG137" i="11" s="1"/>
  <c r="AA134" i="11"/>
  <c r="AD137" i="11" s="1"/>
  <c r="U134" i="11"/>
  <c r="U137" i="11" s="1"/>
  <c r="O134" i="11"/>
  <c r="O136" i="11" s="1"/>
  <c r="I134" i="11"/>
  <c r="I137" i="11" s="1"/>
  <c r="E134" i="11"/>
  <c r="F137" i="11" s="1"/>
  <c r="C134" i="11"/>
  <c r="D136" i="11" s="1"/>
  <c r="AJ127" i="11"/>
  <c r="AJ126" i="11"/>
  <c r="AM126" i="11" s="1"/>
  <c r="AJ125" i="11"/>
  <c r="AL125" i="11" s="1"/>
  <c r="AM124" i="11"/>
  <c r="AJ124" i="11"/>
  <c r="AL124" i="11" s="1"/>
  <c r="AL123" i="11"/>
  <c r="AJ123" i="11"/>
  <c r="AJ122" i="11"/>
  <c r="AM122" i="11" s="1"/>
  <c r="AJ121" i="11"/>
  <c r="AL121" i="11" s="1"/>
  <c r="AJ120" i="11"/>
  <c r="AL120" i="11" s="1"/>
  <c r="AL119" i="11"/>
  <c r="AJ119" i="11"/>
  <c r="AJ118" i="11"/>
  <c r="AL118" i="11" s="1"/>
  <c r="AI117" i="11"/>
  <c r="AH117" i="11"/>
  <c r="AG117" i="11"/>
  <c r="AF117" i="11"/>
  <c r="AE117" i="11"/>
  <c r="AD117" i="11"/>
  <c r="AC117" i="11"/>
  <c r="AB117" i="11"/>
  <c r="AA117" i="11"/>
  <c r="Z117" i="11"/>
  <c r="Y117" i="11"/>
  <c r="X117" i="11"/>
  <c r="W117" i="11"/>
  <c r="V117" i="11"/>
  <c r="U117" i="11"/>
  <c r="R117" i="11"/>
  <c r="O117" i="11"/>
  <c r="L117" i="11"/>
  <c r="K117" i="11"/>
  <c r="J117" i="11"/>
  <c r="I117" i="11"/>
  <c r="F117" i="11"/>
  <c r="E117" i="11"/>
  <c r="D117" i="11"/>
  <c r="AJ117" i="11" s="1"/>
  <c r="AL117" i="11" s="1"/>
  <c r="AG111" i="11"/>
  <c r="AF111" i="11"/>
  <c r="AE111" i="11"/>
  <c r="AD111" i="11"/>
  <c r="AC111" i="11"/>
  <c r="AB111" i="11"/>
  <c r="AA111" i="11"/>
  <c r="Z111" i="11"/>
  <c r="Y111" i="11"/>
  <c r="X111" i="11"/>
  <c r="W111" i="11"/>
  <c r="V111" i="11"/>
  <c r="U111" i="11"/>
  <c r="T111" i="11"/>
  <c r="S111" i="11"/>
  <c r="R111" i="11"/>
  <c r="Q111" i="11"/>
  <c r="P111" i="11"/>
  <c r="O111" i="11"/>
  <c r="N111" i="11"/>
  <c r="M111" i="11"/>
  <c r="L111" i="11"/>
  <c r="K111" i="11"/>
  <c r="J111" i="11"/>
  <c r="I111" i="11"/>
  <c r="H111" i="11"/>
  <c r="G111" i="11"/>
  <c r="F111" i="11"/>
  <c r="AK111" i="11" s="1"/>
  <c r="AL111" i="11" s="1"/>
  <c r="AL110" i="11"/>
  <c r="AK110" i="11"/>
  <c r="AK109" i="11"/>
  <c r="AL109" i="11" s="1"/>
  <c r="AK108" i="11"/>
  <c r="AL108" i="11" s="1"/>
  <c r="AK107" i="11"/>
  <c r="AL107" i="11" s="1"/>
  <c r="AK106" i="11"/>
  <c r="AL106" i="11" s="1"/>
  <c r="AK105" i="11"/>
  <c r="AL105" i="11" s="1"/>
  <c r="AL104" i="11"/>
  <c r="AK104" i="11"/>
  <c r="AK103" i="11"/>
  <c r="AL103" i="11" s="1"/>
  <c r="AK102" i="11"/>
  <c r="AL102" i="11" s="1"/>
  <c r="AK101" i="11"/>
  <c r="AL101" i="11" s="1"/>
  <c r="AK100" i="11"/>
  <c r="AL100" i="11" s="1"/>
  <c r="AK99" i="11"/>
  <c r="AL99" i="11" s="1"/>
  <c r="AL98" i="11"/>
  <c r="AK98" i="11"/>
  <c r="AK97" i="11"/>
  <c r="AL97" i="11" s="1"/>
  <c r="AK96" i="11"/>
  <c r="AL96" i="11" s="1"/>
  <c r="AK95" i="11"/>
  <c r="AL95" i="11" s="1"/>
  <c r="AK94" i="11"/>
  <c r="AL94" i="11" s="1"/>
  <c r="AK93" i="11"/>
  <c r="AL93" i="11" s="1"/>
  <c r="AL92" i="11"/>
  <c r="AK92" i="11"/>
  <c r="AK91" i="11"/>
  <c r="AL91" i="11" s="1"/>
  <c r="AK90" i="11"/>
  <c r="AL90" i="11" s="1"/>
  <c r="AK89" i="11"/>
  <c r="AL89" i="11" s="1"/>
  <c r="AK88" i="11"/>
  <c r="AL88" i="11" s="1"/>
  <c r="AK87" i="11"/>
  <c r="AL87" i="11" s="1"/>
  <c r="AL86" i="11"/>
  <c r="AK86" i="11"/>
  <c r="AK85" i="11"/>
  <c r="AL85" i="11" s="1"/>
  <c r="AK84" i="11"/>
  <c r="AL84" i="11" s="1"/>
  <c r="AK83" i="11"/>
  <c r="AL83" i="11" s="1"/>
  <c r="AK82" i="11"/>
  <c r="AL82" i="11" s="1"/>
  <c r="AK81" i="11"/>
  <c r="AL81" i="11" s="1"/>
  <c r="AL80" i="11"/>
  <c r="AK80" i="11"/>
  <c r="AK79" i="11"/>
  <c r="AL79" i="11" s="1"/>
  <c r="AK78" i="11"/>
  <c r="AL78" i="11" s="1"/>
  <c r="AK77" i="11"/>
  <c r="AL77" i="11" s="1"/>
  <c r="AK76" i="11"/>
  <c r="AL76" i="11" s="1"/>
  <c r="AK75" i="11"/>
  <c r="AL75" i="11" s="1"/>
  <c r="AL74" i="11"/>
  <c r="AK74" i="11"/>
  <c r="AK73" i="11"/>
  <c r="AL73" i="11" s="1"/>
  <c r="AK72" i="11"/>
  <c r="AL72" i="11" s="1"/>
  <c r="AK71" i="11"/>
  <c r="AL71" i="11" s="1"/>
  <c r="AK70" i="11"/>
  <c r="AL70" i="11" s="1"/>
  <c r="AK69" i="11"/>
  <c r="AL69" i="11" s="1"/>
  <c r="AL68" i="11"/>
  <c r="AK68" i="11"/>
  <c r="AK67" i="11"/>
  <c r="AL67" i="11" s="1"/>
  <c r="AK66" i="11"/>
  <c r="AL66" i="11" s="1"/>
  <c r="AK65" i="11"/>
  <c r="AL65" i="11" s="1"/>
  <c r="AK64" i="11"/>
  <c r="AL64" i="11" s="1"/>
  <c r="AK63" i="11"/>
  <c r="AL63" i="11" s="1"/>
  <c r="AL62" i="11"/>
  <c r="AK62" i="11"/>
  <c r="AK61" i="11"/>
  <c r="AL61" i="11" s="1"/>
  <c r="AK60" i="11"/>
  <c r="AL60" i="11" s="1"/>
  <c r="AK59" i="11"/>
  <c r="AL59" i="11" s="1"/>
  <c r="AK58" i="11"/>
  <c r="AL58" i="11" s="1"/>
  <c r="AK57" i="11"/>
  <c r="AL57" i="11" s="1"/>
  <c r="AL56" i="11"/>
  <c r="AK56" i="11"/>
  <c r="AK55" i="11"/>
  <c r="AL55" i="11" s="1"/>
  <c r="AK54" i="11"/>
  <c r="AL54" i="11" s="1"/>
  <c r="AK53" i="11"/>
  <c r="AL53" i="11" s="1"/>
  <c r="AK52" i="11"/>
  <c r="AL52" i="11" s="1"/>
  <c r="AK51" i="11"/>
  <c r="AL51" i="11" s="1"/>
  <c r="AL50" i="11"/>
  <c r="AK50" i="11"/>
  <c r="AK49" i="11"/>
  <c r="AL49" i="11" s="1"/>
  <c r="AK48" i="11"/>
  <c r="AL48" i="11" s="1"/>
  <c r="AK47" i="11"/>
  <c r="AL47" i="11" s="1"/>
  <c r="AK46" i="11"/>
  <c r="AL46" i="11" s="1"/>
  <c r="AK45" i="11"/>
  <c r="AL45" i="11" s="1"/>
  <c r="AL44" i="11"/>
  <c r="AK44" i="11"/>
  <c r="AK43" i="11"/>
  <c r="AL43" i="11" s="1"/>
  <c r="AK42" i="11"/>
  <c r="AL42" i="11" s="1"/>
  <c r="AK41" i="11"/>
  <c r="AL41" i="11" s="1"/>
  <c r="AK40" i="11"/>
  <c r="AL40" i="11" s="1"/>
  <c r="AK39" i="11"/>
  <c r="AL39" i="11" s="1"/>
  <c r="AL38" i="11"/>
  <c r="AK38" i="11"/>
  <c r="AK37" i="11"/>
  <c r="AL37" i="11" s="1"/>
  <c r="AK36" i="11"/>
  <c r="AL36" i="11" s="1"/>
  <c r="AK35" i="11"/>
  <c r="AL35" i="11" s="1"/>
  <c r="AK34" i="11"/>
  <c r="AL34" i="11" s="1"/>
  <c r="AK33" i="11"/>
  <c r="AL33" i="11" s="1"/>
  <c r="AL32" i="11"/>
  <c r="AK32" i="11"/>
  <c r="AK31" i="11"/>
  <c r="AL31" i="11" s="1"/>
  <c r="AK30" i="11"/>
  <c r="AL30" i="11" s="1"/>
  <c r="AK29" i="11"/>
  <c r="AL29" i="11" s="1"/>
  <c r="AK28" i="11"/>
  <c r="AL28" i="11" s="1"/>
  <c r="AK27" i="11"/>
  <c r="AL27" i="11" s="1"/>
  <c r="AL26" i="11"/>
  <c r="AK26" i="11"/>
  <c r="AK25" i="11"/>
  <c r="AL25" i="11" s="1"/>
  <c r="AK24" i="11"/>
  <c r="AL24" i="11" s="1"/>
  <c r="AK23" i="11"/>
  <c r="AL23" i="11" s="1"/>
  <c r="AK22" i="11"/>
  <c r="AL22" i="11" s="1"/>
  <c r="AK21" i="11"/>
  <c r="AL21" i="11" s="1"/>
  <c r="AL20" i="11"/>
  <c r="AK20" i="11"/>
  <c r="AK19" i="11"/>
  <c r="AL19" i="11" s="1"/>
  <c r="AK18" i="11"/>
  <c r="AL18" i="11" s="1"/>
  <c r="AK17" i="11"/>
  <c r="AL17" i="11" s="1"/>
  <c r="AK16" i="11"/>
  <c r="AL16" i="11" s="1"/>
  <c r="AK15" i="11"/>
  <c r="AL15" i="11" s="1"/>
  <c r="AL14" i="11"/>
  <c r="AK14" i="11"/>
  <c r="AK13" i="11"/>
  <c r="AL13" i="11" s="1"/>
  <c r="AK12" i="11"/>
  <c r="AL12" i="11" s="1"/>
  <c r="AK11" i="11"/>
  <c r="AL11" i="11" s="1"/>
  <c r="AG10" i="11"/>
  <c r="AF10" i="11"/>
  <c r="AE10" i="11"/>
  <c r="AD10" i="11"/>
  <c r="AC10" i="11"/>
  <c r="AB10" i="11"/>
  <c r="AA10" i="11"/>
  <c r="Z10" i="11"/>
  <c r="Y10" i="11"/>
  <c r="X10" i="11"/>
  <c r="W10" i="11"/>
  <c r="V10" i="11"/>
  <c r="U10" i="11"/>
  <c r="T10" i="11"/>
  <c r="S10" i="11"/>
  <c r="R10" i="11"/>
  <c r="Q10" i="11"/>
  <c r="P10" i="11"/>
  <c r="O10" i="11"/>
  <c r="N10" i="11"/>
  <c r="M10" i="11"/>
  <c r="L10" i="11"/>
  <c r="K10" i="11"/>
  <c r="J10" i="11"/>
  <c r="I10" i="11"/>
  <c r="H10" i="11"/>
  <c r="G10" i="11"/>
  <c r="F10" i="11"/>
  <c r="AG9" i="11"/>
  <c r="AF9" i="11"/>
  <c r="AE9" i="11"/>
  <c r="AD9" i="11"/>
  <c r="AC9" i="11"/>
  <c r="AB9" i="11"/>
  <c r="AA9" i="11"/>
  <c r="Z9" i="11"/>
  <c r="Y9" i="11"/>
  <c r="X9" i="11"/>
  <c r="W9" i="11"/>
  <c r="V9" i="11"/>
  <c r="U9" i="11"/>
  <c r="T9" i="11"/>
  <c r="S9" i="11"/>
  <c r="R9" i="11"/>
  <c r="Q9" i="11"/>
  <c r="P9" i="11"/>
  <c r="O9" i="11"/>
  <c r="N9" i="11"/>
  <c r="M9" i="11"/>
  <c r="L9" i="11"/>
  <c r="K9" i="11"/>
  <c r="J9" i="11"/>
  <c r="I9" i="11"/>
  <c r="H9" i="11"/>
  <c r="G9" i="11"/>
  <c r="F9" i="11"/>
  <c r="E131" i="13" l="1"/>
  <c r="C131" i="13"/>
  <c r="E128" i="12"/>
  <c r="C128" i="12"/>
  <c r="E131" i="11"/>
  <c r="C131" i="11"/>
  <c r="I131" i="11"/>
  <c r="U136" i="11"/>
  <c r="O137" i="11"/>
  <c r="O138" i="11"/>
  <c r="U133" i="12"/>
  <c r="O134" i="12"/>
  <c r="O135" i="12"/>
  <c r="AJ136" i="13"/>
  <c r="AD137" i="13"/>
  <c r="AL126" i="11"/>
  <c r="AA136" i="11"/>
  <c r="AA138" i="11"/>
  <c r="AA133" i="12"/>
  <c r="AA135" i="12"/>
  <c r="F136" i="13"/>
  <c r="AM136" i="13"/>
  <c r="AJ137" i="13"/>
  <c r="AD136" i="11"/>
  <c r="AG135" i="12"/>
  <c r="I136" i="13"/>
  <c r="E137" i="13"/>
  <c r="AL137" i="13"/>
  <c r="R136" i="11"/>
  <c r="R133" i="12"/>
  <c r="AD133" i="12"/>
  <c r="AL122" i="11"/>
  <c r="C136" i="11"/>
  <c r="AG136" i="11"/>
  <c r="AA137" i="11"/>
  <c r="AL138" i="11"/>
  <c r="AL12" i="12"/>
  <c r="C133" i="12"/>
  <c r="AG133" i="12"/>
  <c r="AA134" i="12"/>
  <c r="AL135" i="12"/>
  <c r="L136" i="13"/>
  <c r="F137" i="13"/>
  <c r="AM137" i="13"/>
  <c r="AJ136" i="11"/>
  <c r="AJ133" i="12"/>
  <c r="O136" i="13"/>
  <c r="I137" i="13"/>
  <c r="R137" i="11"/>
  <c r="R134" i="12"/>
  <c r="E136" i="11"/>
  <c r="AL136" i="11"/>
  <c r="E133" i="12"/>
  <c r="AL133" i="12"/>
  <c r="AG134" i="12"/>
  <c r="R136" i="13"/>
  <c r="L137" i="13"/>
  <c r="AM133" i="12"/>
  <c r="U136" i="13"/>
  <c r="O137" i="13"/>
  <c r="O138" i="13"/>
  <c r="AL134" i="12"/>
  <c r="X136" i="13"/>
  <c r="AA138" i="13"/>
  <c r="I136" i="11"/>
  <c r="AL137" i="11"/>
  <c r="I133" i="12"/>
  <c r="L136" i="11"/>
  <c r="L133" i="12"/>
  <c r="AA136" i="13"/>
  <c r="U137" i="13"/>
  <c r="AL130" i="10" l="1"/>
  <c r="AG130" i="10"/>
  <c r="AA130" i="10"/>
  <c r="U130" i="10"/>
  <c r="O130" i="10"/>
  <c r="I130" i="10"/>
  <c r="E130" i="10"/>
  <c r="AM129" i="10"/>
  <c r="AL129" i="10"/>
  <c r="AJ129" i="10"/>
  <c r="AG129" i="10"/>
  <c r="AD129" i="10"/>
  <c r="AA129" i="10"/>
  <c r="X129" i="10"/>
  <c r="U129" i="10"/>
  <c r="R129" i="10"/>
  <c r="O129" i="10"/>
  <c r="L129" i="10"/>
  <c r="I129" i="10"/>
  <c r="F129" i="10"/>
  <c r="E129" i="10"/>
  <c r="D129" i="10"/>
  <c r="C129" i="10"/>
  <c r="AM128" i="10"/>
  <c r="AL128" i="10"/>
  <c r="AJ128" i="10"/>
  <c r="AG128" i="10"/>
  <c r="AD128" i="10"/>
  <c r="AA128" i="10"/>
  <c r="X128" i="10"/>
  <c r="U128" i="10"/>
  <c r="R128" i="10"/>
  <c r="O128" i="10"/>
  <c r="L128" i="10"/>
  <c r="I128" i="10"/>
  <c r="F128" i="10"/>
  <c r="E128" i="10"/>
  <c r="D128" i="10"/>
  <c r="C128" i="10"/>
  <c r="AJ119" i="10"/>
  <c r="AJ118" i="10"/>
  <c r="AL118" i="10" s="1"/>
  <c r="AG111" i="10"/>
  <c r="AF111" i="10"/>
  <c r="AE111" i="10"/>
  <c r="AD111" i="10"/>
  <c r="AC111" i="10"/>
  <c r="AB111" i="10"/>
  <c r="AA111" i="10"/>
  <c r="Z111" i="10"/>
  <c r="Y111" i="10"/>
  <c r="X111" i="10"/>
  <c r="W111" i="10"/>
  <c r="V111" i="10"/>
  <c r="U111" i="10"/>
  <c r="T111" i="10"/>
  <c r="S111" i="10"/>
  <c r="R111" i="10"/>
  <c r="Q111" i="10"/>
  <c r="P111" i="10"/>
  <c r="O111" i="10"/>
  <c r="N111" i="10"/>
  <c r="M111" i="10"/>
  <c r="L111" i="10"/>
  <c r="K111" i="10"/>
  <c r="J111" i="10"/>
  <c r="I111" i="10"/>
  <c r="H111" i="10"/>
  <c r="G111" i="10"/>
  <c r="F111" i="10"/>
  <c r="AK111" i="10" s="1"/>
  <c r="AL111" i="10" s="1"/>
  <c r="AL110" i="10"/>
  <c r="AK110" i="10"/>
  <c r="AK109" i="10"/>
  <c r="AL109" i="10" s="1"/>
  <c r="AK108" i="10"/>
  <c r="AL108" i="10" s="1"/>
  <c r="AL107" i="10"/>
  <c r="AK107" i="10"/>
  <c r="AK106" i="10"/>
  <c r="AL106" i="10" s="1"/>
  <c r="AK105" i="10"/>
  <c r="AL105" i="10" s="1"/>
  <c r="AL104" i="10"/>
  <c r="AK104" i="10"/>
  <c r="AK103" i="10"/>
  <c r="AL103" i="10" s="1"/>
  <c r="AK102" i="10"/>
  <c r="AL102" i="10" s="1"/>
  <c r="AL101" i="10"/>
  <c r="AK101" i="10"/>
  <c r="AK100" i="10"/>
  <c r="AL100" i="10" s="1"/>
  <c r="AK99" i="10"/>
  <c r="AL99" i="10" s="1"/>
  <c r="AL98" i="10"/>
  <c r="AK98" i="10"/>
  <c r="AK97" i="10"/>
  <c r="AL97" i="10" s="1"/>
  <c r="AK96" i="10"/>
  <c r="AL96" i="10" s="1"/>
  <c r="AL95" i="10"/>
  <c r="AK95" i="10"/>
  <c r="AK94" i="10"/>
  <c r="AL94" i="10" s="1"/>
  <c r="AK93" i="10"/>
  <c r="AL93" i="10" s="1"/>
  <c r="AL92" i="10"/>
  <c r="AK92" i="10"/>
  <c r="AK91" i="10"/>
  <c r="AL91" i="10" s="1"/>
  <c r="AK90" i="10"/>
  <c r="AL90" i="10" s="1"/>
  <c r="AL89" i="10"/>
  <c r="AK89" i="10"/>
  <c r="AK88" i="10"/>
  <c r="AL88" i="10" s="1"/>
  <c r="AK87" i="10"/>
  <c r="AL87" i="10" s="1"/>
  <c r="AL86" i="10"/>
  <c r="AK86" i="10"/>
  <c r="AK85" i="10"/>
  <c r="AL85" i="10" s="1"/>
  <c r="AK84" i="10"/>
  <c r="AL84" i="10" s="1"/>
  <c r="AL83" i="10"/>
  <c r="AK83" i="10"/>
  <c r="AK82" i="10"/>
  <c r="AL82" i="10" s="1"/>
  <c r="AK81" i="10"/>
  <c r="AL81" i="10" s="1"/>
  <c r="AL80" i="10"/>
  <c r="AK80" i="10"/>
  <c r="AK79" i="10"/>
  <c r="AL79" i="10" s="1"/>
  <c r="AK78" i="10"/>
  <c r="AL78" i="10" s="1"/>
  <c r="AL77" i="10"/>
  <c r="AK77" i="10"/>
  <c r="AK76" i="10"/>
  <c r="AL76" i="10" s="1"/>
  <c r="AK75" i="10"/>
  <c r="AL75" i="10" s="1"/>
  <c r="AL74" i="10"/>
  <c r="AK74" i="10"/>
  <c r="AK73" i="10"/>
  <c r="AL73" i="10" s="1"/>
  <c r="AK72" i="10"/>
  <c r="AL72" i="10" s="1"/>
  <c r="AL71" i="10"/>
  <c r="AK71" i="10"/>
  <c r="AK70" i="10"/>
  <c r="AL70" i="10" s="1"/>
  <c r="AK69" i="10"/>
  <c r="AL69" i="10" s="1"/>
  <c r="AL68" i="10"/>
  <c r="AK68" i="10"/>
  <c r="AK67" i="10"/>
  <c r="AL67" i="10" s="1"/>
  <c r="AK66" i="10"/>
  <c r="AL66" i="10" s="1"/>
  <c r="AL65" i="10"/>
  <c r="AK65" i="10"/>
  <c r="AK64" i="10"/>
  <c r="AL64" i="10" s="1"/>
  <c r="AK63" i="10"/>
  <c r="AL63" i="10" s="1"/>
  <c r="AL62" i="10"/>
  <c r="AK62" i="10"/>
  <c r="AK61" i="10"/>
  <c r="AL61" i="10" s="1"/>
  <c r="AK60" i="10"/>
  <c r="AL60" i="10" s="1"/>
  <c r="AL59" i="10"/>
  <c r="AK59" i="10"/>
  <c r="AK58" i="10"/>
  <c r="AL58" i="10" s="1"/>
  <c r="AK57" i="10"/>
  <c r="AL57" i="10" s="1"/>
  <c r="AL56" i="10"/>
  <c r="AK56" i="10"/>
  <c r="AK55" i="10"/>
  <c r="AL55" i="10" s="1"/>
  <c r="AK54" i="10"/>
  <c r="AL54" i="10" s="1"/>
  <c r="AL53" i="10"/>
  <c r="AK53" i="10"/>
  <c r="AK52" i="10"/>
  <c r="AL52" i="10" s="1"/>
  <c r="AK51" i="10"/>
  <c r="AL51" i="10" s="1"/>
  <c r="AL50" i="10"/>
  <c r="AK50" i="10"/>
  <c r="AK49" i="10"/>
  <c r="AL49" i="10" s="1"/>
  <c r="AK48" i="10"/>
  <c r="AL48" i="10" s="1"/>
  <c r="AL47" i="10"/>
  <c r="AK47" i="10"/>
  <c r="AK46" i="10"/>
  <c r="AL46" i="10" s="1"/>
  <c r="AK45" i="10"/>
  <c r="AL45" i="10" s="1"/>
  <c r="AL44" i="10"/>
  <c r="AK44" i="10"/>
  <c r="AK43" i="10"/>
  <c r="AL43" i="10" s="1"/>
  <c r="AK42" i="10"/>
  <c r="AL42" i="10" s="1"/>
  <c r="AL41" i="10"/>
  <c r="AK41" i="10"/>
  <c r="AK40" i="10"/>
  <c r="AL40" i="10" s="1"/>
  <c r="AK39" i="10"/>
  <c r="AL39" i="10" s="1"/>
  <c r="AL38" i="10"/>
  <c r="AK38" i="10"/>
  <c r="AK37" i="10"/>
  <c r="AL37" i="10" s="1"/>
  <c r="AK36" i="10"/>
  <c r="AL36" i="10" s="1"/>
  <c r="AL35" i="10"/>
  <c r="AK35" i="10"/>
  <c r="AK34" i="10"/>
  <c r="AL34" i="10" s="1"/>
  <c r="AK33" i="10"/>
  <c r="AL33" i="10" s="1"/>
  <c r="AL32" i="10"/>
  <c r="AK32" i="10"/>
  <c r="AK31" i="10"/>
  <c r="AL31" i="10" s="1"/>
  <c r="AK30" i="10"/>
  <c r="AL30" i="10" s="1"/>
  <c r="AL29" i="10"/>
  <c r="AK29" i="10"/>
  <c r="AK28" i="10"/>
  <c r="AL28" i="10" s="1"/>
  <c r="AK27" i="10"/>
  <c r="AL27" i="10" s="1"/>
  <c r="AL26" i="10"/>
  <c r="AK26" i="10"/>
  <c r="AK25" i="10"/>
  <c r="AL25" i="10" s="1"/>
  <c r="AK24" i="10"/>
  <c r="AL24" i="10" s="1"/>
  <c r="AL23" i="10"/>
  <c r="AK23" i="10"/>
  <c r="AK22" i="10"/>
  <c r="AL22" i="10" s="1"/>
  <c r="AK21" i="10"/>
  <c r="AL21" i="10" s="1"/>
  <c r="AL20" i="10"/>
  <c r="AK20" i="10"/>
  <c r="AK19" i="10"/>
  <c r="AL19" i="10" s="1"/>
  <c r="AK18" i="10"/>
  <c r="AL18" i="10" s="1"/>
  <c r="AL17" i="10"/>
  <c r="AK17" i="10"/>
  <c r="AK16" i="10"/>
  <c r="AL16" i="10" s="1"/>
  <c r="AK15" i="10"/>
  <c r="AL15" i="10" s="1"/>
  <c r="AL14" i="10"/>
  <c r="AK14" i="10"/>
  <c r="AK13" i="10"/>
  <c r="AL13" i="10" s="1"/>
  <c r="AK12" i="10"/>
  <c r="AL12" i="10" s="1"/>
  <c r="AL11" i="10"/>
  <c r="AK11" i="10"/>
  <c r="C130" i="10" s="1"/>
  <c r="AG10" i="10"/>
  <c r="AF10" i="10"/>
  <c r="AE10" i="10"/>
  <c r="AD10" i="10"/>
  <c r="AC10" i="10"/>
  <c r="AB10" i="10"/>
  <c r="AA10" i="10"/>
  <c r="Z10" i="10"/>
  <c r="Y10" i="10"/>
  <c r="X10" i="10"/>
  <c r="W10" i="10"/>
  <c r="V10" i="10"/>
  <c r="U10" i="10"/>
  <c r="T10" i="10"/>
  <c r="S10" i="10"/>
  <c r="R10" i="10"/>
  <c r="Q10" i="10"/>
  <c r="P10" i="10"/>
  <c r="O10" i="10"/>
  <c r="N10" i="10"/>
  <c r="M10" i="10"/>
  <c r="L10" i="10"/>
  <c r="K10" i="10"/>
  <c r="J10" i="10"/>
  <c r="I10" i="10"/>
  <c r="H10" i="10"/>
  <c r="G10" i="10"/>
  <c r="F10" i="10"/>
  <c r="AG9" i="10"/>
  <c r="AF9" i="10"/>
  <c r="AE9" i="10"/>
  <c r="AD9" i="10"/>
  <c r="AC9" i="10"/>
  <c r="AB9" i="10"/>
  <c r="AA9" i="10"/>
  <c r="Z9" i="10"/>
  <c r="Y9" i="10"/>
  <c r="X9" i="10"/>
  <c r="W9" i="10"/>
  <c r="V9" i="10"/>
  <c r="U9" i="10"/>
  <c r="T9" i="10"/>
  <c r="S9" i="10"/>
  <c r="R9" i="10"/>
  <c r="Q9" i="10"/>
  <c r="P9" i="10"/>
  <c r="O9" i="10"/>
  <c r="N9" i="10"/>
  <c r="M9" i="10"/>
  <c r="L9" i="10"/>
  <c r="K9" i="10"/>
  <c r="J9" i="10"/>
  <c r="I9" i="10"/>
  <c r="H9" i="10"/>
  <c r="G9" i="10"/>
  <c r="F9" i="10"/>
  <c r="E123" i="10" l="1"/>
  <c r="C123" i="10"/>
  <c r="AL132" i="9" l="1"/>
  <c r="AG132" i="9"/>
  <c r="AA132" i="9"/>
  <c r="U132" i="9"/>
  <c r="O132" i="9"/>
  <c r="I132" i="9"/>
  <c r="AM131" i="9"/>
  <c r="AL131" i="9"/>
  <c r="AJ131" i="9"/>
  <c r="AG131" i="9"/>
  <c r="AD131" i="9"/>
  <c r="AA131" i="9"/>
  <c r="X131" i="9"/>
  <c r="U131" i="9"/>
  <c r="R131" i="9"/>
  <c r="O131" i="9"/>
  <c r="L131" i="9"/>
  <c r="I131" i="9"/>
  <c r="F131" i="9"/>
  <c r="E131" i="9"/>
  <c r="D131" i="9"/>
  <c r="C131" i="9"/>
  <c r="AM130" i="9"/>
  <c r="AL130" i="9"/>
  <c r="AJ130" i="9"/>
  <c r="AG130" i="9"/>
  <c r="AD130" i="9"/>
  <c r="AA130" i="9"/>
  <c r="X130" i="9"/>
  <c r="U130" i="9"/>
  <c r="R130" i="9"/>
  <c r="O130" i="9"/>
  <c r="L130" i="9"/>
  <c r="I130" i="9"/>
  <c r="F130" i="9"/>
  <c r="E130" i="9"/>
  <c r="D130" i="9"/>
  <c r="C130" i="9"/>
  <c r="AJ121" i="9"/>
  <c r="AJ120" i="9"/>
  <c r="AL120" i="9" s="1"/>
  <c r="AG112" i="9"/>
  <c r="AF112" i="9"/>
  <c r="AE112" i="9"/>
  <c r="AD112" i="9"/>
  <c r="AC112" i="9"/>
  <c r="AB112" i="9"/>
  <c r="AA112" i="9"/>
  <c r="Z112" i="9"/>
  <c r="Y112" i="9"/>
  <c r="X112" i="9"/>
  <c r="W112" i="9"/>
  <c r="V112" i="9"/>
  <c r="U112" i="9"/>
  <c r="T112" i="9"/>
  <c r="S112" i="9"/>
  <c r="R112" i="9"/>
  <c r="Q112" i="9"/>
  <c r="P112" i="9"/>
  <c r="O112" i="9"/>
  <c r="N112" i="9"/>
  <c r="M112" i="9"/>
  <c r="L112" i="9"/>
  <c r="K112" i="9"/>
  <c r="J112" i="9"/>
  <c r="I112" i="9"/>
  <c r="H112" i="9"/>
  <c r="G112" i="9"/>
  <c r="F112" i="9"/>
  <c r="AK112" i="9" s="1"/>
  <c r="AL112" i="9" s="1"/>
  <c r="AL111" i="9"/>
  <c r="AK111" i="9"/>
  <c r="AK110" i="9"/>
  <c r="AL110" i="9" s="1"/>
  <c r="AK109" i="9"/>
  <c r="AL109" i="9" s="1"/>
  <c r="AL108" i="9"/>
  <c r="AK108" i="9"/>
  <c r="AL107" i="9"/>
  <c r="AK107" i="9"/>
  <c r="AK106" i="9"/>
  <c r="AL106" i="9" s="1"/>
  <c r="AL105" i="9"/>
  <c r="AK105" i="9"/>
  <c r="AK104" i="9"/>
  <c r="AL104" i="9" s="1"/>
  <c r="AK103" i="9"/>
  <c r="AL103" i="9" s="1"/>
  <c r="AL102" i="9"/>
  <c r="AK102" i="9"/>
  <c r="AL101" i="9"/>
  <c r="AK101" i="9"/>
  <c r="AK100" i="9"/>
  <c r="AL100" i="9" s="1"/>
  <c r="AL99" i="9"/>
  <c r="AK99" i="9"/>
  <c r="AK98" i="9"/>
  <c r="AL98" i="9" s="1"/>
  <c r="AK97" i="9"/>
  <c r="AL97" i="9" s="1"/>
  <c r="AL96" i="9"/>
  <c r="AK96" i="9"/>
  <c r="AL95" i="9"/>
  <c r="AK95" i="9"/>
  <c r="AK94" i="9"/>
  <c r="AL94" i="9" s="1"/>
  <c r="AL93" i="9"/>
  <c r="AK93" i="9"/>
  <c r="AK92" i="9"/>
  <c r="AL92" i="9" s="1"/>
  <c r="AK91" i="9"/>
  <c r="AL91" i="9" s="1"/>
  <c r="AL90" i="9"/>
  <c r="AK90" i="9"/>
  <c r="AL89" i="9"/>
  <c r="AK89" i="9"/>
  <c r="AK88" i="9"/>
  <c r="AL88" i="9" s="1"/>
  <c r="AL87" i="9"/>
  <c r="AK87" i="9"/>
  <c r="AK86" i="9"/>
  <c r="AL86" i="9" s="1"/>
  <c r="AK85" i="9"/>
  <c r="AL85" i="9" s="1"/>
  <c r="AL84" i="9"/>
  <c r="AK84" i="9"/>
  <c r="AL83" i="9"/>
  <c r="AK83" i="9"/>
  <c r="AK82" i="9"/>
  <c r="AL82" i="9" s="1"/>
  <c r="AL81" i="9"/>
  <c r="AK81" i="9"/>
  <c r="AK80" i="9"/>
  <c r="AL80" i="9" s="1"/>
  <c r="AK79" i="9"/>
  <c r="AL79" i="9" s="1"/>
  <c r="AL78" i="9"/>
  <c r="AK78" i="9"/>
  <c r="AL77" i="9"/>
  <c r="AK77" i="9"/>
  <c r="AK76" i="9"/>
  <c r="AL76" i="9" s="1"/>
  <c r="AL75" i="9"/>
  <c r="AK75" i="9"/>
  <c r="AK74" i="9"/>
  <c r="AL74" i="9" s="1"/>
  <c r="AK73" i="9"/>
  <c r="AL73" i="9" s="1"/>
  <c r="AL72" i="9"/>
  <c r="AK72" i="9"/>
  <c r="AL71" i="9"/>
  <c r="AK71" i="9"/>
  <c r="AK70" i="9"/>
  <c r="AL70" i="9" s="1"/>
  <c r="AL69" i="9"/>
  <c r="AK69" i="9"/>
  <c r="AK68" i="9"/>
  <c r="AL68" i="9" s="1"/>
  <c r="AK67" i="9"/>
  <c r="AL67" i="9" s="1"/>
  <c r="AL66" i="9"/>
  <c r="AK66" i="9"/>
  <c r="AL65" i="9"/>
  <c r="AK65" i="9"/>
  <c r="AK64" i="9"/>
  <c r="AL64" i="9" s="1"/>
  <c r="AL63" i="9"/>
  <c r="AK63" i="9"/>
  <c r="AK62" i="9"/>
  <c r="AL62" i="9" s="1"/>
  <c r="AK61" i="9"/>
  <c r="AL61" i="9" s="1"/>
  <c r="AL60" i="9"/>
  <c r="AK60" i="9"/>
  <c r="AL59" i="9"/>
  <c r="AK59" i="9"/>
  <c r="AK58" i="9"/>
  <c r="AL58" i="9" s="1"/>
  <c r="AL57" i="9"/>
  <c r="AK57" i="9"/>
  <c r="AK56" i="9"/>
  <c r="AL56" i="9" s="1"/>
  <c r="AK55" i="9"/>
  <c r="AL55" i="9" s="1"/>
  <c r="AL54" i="9"/>
  <c r="AK54" i="9"/>
  <c r="AL53" i="9"/>
  <c r="AK53" i="9"/>
  <c r="AK52" i="9"/>
  <c r="AL52" i="9" s="1"/>
  <c r="AL51" i="9"/>
  <c r="AK51" i="9"/>
  <c r="AK50" i="9"/>
  <c r="AL50" i="9" s="1"/>
  <c r="AK49" i="9"/>
  <c r="AL49" i="9" s="1"/>
  <c r="AL48" i="9"/>
  <c r="AK48" i="9"/>
  <c r="AL47" i="9"/>
  <c r="AK47" i="9"/>
  <c r="AK46" i="9"/>
  <c r="AL46" i="9" s="1"/>
  <c r="AL45" i="9"/>
  <c r="AK45" i="9"/>
  <c r="AK44" i="9"/>
  <c r="AL44" i="9" s="1"/>
  <c r="AK43" i="9"/>
  <c r="AL43" i="9" s="1"/>
  <c r="AL42" i="9"/>
  <c r="AK42" i="9"/>
  <c r="AL41" i="9"/>
  <c r="AK41" i="9"/>
  <c r="AK40" i="9"/>
  <c r="AL40" i="9" s="1"/>
  <c r="AL39" i="9"/>
  <c r="AK39" i="9"/>
  <c r="AK38" i="9"/>
  <c r="AL38" i="9" s="1"/>
  <c r="AK37" i="9"/>
  <c r="AL37" i="9" s="1"/>
  <c r="AL36" i="9"/>
  <c r="AK36" i="9"/>
  <c r="AL35" i="9"/>
  <c r="AK35" i="9"/>
  <c r="AK34" i="9"/>
  <c r="AL34" i="9" s="1"/>
  <c r="AL33" i="9"/>
  <c r="AK33" i="9"/>
  <c r="AK32" i="9"/>
  <c r="AL32" i="9" s="1"/>
  <c r="AK31" i="9"/>
  <c r="AL31" i="9" s="1"/>
  <c r="AL30" i="9"/>
  <c r="AK30" i="9"/>
  <c r="AL29" i="9"/>
  <c r="AK29" i="9"/>
  <c r="AK28" i="9"/>
  <c r="AL28" i="9" s="1"/>
  <c r="AL27" i="9"/>
  <c r="AK27" i="9"/>
  <c r="AK26" i="9"/>
  <c r="AL26" i="9" s="1"/>
  <c r="AK25" i="9"/>
  <c r="AL25" i="9" s="1"/>
  <c r="AL24" i="9"/>
  <c r="AK24" i="9"/>
  <c r="AL23" i="9"/>
  <c r="AK23" i="9"/>
  <c r="AK22" i="9"/>
  <c r="AL22" i="9" s="1"/>
  <c r="AL21" i="9"/>
  <c r="AK21" i="9"/>
  <c r="AK20" i="9"/>
  <c r="AL20" i="9" s="1"/>
  <c r="AK19" i="9"/>
  <c r="AL19" i="9" s="1"/>
  <c r="AL18" i="9"/>
  <c r="AK18" i="9"/>
  <c r="AL17" i="9"/>
  <c r="AK17" i="9"/>
  <c r="AK16" i="9"/>
  <c r="AL16" i="9" s="1"/>
  <c r="AL15" i="9"/>
  <c r="AK15" i="9"/>
  <c r="AK14" i="9"/>
  <c r="AL14" i="9" s="1"/>
  <c r="AK13" i="9"/>
  <c r="E132" i="9" s="1"/>
  <c r="AL12" i="9"/>
  <c r="AK12" i="9"/>
  <c r="C132" i="9" s="1"/>
  <c r="AG11" i="9"/>
  <c r="AF11" i="9"/>
  <c r="AE11" i="9"/>
  <c r="AD11" i="9"/>
  <c r="AC11" i="9"/>
  <c r="AB11" i="9"/>
  <c r="AA11" i="9"/>
  <c r="Z11" i="9"/>
  <c r="Y11" i="9"/>
  <c r="X11" i="9"/>
  <c r="W11" i="9"/>
  <c r="V11" i="9"/>
  <c r="U11" i="9"/>
  <c r="T11" i="9"/>
  <c r="S11" i="9"/>
  <c r="R11" i="9"/>
  <c r="Q11" i="9"/>
  <c r="P11" i="9"/>
  <c r="O11" i="9"/>
  <c r="N11" i="9"/>
  <c r="M11" i="9"/>
  <c r="L11" i="9"/>
  <c r="K11" i="9"/>
  <c r="J11" i="9"/>
  <c r="I11" i="9"/>
  <c r="H11" i="9"/>
  <c r="G11" i="9"/>
  <c r="F11" i="9"/>
  <c r="AG10" i="9"/>
  <c r="AF10" i="9"/>
  <c r="AE10" i="9"/>
  <c r="AD10" i="9"/>
  <c r="AC10" i="9"/>
  <c r="AB10" i="9"/>
  <c r="AA10" i="9"/>
  <c r="Z10" i="9"/>
  <c r="Y10" i="9"/>
  <c r="X10" i="9"/>
  <c r="W10" i="9"/>
  <c r="V10" i="9"/>
  <c r="U10" i="9"/>
  <c r="T10" i="9"/>
  <c r="S10" i="9"/>
  <c r="R10" i="9"/>
  <c r="Q10" i="9"/>
  <c r="P10" i="9"/>
  <c r="O10" i="9"/>
  <c r="N10" i="9"/>
  <c r="M10" i="9"/>
  <c r="L10" i="9"/>
  <c r="K10" i="9"/>
  <c r="J10" i="9"/>
  <c r="I10" i="9"/>
  <c r="H10" i="9"/>
  <c r="G10" i="9"/>
  <c r="F10" i="9"/>
  <c r="E125" i="9" l="1"/>
  <c r="C125" i="9"/>
  <c r="AL13" i="9"/>
  <c r="AL131" i="8" l="1"/>
  <c r="AG131" i="8"/>
  <c r="AA131" i="8"/>
  <c r="U131" i="8"/>
  <c r="O131" i="8"/>
  <c r="I131" i="8"/>
  <c r="AM130" i="8"/>
  <c r="AL130" i="8"/>
  <c r="AJ130" i="8"/>
  <c r="AG130" i="8"/>
  <c r="AD130" i="8"/>
  <c r="AA130" i="8"/>
  <c r="X130" i="8"/>
  <c r="U130" i="8"/>
  <c r="R130" i="8"/>
  <c r="O130" i="8"/>
  <c r="L130" i="8"/>
  <c r="I130" i="8"/>
  <c r="F130" i="8"/>
  <c r="E130" i="8"/>
  <c r="D130" i="8"/>
  <c r="C130" i="8"/>
  <c r="AM129" i="8"/>
  <c r="AL129" i="8"/>
  <c r="AJ129" i="8"/>
  <c r="AG129" i="8"/>
  <c r="AD129" i="8"/>
  <c r="AA129" i="8"/>
  <c r="X129" i="8"/>
  <c r="U129" i="8"/>
  <c r="R129" i="8"/>
  <c r="O129" i="8"/>
  <c r="L129" i="8"/>
  <c r="I129" i="8"/>
  <c r="F129" i="8"/>
  <c r="E129" i="8"/>
  <c r="D129" i="8"/>
  <c r="C129" i="8"/>
  <c r="AJ120" i="8"/>
  <c r="AJ119" i="8"/>
  <c r="AL119" i="8" s="1"/>
  <c r="AG112" i="8"/>
  <c r="AF112" i="8"/>
  <c r="AE112" i="8"/>
  <c r="AD112" i="8"/>
  <c r="AC112" i="8"/>
  <c r="AB112" i="8"/>
  <c r="AA112" i="8"/>
  <c r="Z112" i="8"/>
  <c r="Y112" i="8"/>
  <c r="X112" i="8"/>
  <c r="W112" i="8"/>
  <c r="V112" i="8"/>
  <c r="U112" i="8"/>
  <c r="T112" i="8"/>
  <c r="S112" i="8"/>
  <c r="R112" i="8"/>
  <c r="Q112" i="8"/>
  <c r="P112" i="8"/>
  <c r="O112" i="8"/>
  <c r="N112" i="8"/>
  <c r="M112" i="8"/>
  <c r="L112" i="8"/>
  <c r="K112" i="8"/>
  <c r="J112" i="8"/>
  <c r="I112" i="8"/>
  <c r="H112" i="8"/>
  <c r="G112" i="8"/>
  <c r="F112" i="8"/>
  <c r="AK112" i="8" s="1"/>
  <c r="AL112" i="8" s="1"/>
  <c r="AK111" i="8"/>
  <c r="AL111" i="8" s="1"/>
  <c r="AL110" i="8"/>
  <c r="AK110" i="8"/>
  <c r="AL109" i="8"/>
  <c r="AK109" i="8"/>
  <c r="AK108" i="8"/>
  <c r="AL108" i="8" s="1"/>
  <c r="AK107" i="8"/>
  <c r="AL107" i="8" s="1"/>
  <c r="AK106" i="8"/>
  <c r="AL106" i="8" s="1"/>
  <c r="AK105" i="8"/>
  <c r="AL105" i="8" s="1"/>
  <c r="AL104" i="8"/>
  <c r="AK104" i="8"/>
  <c r="AL103" i="8"/>
  <c r="AK103" i="8"/>
  <c r="AK102" i="8"/>
  <c r="AL102" i="8" s="1"/>
  <c r="AK101" i="8"/>
  <c r="AL101" i="8" s="1"/>
  <c r="AK100" i="8"/>
  <c r="AL100" i="8" s="1"/>
  <c r="AK99" i="8"/>
  <c r="AL99" i="8" s="1"/>
  <c r="AL98" i="8"/>
  <c r="AK98" i="8"/>
  <c r="AL97" i="8"/>
  <c r="AK97" i="8"/>
  <c r="AK96" i="8"/>
  <c r="AL96" i="8" s="1"/>
  <c r="AK95" i="8"/>
  <c r="AL95" i="8" s="1"/>
  <c r="AK94" i="8"/>
  <c r="AL94" i="8" s="1"/>
  <c r="AK93" i="8"/>
  <c r="AL93" i="8" s="1"/>
  <c r="AL92" i="8"/>
  <c r="AK92" i="8"/>
  <c r="AL91" i="8"/>
  <c r="AK91" i="8"/>
  <c r="AK90" i="8"/>
  <c r="AL90" i="8" s="1"/>
  <c r="AK89" i="8"/>
  <c r="AL89" i="8" s="1"/>
  <c r="AK88" i="8"/>
  <c r="AL88" i="8" s="1"/>
  <c r="AK87" i="8"/>
  <c r="AL87" i="8" s="1"/>
  <c r="AL86" i="8"/>
  <c r="AK86" i="8"/>
  <c r="AL85" i="8"/>
  <c r="AK85" i="8"/>
  <c r="AK84" i="8"/>
  <c r="AL84" i="8" s="1"/>
  <c r="AK83" i="8"/>
  <c r="AL83" i="8" s="1"/>
  <c r="AK82" i="8"/>
  <c r="AL82" i="8" s="1"/>
  <c r="AK81" i="8"/>
  <c r="AL81" i="8" s="1"/>
  <c r="AL80" i="8"/>
  <c r="AK80" i="8"/>
  <c r="AL79" i="8"/>
  <c r="AK79" i="8"/>
  <c r="AK78" i="8"/>
  <c r="AL78" i="8" s="1"/>
  <c r="AK77" i="8"/>
  <c r="AL77" i="8" s="1"/>
  <c r="AK76" i="8"/>
  <c r="AL76" i="8" s="1"/>
  <c r="AK75" i="8"/>
  <c r="AL75" i="8" s="1"/>
  <c r="AL74" i="8"/>
  <c r="AK74" i="8"/>
  <c r="AL73" i="8"/>
  <c r="AK73" i="8"/>
  <c r="AK72" i="8"/>
  <c r="AL72" i="8" s="1"/>
  <c r="AK71" i="8"/>
  <c r="AL71" i="8" s="1"/>
  <c r="AK70" i="8"/>
  <c r="AL70" i="8" s="1"/>
  <c r="AK69" i="8"/>
  <c r="AL69" i="8" s="1"/>
  <c r="AL68" i="8"/>
  <c r="AK68" i="8"/>
  <c r="AK67" i="8"/>
  <c r="AL67" i="8" s="1"/>
  <c r="AK66" i="8"/>
  <c r="AL66" i="8" s="1"/>
  <c r="AK65" i="8"/>
  <c r="AL65" i="8" s="1"/>
  <c r="AK64" i="8"/>
  <c r="AL64" i="8" s="1"/>
  <c r="AK63" i="8"/>
  <c r="AL63" i="8" s="1"/>
  <c r="AL62" i="8"/>
  <c r="AK62" i="8"/>
  <c r="AL61" i="8"/>
  <c r="AK61" i="8"/>
  <c r="AK60" i="8"/>
  <c r="AL60" i="8" s="1"/>
  <c r="AK59" i="8"/>
  <c r="AL59" i="8" s="1"/>
  <c r="AK58" i="8"/>
  <c r="AL58" i="8" s="1"/>
  <c r="AK57" i="8"/>
  <c r="AL57" i="8" s="1"/>
  <c r="AL56" i="8"/>
  <c r="AK56" i="8"/>
  <c r="AK55" i="8"/>
  <c r="AL55" i="8" s="1"/>
  <c r="AK54" i="8"/>
  <c r="AL54" i="8" s="1"/>
  <c r="AK53" i="8"/>
  <c r="AL53" i="8" s="1"/>
  <c r="AK52" i="8"/>
  <c r="AL52" i="8" s="1"/>
  <c r="AK51" i="8"/>
  <c r="AL51" i="8" s="1"/>
  <c r="AL50" i="8"/>
  <c r="AK50" i="8"/>
  <c r="AK49" i="8"/>
  <c r="AL49" i="8" s="1"/>
  <c r="AK48" i="8"/>
  <c r="AL48" i="8" s="1"/>
  <c r="AK47" i="8"/>
  <c r="AL47" i="8" s="1"/>
  <c r="AK46" i="8"/>
  <c r="AL46" i="8" s="1"/>
  <c r="AK45" i="8"/>
  <c r="AL45" i="8" s="1"/>
  <c r="AL44" i="8"/>
  <c r="AK44" i="8"/>
  <c r="AK43" i="8"/>
  <c r="AL43" i="8" s="1"/>
  <c r="AK42" i="8"/>
  <c r="AL42" i="8" s="1"/>
  <c r="AK41" i="8"/>
  <c r="AL41" i="8" s="1"/>
  <c r="AK40" i="8"/>
  <c r="AL40" i="8" s="1"/>
  <c r="AK39" i="8"/>
  <c r="AL39" i="8" s="1"/>
  <c r="AL38" i="8"/>
  <c r="AK38" i="8"/>
  <c r="AK37" i="8"/>
  <c r="AL37" i="8" s="1"/>
  <c r="AK36" i="8"/>
  <c r="AL36" i="8" s="1"/>
  <c r="AK35" i="8"/>
  <c r="AL35" i="8" s="1"/>
  <c r="AK34" i="8"/>
  <c r="AL34" i="8" s="1"/>
  <c r="AK33" i="8"/>
  <c r="AL33" i="8" s="1"/>
  <c r="AL32" i="8"/>
  <c r="AK32" i="8"/>
  <c r="AK31" i="8"/>
  <c r="AL31" i="8" s="1"/>
  <c r="AK30" i="8"/>
  <c r="AL30" i="8" s="1"/>
  <c r="AK29" i="8"/>
  <c r="AL29" i="8" s="1"/>
  <c r="AK28" i="8"/>
  <c r="AL28" i="8" s="1"/>
  <c r="AK27" i="8"/>
  <c r="AL27" i="8" s="1"/>
  <c r="AL26" i="8"/>
  <c r="AK26" i="8"/>
  <c r="AK25" i="8"/>
  <c r="AL25" i="8" s="1"/>
  <c r="AK24" i="8"/>
  <c r="AL24" i="8" s="1"/>
  <c r="AK23" i="8"/>
  <c r="AL23" i="8" s="1"/>
  <c r="AK22" i="8"/>
  <c r="AL22" i="8" s="1"/>
  <c r="AK21" i="8"/>
  <c r="AL21" i="8" s="1"/>
  <c r="AL20" i="8"/>
  <c r="AK20" i="8"/>
  <c r="AK19" i="8"/>
  <c r="AL19" i="8" s="1"/>
  <c r="AK18" i="8"/>
  <c r="AL18" i="8" s="1"/>
  <c r="AK17" i="8"/>
  <c r="AL17" i="8" s="1"/>
  <c r="AK16" i="8"/>
  <c r="AL16" i="8" s="1"/>
  <c r="AK15" i="8"/>
  <c r="AL15" i="8" s="1"/>
  <c r="AL14" i="8"/>
  <c r="AK14" i="8"/>
  <c r="AK13" i="8"/>
  <c r="E131" i="8" s="1"/>
  <c r="AK12" i="8"/>
  <c r="C131" i="8" s="1"/>
  <c r="AG11" i="8"/>
  <c r="AF11" i="8"/>
  <c r="AE11" i="8"/>
  <c r="AD11" i="8"/>
  <c r="AC11" i="8"/>
  <c r="AB11" i="8"/>
  <c r="AA11" i="8"/>
  <c r="Z11" i="8"/>
  <c r="Y11" i="8"/>
  <c r="X11" i="8"/>
  <c r="W11" i="8"/>
  <c r="V11" i="8"/>
  <c r="U11" i="8"/>
  <c r="T11" i="8"/>
  <c r="S11" i="8"/>
  <c r="R11" i="8"/>
  <c r="Q11" i="8"/>
  <c r="P11" i="8"/>
  <c r="O11" i="8"/>
  <c r="N11" i="8"/>
  <c r="M11" i="8"/>
  <c r="L11" i="8"/>
  <c r="K11" i="8"/>
  <c r="J11" i="8"/>
  <c r="I11" i="8"/>
  <c r="H11" i="8"/>
  <c r="G11" i="8"/>
  <c r="F11" i="8"/>
  <c r="AG10" i="8"/>
  <c r="AF10" i="8"/>
  <c r="AE10" i="8"/>
  <c r="AD10" i="8"/>
  <c r="AC10" i="8"/>
  <c r="AB10" i="8"/>
  <c r="AA10" i="8"/>
  <c r="Z10" i="8"/>
  <c r="Y10" i="8"/>
  <c r="X10" i="8"/>
  <c r="W10" i="8"/>
  <c r="V10" i="8"/>
  <c r="U10" i="8"/>
  <c r="T10" i="8"/>
  <c r="S10" i="8"/>
  <c r="R10" i="8"/>
  <c r="Q10" i="8"/>
  <c r="P10" i="8"/>
  <c r="O10" i="8"/>
  <c r="N10" i="8"/>
  <c r="M10" i="8"/>
  <c r="L10" i="8"/>
  <c r="K10" i="8"/>
  <c r="J10" i="8"/>
  <c r="I10" i="8"/>
  <c r="H10" i="8"/>
  <c r="G10" i="8"/>
  <c r="F10" i="8"/>
  <c r="I124" i="8" l="1"/>
  <c r="E124" i="8"/>
  <c r="C124" i="8"/>
  <c r="AL12" i="8"/>
  <c r="AL13" i="8"/>
  <c r="AL130" i="7" l="1"/>
  <c r="AG130" i="7"/>
  <c r="AA130" i="7"/>
  <c r="U130" i="7"/>
  <c r="O130" i="7"/>
  <c r="I130" i="7"/>
  <c r="AM129" i="7"/>
  <c r="AL129" i="7"/>
  <c r="AJ129" i="7"/>
  <c r="AG129" i="7"/>
  <c r="AD129" i="7"/>
  <c r="AA129" i="7"/>
  <c r="X129" i="7"/>
  <c r="U129" i="7"/>
  <c r="R129" i="7"/>
  <c r="O129" i="7"/>
  <c r="L129" i="7"/>
  <c r="I129" i="7"/>
  <c r="F129" i="7"/>
  <c r="E129" i="7"/>
  <c r="D129" i="7"/>
  <c r="C129" i="7"/>
  <c r="AM128" i="7"/>
  <c r="AL128" i="7"/>
  <c r="AJ128" i="7"/>
  <c r="AG128" i="7"/>
  <c r="AD128" i="7"/>
  <c r="AA128" i="7"/>
  <c r="X128" i="7"/>
  <c r="U128" i="7"/>
  <c r="R128" i="7"/>
  <c r="O128" i="7"/>
  <c r="L128" i="7"/>
  <c r="I128" i="7"/>
  <c r="F128" i="7"/>
  <c r="E128" i="7"/>
  <c r="D128" i="7"/>
  <c r="C128" i="7"/>
  <c r="AJ119" i="7"/>
  <c r="AJ118" i="7"/>
  <c r="AL118" i="7" s="1"/>
  <c r="C123" i="7" s="1"/>
  <c r="AG111" i="7"/>
  <c r="AF111" i="7"/>
  <c r="AE111" i="7"/>
  <c r="AD111" i="7"/>
  <c r="AC111" i="7"/>
  <c r="AB111" i="7"/>
  <c r="AA111" i="7"/>
  <c r="Z111" i="7"/>
  <c r="Y111" i="7"/>
  <c r="X111" i="7"/>
  <c r="W111" i="7"/>
  <c r="V111" i="7"/>
  <c r="U111" i="7"/>
  <c r="T111" i="7"/>
  <c r="S111" i="7"/>
  <c r="R111" i="7"/>
  <c r="Q111" i="7"/>
  <c r="P111" i="7"/>
  <c r="O111" i="7"/>
  <c r="N111" i="7"/>
  <c r="M111" i="7"/>
  <c r="L111" i="7"/>
  <c r="K111" i="7"/>
  <c r="J111" i="7"/>
  <c r="AK111" i="7" s="1"/>
  <c r="AL111" i="7" s="1"/>
  <c r="I111" i="7"/>
  <c r="H111" i="7"/>
  <c r="G111" i="7"/>
  <c r="F111" i="7"/>
  <c r="AL110" i="7"/>
  <c r="AK110" i="7"/>
  <c r="AL109" i="7"/>
  <c r="AK109" i="7"/>
  <c r="AK108" i="7"/>
  <c r="AL108" i="7" s="1"/>
  <c r="AK107" i="7"/>
  <c r="AL107" i="7" s="1"/>
  <c r="AL106" i="7"/>
  <c r="AK106" i="7"/>
  <c r="AK105" i="7"/>
  <c r="AL105" i="7" s="1"/>
  <c r="AL104" i="7"/>
  <c r="AK104" i="7"/>
  <c r="AL103" i="7"/>
  <c r="AK103" i="7"/>
  <c r="AK102" i="7"/>
  <c r="AL102" i="7" s="1"/>
  <c r="AK101" i="7"/>
  <c r="AL101" i="7" s="1"/>
  <c r="AL100" i="7"/>
  <c r="AK100" i="7"/>
  <c r="AK99" i="7"/>
  <c r="AL99" i="7" s="1"/>
  <c r="AL98" i="7"/>
  <c r="AK98" i="7"/>
  <c r="AL97" i="7"/>
  <c r="AK97" i="7"/>
  <c r="AK96" i="7"/>
  <c r="AL96" i="7" s="1"/>
  <c r="AK95" i="7"/>
  <c r="AL95" i="7" s="1"/>
  <c r="AL94" i="7"/>
  <c r="AK94" i="7"/>
  <c r="AK93" i="7"/>
  <c r="AL93" i="7" s="1"/>
  <c r="AL92" i="7"/>
  <c r="AK92" i="7"/>
  <c r="AL91" i="7"/>
  <c r="AK91" i="7"/>
  <c r="AK90" i="7"/>
  <c r="AL90" i="7" s="1"/>
  <c r="AK89" i="7"/>
  <c r="AL89" i="7" s="1"/>
  <c r="AL88" i="7"/>
  <c r="AK88" i="7"/>
  <c r="AK87" i="7"/>
  <c r="AL87" i="7" s="1"/>
  <c r="AL86" i="7"/>
  <c r="AK86" i="7"/>
  <c r="AL85" i="7"/>
  <c r="AK85" i="7"/>
  <c r="AK84" i="7"/>
  <c r="AL84" i="7" s="1"/>
  <c r="AK83" i="7"/>
  <c r="AL83" i="7" s="1"/>
  <c r="AL82" i="7"/>
  <c r="AK82" i="7"/>
  <c r="AK81" i="7"/>
  <c r="AL81" i="7" s="1"/>
  <c r="AL80" i="7"/>
  <c r="AK80" i="7"/>
  <c r="AL79" i="7"/>
  <c r="AK79" i="7"/>
  <c r="AK78" i="7"/>
  <c r="AL78" i="7" s="1"/>
  <c r="AK77" i="7"/>
  <c r="AL77" i="7" s="1"/>
  <c r="AL76" i="7"/>
  <c r="AK76" i="7"/>
  <c r="AK75" i="7"/>
  <c r="AL75" i="7" s="1"/>
  <c r="AL74" i="7"/>
  <c r="AK74" i="7"/>
  <c r="AL73" i="7"/>
  <c r="AK73" i="7"/>
  <c r="AK72" i="7"/>
  <c r="AL72" i="7" s="1"/>
  <c r="AK71" i="7"/>
  <c r="AL71" i="7" s="1"/>
  <c r="AL70" i="7"/>
  <c r="AK70" i="7"/>
  <c r="AK69" i="7"/>
  <c r="AL69" i="7" s="1"/>
  <c r="AL68" i="7"/>
  <c r="AK68" i="7"/>
  <c r="AL67" i="7"/>
  <c r="AK67" i="7"/>
  <c r="AK66" i="7"/>
  <c r="AL66" i="7" s="1"/>
  <c r="AK65" i="7"/>
  <c r="AL65" i="7" s="1"/>
  <c r="AL64" i="7"/>
  <c r="AK64" i="7"/>
  <c r="AK63" i="7"/>
  <c r="AL63" i="7" s="1"/>
  <c r="AL62" i="7"/>
  <c r="AK62" i="7"/>
  <c r="AL61" i="7"/>
  <c r="AK61" i="7"/>
  <c r="AK60" i="7"/>
  <c r="AL60" i="7" s="1"/>
  <c r="AK59" i="7"/>
  <c r="AL59" i="7" s="1"/>
  <c r="AL58" i="7"/>
  <c r="AK58" i="7"/>
  <c r="AK57" i="7"/>
  <c r="AL57" i="7" s="1"/>
  <c r="AL56" i="7"/>
  <c r="AK56" i="7"/>
  <c r="AL55" i="7"/>
  <c r="AK55" i="7"/>
  <c r="AK54" i="7"/>
  <c r="AL54" i="7" s="1"/>
  <c r="AK53" i="7"/>
  <c r="AL53" i="7" s="1"/>
  <c r="AL52" i="7"/>
  <c r="AK52" i="7"/>
  <c r="AK51" i="7"/>
  <c r="AL51" i="7" s="1"/>
  <c r="AL50" i="7"/>
  <c r="AK50" i="7"/>
  <c r="AL49" i="7"/>
  <c r="AK49" i="7"/>
  <c r="AK48" i="7"/>
  <c r="AL48" i="7" s="1"/>
  <c r="AK47" i="7"/>
  <c r="AL47" i="7" s="1"/>
  <c r="AL46" i="7"/>
  <c r="AK46" i="7"/>
  <c r="AK45" i="7"/>
  <c r="AL45" i="7" s="1"/>
  <c r="AL44" i="7"/>
  <c r="AK44" i="7"/>
  <c r="AL43" i="7"/>
  <c r="AK43" i="7"/>
  <c r="AK42" i="7"/>
  <c r="AL42" i="7" s="1"/>
  <c r="AK41" i="7"/>
  <c r="AL41" i="7" s="1"/>
  <c r="AL40" i="7"/>
  <c r="AK40" i="7"/>
  <c r="AK39" i="7"/>
  <c r="AL39" i="7" s="1"/>
  <c r="AL38" i="7"/>
  <c r="AK38" i="7"/>
  <c r="AL37" i="7"/>
  <c r="AK37" i="7"/>
  <c r="AK36" i="7"/>
  <c r="AL36" i="7" s="1"/>
  <c r="AK35" i="7"/>
  <c r="AL35" i="7" s="1"/>
  <c r="AL34" i="7"/>
  <c r="AK34" i="7"/>
  <c r="AK33" i="7"/>
  <c r="AL33" i="7" s="1"/>
  <c r="AL32" i="7"/>
  <c r="AK32" i="7"/>
  <c r="AK31" i="7"/>
  <c r="AL31" i="7" s="1"/>
  <c r="AK30" i="7"/>
  <c r="AL30" i="7" s="1"/>
  <c r="AK29" i="7"/>
  <c r="AL29" i="7" s="1"/>
  <c r="AL28" i="7"/>
  <c r="AK28" i="7"/>
  <c r="AK27" i="7"/>
  <c r="AL27" i="7" s="1"/>
  <c r="AL26" i="7"/>
  <c r="AK26" i="7"/>
  <c r="AL25" i="7"/>
  <c r="AK25" i="7"/>
  <c r="AK24" i="7"/>
  <c r="AL24" i="7" s="1"/>
  <c r="AK23" i="7"/>
  <c r="AL23" i="7" s="1"/>
  <c r="AL22" i="7"/>
  <c r="AK22" i="7"/>
  <c r="AK21" i="7"/>
  <c r="AL21" i="7" s="1"/>
  <c r="AL20" i="7"/>
  <c r="AK20" i="7"/>
  <c r="AL19" i="7"/>
  <c r="AK19" i="7"/>
  <c r="AK18" i="7"/>
  <c r="AL18" i="7" s="1"/>
  <c r="AK17" i="7"/>
  <c r="AL17" i="7" s="1"/>
  <c r="AL16" i="7"/>
  <c r="AK16" i="7"/>
  <c r="AK15" i="7"/>
  <c r="AL15" i="7" s="1"/>
  <c r="AL14" i="7"/>
  <c r="AK14" i="7"/>
  <c r="AL13" i="7"/>
  <c r="AK13" i="7"/>
  <c r="AK12" i="7"/>
  <c r="E130" i="7" s="1"/>
  <c r="AK11" i="7"/>
  <c r="C130" i="7" s="1"/>
  <c r="AG10" i="7"/>
  <c r="AF10" i="7"/>
  <c r="AE10" i="7"/>
  <c r="AD10" i="7"/>
  <c r="AC10" i="7"/>
  <c r="AB10" i="7"/>
  <c r="AA10" i="7"/>
  <c r="Z10" i="7"/>
  <c r="Y10" i="7"/>
  <c r="X10" i="7"/>
  <c r="W10" i="7"/>
  <c r="V10" i="7"/>
  <c r="U10" i="7"/>
  <c r="T10" i="7"/>
  <c r="S10" i="7"/>
  <c r="R10" i="7"/>
  <c r="Q10" i="7"/>
  <c r="P10" i="7"/>
  <c r="O10" i="7"/>
  <c r="N10" i="7"/>
  <c r="M10" i="7"/>
  <c r="L10" i="7"/>
  <c r="K10" i="7"/>
  <c r="J10" i="7"/>
  <c r="I10" i="7"/>
  <c r="H10" i="7"/>
  <c r="G10" i="7"/>
  <c r="F10" i="7"/>
  <c r="AG9" i="7"/>
  <c r="AF9" i="7"/>
  <c r="AE9" i="7"/>
  <c r="AD9" i="7"/>
  <c r="AC9" i="7"/>
  <c r="AB9" i="7"/>
  <c r="AA9" i="7"/>
  <c r="Z9" i="7"/>
  <c r="Y9" i="7"/>
  <c r="X9" i="7"/>
  <c r="W9" i="7"/>
  <c r="V9" i="7"/>
  <c r="U9" i="7"/>
  <c r="T9" i="7"/>
  <c r="S9" i="7"/>
  <c r="R9" i="7"/>
  <c r="Q9" i="7"/>
  <c r="P9" i="7"/>
  <c r="O9" i="7"/>
  <c r="N9" i="7"/>
  <c r="M9" i="7"/>
  <c r="L9" i="7"/>
  <c r="K9" i="7"/>
  <c r="J9" i="7"/>
  <c r="I9" i="7"/>
  <c r="H9" i="7"/>
  <c r="G9" i="7"/>
  <c r="F9" i="7"/>
  <c r="AL11" i="7" l="1"/>
  <c r="AL12" i="7"/>
  <c r="AM131" i="6" l="1"/>
  <c r="AL131" i="6"/>
  <c r="AG131" i="6"/>
  <c r="F131" i="6"/>
  <c r="E131" i="6"/>
  <c r="O130" i="6"/>
  <c r="I130" i="6"/>
  <c r="AL128" i="6"/>
  <c r="AL132" i="6" s="1"/>
  <c r="AG128" i="6"/>
  <c r="AG132" i="6" s="1"/>
  <c r="AA128" i="6"/>
  <c r="AD131" i="6" s="1"/>
  <c r="U128" i="6"/>
  <c r="X131" i="6" s="1"/>
  <c r="O128" i="6"/>
  <c r="R130" i="6" s="1"/>
  <c r="I128" i="6"/>
  <c r="I132" i="6" s="1"/>
  <c r="E128" i="6"/>
  <c r="F130" i="6" s="1"/>
  <c r="C128" i="6"/>
  <c r="D130" i="6" s="1"/>
  <c r="AJ121" i="6"/>
  <c r="AJ120" i="6"/>
  <c r="AL120" i="6" s="1"/>
  <c r="AJ119" i="6"/>
  <c r="AL119" i="6" s="1"/>
  <c r="E125" i="6" s="1"/>
  <c r="AG118" i="6"/>
  <c r="AD118" i="6"/>
  <c r="AA118" i="6"/>
  <c r="X118" i="6"/>
  <c r="U118" i="6"/>
  <c r="R118" i="6"/>
  <c r="O118" i="6"/>
  <c r="L118" i="6"/>
  <c r="I118" i="6"/>
  <c r="F118" i="6"/>
  <c r="E118" i="6"/>
  <c r="D118" i="6"/>
  <c r="AJ118" i="6" s="1"/>
  <c r="AL118" i="6" s="1"/>
  <c r="C125" i="6" s="1"/>
  <c r="AG111" i="6"/>
  <c r="AF111" i="6"/>
  <c r="AE111" i="6"/>
  <c r="AD111" i="6"/>
  <c r="AC111" i="6"/>
  <c r="AB111" i="6"/>
  <c r="AA111" i="6"/>
  <c r="Z111" i="6"/>
  <c r="Y111" i="6"/>
  <c r="X111" i="6"/>
  <c r="W111" i="6"/>
  <c r="V111" i="6"/>
  <c r="U111" i="6"/>
  <c r="T111" i="6"/>
  <c r="S111" i="6"/>
  <c r="R111" i="6"/>
  <c r="Q111" i="6"/>
  <c r="P111" i="6"/>
  <c r="O111" i="6"/>
  <c r="N111" i="6"/>
  <c r="M111" i="6"/>
  <c r="L111" i="6"/>
  <c r="K111" i="6"/>
  <c r="J111" i="6"/>
  <c r="I111" i="6"/>
  <c r="AK111" i="6" s="1"/>
  <c r="AL111" i="6" s="1"/>
  <c r="H111" i="6"/>
  <c r="G111" i="6"/>
  <c r="F111" i="6"/>
  <c r="AK110" i="6"/>
  <c r="AL110" i="6" s="1"/>
  <c r="AK109" i="6"/>
  <c r="AL109" i="6" s="1"/>
  <c r="AK108" i="6"/>
  <c r="AL108" i="6" s="1"/>
  <c r="AL107" i="6"/>
  <c r="AK107" i="6"/>
  <c r="AL106" i="6"/>
  <c r="AK106" i="6"/>
  <c r="AL105" i="6"/>
  <c r="AK105" i="6"/>
  <c r="AK104" i="6"/>
  <c r="AL104" i="6" s="1"/>
  <c r="AK103" i="6"/>
  <c r="AL103" i="6" s="1"/>
  <c r="AK102" i="6"/>
  <c r="AL102" i="6" s="1"/>
  <c r="AL101" i="6"/>
  <c r="AK101" i="6"/>
  <c r="AL100" i="6"/>
  <c r="AK100" i="6"/>
  <c r="AL99" i="6"/>
  <c r="AK99" i="6"/>
  <c r="AK98" i="6"/>
  <c r="AL98" i="6" s="1"/>
  <c r="AK97" i="6"/>
  <c r="AL97" i="6" s="1"/>
  <c r="AK96" i="6"/>
  <c r="AL96" i="6" s="1"/>
  <c r="AL95" i="6"/>
  <c r="AK95" i="6"/>
  <c r="AL94" i="6"/>
  <c r="AK94" i="6"/>
  <c r="AL93" i="6"/>
  <c r="AK93" i="6"/>
  <c r="AK92" i="6"/>
  <c r="AL92" i="6" s="1"/>
  <c r="AK91" i="6"/>
  <c r="AL91" i="6" s="1"/>
  <c r="AK90" i="6"/>
  <c r="AL90" i="6" s="1"/>
  <c r="AL89" i="6"/>
  <c r="AK89" i="6"/>
  <c r="AL88" i="6"/>
  <c r="AK88" i="6"/>
  <c r="AL87" i="6"/>
  <c r="AK87" i="6"/>
  <c r="AK86" i="6"/>
  <c r="AL86" i="6" s="1"/>
  <c r="AK85" i="6"/>
  <c r="AL85" i="6" s="1"/>
  <c r="AK84" i="6"/>
  <c r="AL84" i="6" s="1"/>
  <c r="AL83" i="6"/>
  <c r="AK83" i="6"/>
  <c r="AL82" i="6"/>
  <c r="AK82" i="6"/>
  <c r="AL81" i="6"/>
  <c r="AK81" i="6"/>
  <c r="AK80" i="6"/>
  <c r="AL80" i="6" s="1"/>
  <c r="AK79" i="6"/>
  <c r="AL79" i="6" s="1"/>
  <c r="AK78" i="6"/>
  <c r="AL78" i="6" s="1"/>
  <c r="AL77" i="6"/>
  <c r="AK77" i="6"/>
  <c r="AL76" i="6"/>
  <c r="AK76" i="6"/>
  <c r="AL75" i="6"/>
  <c r="AK75" i="6"/>
  <c r="AK74" i="6"/>
  <c r="AL74" i="6" s="1"/>
  <c r="AK73" i="6"/>
  <c r="AL73" i="6" s="1"/>
  <c r="AK72" i="6"/>
  <c r="AL72" i="6" s="1"/>
  <c r="AL71" i="6"/>
  <c r="AK71" i="6"/>
  <c r="AL70" i="6"/>
  <c r="AK70" i="6"/>
  <c r="AL69" i="6"/>
  <c r="AK69" i="6"/>
  <c r="AK68" i="6"/>
  <c r="AL68" i="6" s="1"/>
  <c r="AK67" i="6"/>
  <c r="AL67" i="6" s="1"/>
  <c r="AK66" i="6"/>
  <c r="AL66" i="6" s="1"/>
  <c r="AL65" i="6"/>
  <c r="AK65" i="6"/>
  <c r="AL64" i="6"/>
  <c r="AK64" i="6"/>
  <c r="AL63" i="6"/>
  <c r="AK63" i="6"/>
  <c r="AK62" i="6"/>
  <c r="AL62" i="6" s="1"/>
  <c r="AK61" i="6"/>
  <c r="AL61" i="6" s="1"/>
  <c r="AK60" i="6"/>
  <c r="AL60" i="6" s="1"/>
  <c r="AL59" i="6"/>
  <c r="AK59" i="6"/>
  <c r="AL58" i="6"/>
  <c r="AK58" i="6"/>
  <c r="AL57" i="6"/>
  <c r="AK57" i="6"/>
  <c r="AK56" i="6"/>
  <c r="AL56" i="6" s="1"/>
  <c r="AK55" i="6"/>
  <c r="AL55" i="6" s="1"/>
  <c r="AK54" i="6"/>
  <c r="AL54" i="6" s="1"/>
  <c r="AL53" i="6"/>
  <c r="AK53" i="6"/>
  <c r="AL52" i="6"/>
  <c r="AK52" i="6"/>
  <c r="AL51" i="6"/>
  <c r="AK51" i="6"/>
  <c r="AK50" i="6"/>
  <c r="AL50" i="6" s="1"/>
  <c r="AK49" i="6"/>
  <c r="AL49" i="6" s="1"/>
  <c r="AK48" i="6"/>
  <c r="AL48" i="6" s="1"/>
  <c r="AL47" i="6"/>
  <c r="AK47" i="6"/>
  <c r="AL46" i="6"/>
  <c r="AK46" i="6"/>
  <c r="AL45" i="6"/>
  <c r="AK45" i="6"/>
  <c r="AK44" i="6"/>
  <c r="AL44" i="6" s="1"/>
  <c r="AK43" i="6"/>
  <c r="AL43" i="6" s="1"/>
  <c r="AK42" i="6"/>
  <c r="AL42" i="6" s="1"/>
  <c r="AL41" i="6"/>
  <c r="AK41" i="6"/>
  <c r="AL40" i="6"/>
  <c r="AK40" i="6"/>
  <c r="AL39" i="6"/>
  <c r="AK39" i="6"/>
  <c r="AK38" i="6"/>
  <c r="AL38" i="6" s="1"/>
  <c r="AK37" i="6"/>
  <c r="AL37" i="6" s="1"/>
  <c r="AK36" i="6"/>
  <c r="AL36" i="6" s="1"/>
  <c r="AL35" i="6"/>
  <c r="AK35" i="6"/>
  <c r="AL34" i="6"/>
  <c r="AK34" i="6"/>
  <c r="AL33" i="6"/>
  <c r="AK33" i="6"/>
  <c r="AK32" i="6"/>
  <c r="AL32" i="6" s="1"/>
  <c r="AK31" i="6"/>
  <c r="AL31" i="6" s="1"/>
  <c r="AK30" i="6"/>
  <c r="AL30" i="6" s="1"/>
  <c r="AL29" i="6"/>
  <c r="AK29" i="6"/>
  <c r="AL28" i="6"/>
  <c r="AK28" i="6"/>
  <c r="AL27" i="6"/>
  <c r="AK27" i="6"/>
  <c r="AK26" i="6"/>
  <c r="AL26" i="6" s="1"/>
  <c r="AK25" i="6"/>
  <c r="AL25" i="6" s="1"/>
  <c r="AK24" i="6"/>
  <c r="AL24" i="6" s="1"/>
  <c r="AL23" i="6"/>
  <c r="AK23" i="6"/>
  <c r="AL22" i="6"/>
  <c r="AK22" i="6"/>
  <c r="AL21" i="6"/>
  <c r="AK21" i="6"/>
  <c r="AK20" i="6"/>
  <c r="AL20" i="6" s="1"/>
  <c r="AK19" i="6"/>
  <c r="AL19" i="6" s="1"/>
  <c r="AK18" i="6"/>
  <c r="AL18" i="6" s="1"/>
  <c r="AL17" i="6"/>
  <c r="AK17" i="6"/>
  <c r="AL16" i="6"/>
  <c r="AK16" i="6"/>
  <c r="AL15" i="6"/>
  <c r="AK15" i="6"/>
  <c r="AK14" i="6"/>
  <c r="AL14" i="6" s="1"/>
  <c r="AK13" i="6"/>
  <c r="AL13" i="6" s="1"/>
  <c r="AK12" i="6"/>
  <c r="AL12" i="6" s="1"/>
  <c r="AL11" i="6"/>
  <c r="AK11" i="6"/>
  <c r="AG10" i="6"/>
  <c r="AF10" i="6"/>
  <c r="AE10" i="6"/>
  <c r="AD10" i="6"/>
  <c r="AC10" i="6"/>
  <c r="AB10" i="6"/>
  <c r="AA10" i="6"/>
  <c r="Z10" i="6"/>
  <c r="Y10" i="6"/>
  <c r="X10" i="6"/>
  <c r="W10" i="6"/>
  <c r="V10" i="6"/>
  <c r="U10" i="6"/>
  <c r="T10" i="6"/>
  <c r="S10" i="6"/>
  <c r="R10" i="6"/>
  <c r="Q10" i="6"/>
  <c r="P10" i="6"/>
  <c r="O10" i="6"/>
  <c r="N10" i="6"/>
  <c r="M10" i="6"/>
  <c r="L10" i="6"/>
  <c r="K10" i="6"/>
  <c r="J10" i="6"/>
  <c r="I10" i="6"/>
  <c r="H10" i="6"/>
  <c r="G10" i="6"/>
  <c r="F10" i="6"/>
  <c r="AG9" i="6"/>
  <c r="AF9" i="6"/>
  <c r="AE9" i="6"/>
  <c r="AD9" i="6"/>
  <c r="AC9" i="6"/>
  <c r="AB9" i="6"/>
  <c r="AA9" i="6"/>
  <c r="Z9" i="6"/>
  <c r="Y9" i="6"/>
  <c r="X9" i="6"/>
  <c r="W9" i="6"/>
  <c r="V9" i="6"/>
  <c r="U9" i="6"/>
  <c r="T9" i="6"/>
  <c r="S9" i="6"/>
  <c r="R9" i="6"/>
  <c r="Q9" i="6"/>
  <c r="P9" i="6"/>
  <c r="O9" i="6"/>
  <c r="N9" i="6"/>
  <c r="M9" i="6"/>
  <c r="L9" i="6"/>
  <c r="K9" i="6"/>
  <c r="J9" i="6"/>
  <c r="I9" i="6"/>
  <c r="H9" i="6"/>
  <c r="G9" i="6"/>
  <c r="F9" i="6"/>
  <c r="AG130" i="5"/>
  <c r="AA130" i="5"/>
  <c r="U130" i="5"/>
  <c r="O130" i="5"/>
  <c r="AJ129" i="5"/>
  <c r="AG129" i="5"/>
  <c r="AD129" i="5"/>
  <c r="AA129" i="5"/>
  <c r="X129" i="5"/>
  <c r="U129" i="5"/>
  <c r="R129" i="5"/>
  <c r="AJ128" i="5"/>
  <c r="AG128" i="5"/>
  <c r="AD128" i="5"/>
  <c r="L128" i="5"/>
  <c r="I128" i="5"/>
  <c r="F128" i="5"/>
  <c r="E128" i="5"/>
  <c r="D128" i="5"/>
  <c r="C128" i="5"/>
  <c r="AL126" i="5"/>
  <c r="AL128" i="5" s="1"/>
  <c r="AG126" i="5"/>
  <c r="AA126" i="5"/>
  <c r="AA128" i="5" s="1"/>
  <c r="U126" i="5"/>
  <c r="X128" i="5" s="1"/>
  <c r="O126" i="5"/>
  <c r="O129" i="5" s="1"/>
  <c r="I126" i="5"/>
  <c r="I130" i="5" s="1"/>
  <c r="E126" i="5"/>
  <c r="E130" i="5" s="1"/>
  <c r="C126" i="5"/>
  <c r="C129" i="5" s="1"/>
  <c r="AJ119" i="5"/>
  <c r="AJ118" i="5"/>
  <c r="AL118" i="5" s="1"/>
  <c r="AG111" i="5"/>
  <c r="AF111" i="5"/>
  <c r="AE111" i="5"/>
  <c r="AD111" i="5"/>
  <c r="AC111" i="5"/>
  <c r="AB111" i="5"/>
  <c r="AA111" i="5"/>
  <c r="Z111" i="5"/>
  <c r="Y111" i="5"/>
  <c r="X111" i="5"/>
  <c r="W111" i="5"/>
  <c r="V111" i="5"/>
  <c r="U111" i="5"/>
  <c r="T111" i="5"/>
  <c r="S111" i="5"/>
  <c r="R111" i="5"/>
  <c r="Q111" i="5"/>
  <c r="P111" i="5"/>
  <c r="O111" i="5"/>
  <c r="N111" i="5"/>
  <c r="M111" i="5"/>
  <c r="L111" i="5"/>
  <c r="K111" i="5"/>
  <c r="J111" i="5"/>
  <c r="I111" i="5"/>
  <c r="H111" i="5"/>
  <c r="G111" i="5"/>
  <c r="F111" i="5"/>
  <c r="AK111" i="5" s="1"/>
  <c r="AL111" i="5" s="1"/>
  <c r="AK110" i="5"/>
  <c r="AL110" i="5" s="1"/>
  <c r="AK109" i="5"/>
  <c r="AL109" i="5" s="1"/>
  <c r="AK108" i="5"/>
  <c r="AL108" i="5" s="1"/>
  <c r="AL107" i="5"/>
  <c r="AK107" i="5"/>
  <c r="AK106" i="5"/>
  <c r="AL106" i="5" s="1"/>
  <c r="AK105" i="5"/>
  <c r="AL105" i="5" s="1"/>
  <c r="AK104" i="5"/>
  <c r="AL104" i="5" s="1"/>
  <c r="AK103" i="5"/>
  <c r="AL103" i="5" s="1"/>
  <c r="AK102" i="5"/>
  <c r="AL102" i="5" s="1"/>
  <c r="AL101" i="5"/>
  <c r="AK101" i="5"/>
  <c r="AK100" i="5"/>
  <c r="AL100" i="5" s="1"/>
  <c r="AK99" i="5"/>
  <c r="AL99" i="5" s="1"/>
  <c r="AK98" i="5"/>
  <c r="AL98" i="5" s="1"/>
  <c r="AK97" i="5"/>
  <c r="AL97" i="5" s="1"/>
  <c r="AK96" i="5"/>
  <c r="AL96" i="5" s="1"/>
  <c r="AL95" i="5"/>
  <c r="AK95" i="5"/>
  <c r="AL94" i="5"/>
  <c r="AK94" i="5"/>
  <c r="AK93" i="5"/>
  <c r="AL93" i="5" s="1"/>
  <c r="AK92" i="5"/>
  <c r="AL92" i="5" s="1"/>
  <c r="AK91" i="5"/>
  <c r="AL91" i="5" s="1"/>
  <c r="AK90" i="5"/>
  <c r="AL90" i="5" s="1"/>
  <c r="AL89" i="5"/>
  <c r="AK89" i="5"/>
  <c r="AL88" i="5"/>
  <c r="AK88" i="5"/>
  <c r="AK87" i="5"/>
  <c r="AL87" i="5" s="1"/>
  <c r="AK86" i="5"/>
  <c r="AL86" i="5" s="1"/>
  <c r="AK85" i="5"/>
  <c r="AL85" i="5" s="1"/>
  <c r="AK84" i="5"/>
  <c r="AL84" i="5" s="1"/>
  <c r="AK83" i="5"/>
  <c r="AL83" i="5" s="1"/>
  <c r="AL82" i="5"/>
  <c r="AK82" i="5"/>
  <c r="AK81" i="5"/>
  <c r="AL81" i="5" s="1"/>
  <c r="AK80" i="5"/>
  <c r="AL80" i="5" s="1"/>
  <c r="AK79" i="5"/>
  <c r="AL79" i="5" s="1"/>
  <c r="AK78" i="5"/>
  <c r="AL78" i="5" s="1"/>
  <c r="AL77" i="5"/>
  <c r="AK77" i="5"/>
  <c r="AL76" i="5"/>
  <c r="AK76" i="5"/>
  <c r="AK75" i="5"/>
  <c r="AL75" i="5" s="1"/>
  <c r="AK74" i="5"/>
  <c r="AL74" i="5" s="1"/>
  <c r="AK73" i="5"/>
  <c r="AL73" i="5" s="1"/>
  <c r="AK72" i="5"/>
  <c r="AL72" i="5" s="1"/>
  <c r="AL71" i="5"/>
  <c r="AK71" i="5"/>
  <c r="AL70" i="5"/>
  <c r="AK70" i="5"/>
  <c r="AK69" i="5"/>
  <c r="AL69" i="5" s="1"/>
  <c r="AK68" i="5"/>
  <c r="AL68" i="5" s="1"/>
  <c r="AK67" i="5"/>
  <c r="AL67" i="5" s="1"/>
  <c r="AK66" i="5"/>
  <c r="AL66" i="5" s="1"/>
  <c r="AL65" i="5"/>
  <c r="AK65" i="5"/>
  <c r="AL64" i="5"/>
  <c r="AK64" i="5"/>
  <c r="AK63" i="5"/>
  <c r="AL63" i="5" s="1"/>
  <c r="AK62" i="5"/>
  <c r="AL62" i="5" s="1"/>
  <c r="AK61" i="5"/>
  <c r="AL61" i="5" s="1"/>
  <c r="AK60" i="5"/>
  <c r="AL60" i="5" s="1"/>
  <c r="AL59" i="5"/>
  <c r="AK59" i="5"/>
  <c r="AL58" i="5"/>
  <c r="AK58" i="5"/>
  <c r="AK57" i="5"/>
  <c r="AL57" i="5" s="1"/>
  <c r="AK56" i="5"/>
  <c r="AL56" i="5" s="1"/>
  <c r="AK55" i="5"/>
  <c r="AL55" i="5" s="1"/>
  <c r="AK54" i="5"/>
  <c r="AL54" i="5" s="1"/>
  <c r="AK53" i="5"/>
  <c r="AL53" i="5" s="1"/>
  <c r="AL52" i="5"/>
  <c r="AK52" i="5"/>
  <c r="AK51" i="5"/>
  <c r="AL51" i="5" s="1"/>
  <c r="AK50" i="5"/>
  <c r="AL50" i="5" s="1"/>
  <c r="AK49" i="5"/>
  <c r="AL49" i="5" s="1"/>
  <c r="AK48" i="5"/>
  <c r="AL48" i="5" s="1"/>
  <c r="AK47" i="5"/>
  <c r="AL47" i="5" s="1"/>
  <c r="AL46" i="5"/>
  <c r="AK46" i="5"/>
  <c r="AK45" i="5"/>
  <c r="AL45" i="5" s="1"/>
  <c r="AK44" i="5"/>
  <c r="AL44" i="5" s="1"/>
  <c r="AK43" i="5"/>
  <c r="AL43" i="5" s="1"/>
  <c r="AK42" i="5"/>
  <c r="AL42" i="5" s="1"/>
  <c r="AK41" i="5"/>
  <c r="AL41" i="5" s="1"/>
  <c r="AL40" i="5"/>
  <c r="AK40" i="5"/>
  <c r="AK39" i="5"/>
  <c r="AL39" i="5" s="1"/>
  <c r="AK38" i="5"/>
  <c r="AL38" i="5" s="1"/>
  <c r="AK37" i="5"/>
  <c r="AL37" i="5" s="1"/>
  <c r="AK36" i="5"/>
  <c r="AL36" i="5" s="1"/>
  <c r="AK35" i="5"/>
  <c r="AL35" i="5" s="1"/>
  <c r="AL34" i="5"/>
  <c r="AK34" i="5"/>
  <c r="AK33" i="5"/>
  <c r="AL33" i="5" s="1"/>
  <c r="AK32" i="5"/>
  <c r="AL32" i="5" s="1"/>
  <c r="AK31" i="5"/>
  <c r="AL31" i="5" s="1"/>
  <c r="AK30" i="5"/>
  <c r="AL30" i="5" s="1"/>
  <c r="AL29" i="5"/>
  <c r="AK29" i="5"/>
  <c r="AL28" i="5"/>
  <c r="AK28" i="5"/>
  <c r="AK27" i="5"/>
  <c r="AL27" i="5" s="1"/>
  <c r="AK26" i="5"/>
  <c r="AL26" i="5" s="1"/>
  <c r="AK25" i="5"/>
  <c r="AL25" i="5" s="1"/>
  <c r="AK24" i="5"/>
  <c r="AL24" i="5" s="1"/>
  <c r="AL23" i="5"/>
  <c r="AK23" i="5"/>
  <c r="AL22" i="5"/>
  <c r="AK22" i="5"/>
  <c r="AK21" i="5"/>
  <c r="AL21" i="5" s="1"/>
  <c r="AK20" i="5"/>
  <c r="AL20" i="5" s="1"/>
  <c r="AK19" i="5"/>
  <c r="AL19" i="5" s="1"/>
  <c r="AK18" i="5"/>
  <c r="AL18" i="5" s="1"/>
  <c r="AL17" i="5"/>
  <c r="AK17" i="5"/>
  <c r="AL16" i="5"/>
  <c r="AK16" i="5"/>
  <c r="AK15" i="5"/>
  <c r="AL15" i="5" s="1"/>
  <c r="AK14" i="5"/>
  <c r="AL14" i="5" s="1"/>
  <c r="AK13" i="5"/>
  <c r="AL13" i="5" s="1"/>
  <c r="AK12" i="5"/>
  <c r="AL12" i="5" s="1"/>
  <c r="AK11" i="5"/>
  <c r="AL11" i="5" s="1"/>
  <c r="AG10" i="5"/>
  <c r="AF10" i="5"/>
  <c r="AE10" i="5"/>
  <c r="AD10" i="5"/>
  <c r="AC10" i="5"/>
  <c r="AB10" i="5"/>
  <c r="AA10" i="5"/>
  <c r="Z10" i="5"/>
  <c r="Y10" i="5"/>
  <c r="X10" i="5"/>
  <c r="W10" i="5"/>
  <c r="V10" i="5"/>
  <c r="U10" i="5"/>
  <c r="T10" i="5"/>
  <c r="S10" i="5"/>
  <c r="R10" i="5"/>
  <c r="Q10" i="5"/>
  <c r="P10" i="5"/>
  <c r="O10" i="5"/>
  <c r="N10" i="5"/>
  <c r="M10" i="5"/>
  <c r="L10" i="5"/>
  <c r="K10" i="5"/>
  <c r="J10" i="5"/>
  <c r="I10" i="5"/>
  <c r="H10" i="5"/>
  <c r="G10" i="5"/>
  <c r="F10" i="5"/>
  <c r="AG9" i="5"/>
  <c r="AF9" i="5"/>
  <c r="AE9" i="5"/>
  <c r="AD9" i="5"/>
  <c r="AC9" i="5"/>
  <c r="AB9" i="5"/>
  <c r="AA9" i="5"/>
  <c r="Z9" i="5"/>
  <c r="Y9" i="5"/>
  <c r="X9" i="5"/>
  <c r="W9" i="5"/>
  <c r="V9" i="5"/>
  <c r="U9" i="5"/>
  <c r="T9" i="5"/>
  <c r="S9" i="5"/>
  <c r="R9" i="5"/>
  <c r="Q9" i="5"/>
  <c r="P9" i="5"/>
  <c r="O9" i="5"/>
  <c r="N9" i="5"/>
  <c r="M9" i="5"/>
  <c r="L9" i="5"/>
  <c r="K9" i="5"/>
  <c r="J9" i="5"/>
  <c r="I9" i="5"/>
  <c r="H9" i="5"/>
  <c r="G9" i="5"/>
  <c r="F9" i="5"/>
  <c r="C123" i="5" l="1"/>
  <c r="E123" i="5"/>
  <c r="L130" i="6"/>
  <c r="D131" i="6"/>
  <c r="AJ131" i="6"/>
  <c r="AM128" i="5"/>
  <c r="AL130" i="5"/>
  <c r="U130" i="6"/>
  <c r="I131" i="6"/>
  <c r="C132" i="6"/>
  <c r="C131" i="6"/>
  <c r="X130" i="6"/>
  <c r="L131" i="6"/>
  <c r="E132" i="6"/>
  <c r="AA130" i="6"/>
  <c r="O131" i="6"/>
  <c r="D129" i="5"/>
  <c r="O128" i="5"/>
  <c r="E129" i="5"/>
  <c r="AL129" i="5"/>
  <c r="AD130" i="6"/>
  <c r="R131" i="6"/>
  <c r="O132" i="6"/>
  <c r="R128" i="5"/>
  <c r="F129" i="5"/>
  <c r="AM129" i="5"/>
  <c r="C130" i="6"/>
  <c r="AG130" i="6"/>
  <c r="U131" i="6"/>
  <c r="U132" i="6"/>
  <c r="U128" i="5"/>
  <c r="I129" i="5"/>
  <c r="C130" i="5"/>
  <c r="AJ130" i="6"/>
  <c r="AA132" i="6"/>
  <c r="L129" i="5"/>
  <c r="E130" i="6"/>
  <c r="AL130" i="6"/>
  <c r="AA131" i="6"/>
  <c r="AM130" i="6"/>
  <c r="E150" i="4" l="1"/>
  <c r="E145" i="4"/>
  <c r="E149" i="4" s="1"/>
  <c r="C145" i="4"/>
  <c r="D148" i="4" s="1"/>
  <c r="AL139" i="4"/>
  <c r="AL143" i="4" s="1"/>
  <c r="AG139" i="4"/>
  <c r="AG141" i="4" s="1"/>
  <c r="AA139" i="4"/>
  <c r="AD142" i="4" s="1"/>
  <c r="U139" i="4"/>
  <c r="X142" i="4" s="1"/>
  <c r="O139" i="4"/>
  <c r="R142" i="4" s="1"/>
  <c r="I139" i="4"/>
  <c r="I143" i="4" s="1"/>
  <c r="E139" i="4"/>
  <c r="F141" i="4" s="1"/>
  <c r="C139" i="4"/>
  <c r="C141" i="4" s="1"/>
  <c r="AG136" i="4"/>
  <c r="AA136" i="4"/>
  <c r="U136" i="4"/>
  <c r="O136" i="4"/>
  <c r="I136" i="4"/>
  <c r="E136" i="4"/>
  <c r="AJ131" i="4"/>
  <c r="AJ130" i="4"/>
  <c r="AJ129" i="4"/>
  <c r="AJ128" i="4"/>
  <c r="AJ127" i="4"/>
  <c r="AM123" i="4" s="1"/>
  <c r="AJ126" i="4"/>
  <c r="AJ125" i="4"/>
  <c r="AJ124" i="4"/>
  <c r="AG123" i="4"/>
  <c r="AD123" i="4"/>
  <c r="AA123" i="4"/>
  <c r="X123" i="4"/>
  <c r="U123" i="4"/>
  <c r="R123" i="4"/>
  <c r="O123" i="4"/>
  <c r="L123" i="4"/>
  <c r="I123" i="4"/>
  <c r="F123" i="4"/>
  <c r="E123" i="4"/>
  <c r="D123" i="4"/>
  <c r="AJ123" i="4" s="1"/>
  <c r="AL123" i="4" s="1"/>
  <c r="C136" i="4" s="1"/>
  <c r="AG111" i="4"/>
  <c r="AF111" i="4"/>
  <c r="AE111" i="4"/>
  <c r="AD111" i="4"/>
  <c r="AC111" i="4"/>
  <c r="AB111" i="4"/>
  <c r="AA111" i="4"/>
  <c r="Z111" i="4"/>
  <c r="Y111" i="4"/>
  <c r="X111" i="4"/>
  <c r="W111" i="4"/>
  <c r="V111" i="4"/>
  <c r="U111" i="4"/>
  <c r="T111" i="4"/>
  <c r="S111" i="4"/>
  <c r="R111" i="4"/>
  <c r="Q111" i="4"/>
  <c r="P111" i="4"/>
  <c r="O111" i="4"/>
  <c r="N111" i="4"/>
  <c r="M111" i="4"/>
  <c r="L111" i="4"/>
  <c r="K111" i="4"/>
  <c r="J111" i="4"/>
  <c r="I111" i="4"/>
  <c r="H111" i="4"/>
  <c r="G111" i="4"/>
  <c r="F111" i="4"/>
  <c r="AK111" i="4" s="1"/>
  <c r="AL111" i="4" s="1"/>
  <c r="AL110" i="4"/>
  <c r="AK110" i="4"/>
  <c r="AK109" i="4"/>
  <c r="AL109" i="4" s="1"/>
  <c r="AK108" i="4"/>
  <c r="AL108" i="4" s="1"/>
  <c r="AK107" i="4"/>
  <c r="AL107" i="4" s="1"/>
  <c r="AK106" i="4"/>
  <c r="AL106" i="4" s="1"/>
  <c r="AK105" i="4"/>
  <c r="AL105" i="4" s="1"/>
  <c r="AL104" i="4"/>
  <c r="AK104" i="4"/>
  <c r="AK103" i="4"/>
  <c r="AL103" i="4" s="1"/>
  <c r="AK102" i="4"/>
  <c r="AL102" i="4" s="1"/>
  <c r="AK101" i="4"/>
  <c r="AL101" i="4" s="1"/>
  <c r="AK100" i="4"/>
  <c r="AL100" i="4" s="1"/>
  <c r="AK99" i="4"/>
  <c r="AL99" i="4" s="1"/>
  <c r="AL98" i="4"/>
  <c r="AK98" i="4"/>
  <c r="AK97" i="4"/>
  <c r="AL97" i="4" s="1"/>
  <c r="AK96" i="4"/>
  <c r="AL96" i="4" s="1"/>
  <c r="AK95" i="4"/>
  <c r="AL95" i="4" s="1"/>
  <c r="AK94" i="4"/>
  <c r="AL94" i="4" s="1"/>
  <c r="AK93" i="4"/>
  <c r="AL93" i="4" s="1"/>
  <c r="AL92" i="4"/>
  <c r="AK92" i="4"/>
  <c r="AK91" i="4"/>
  <c r="AL91" i="4" s="1"/>
  <c r="AK90" i="4"/>
  <c r="AL90" i="4" s="1"/>
  <c r="AK89" i="4"/>
  <c r="AL89" i="4" s="1"/>
  <c r="AK88" i="4"/>
  <c r="AL88" i="4" s="1"/>
  <c r="AK87" i="4"/>
  <c r="AL87" i="4" s="1"/>
  <c r="AL86" i="4"/>
  <c r="AK86" i="4"/>
  <c r="AK85" i="4"/>
  <c r="AL85" i="4" s="1"/>
  <c r="AK84" i="4"/>
  <c r="AL84" i="4" s="1"/>
  <c r="AK83" i="4"/>
  <c r="AL83" i="4" s="1"/>
  <c r="AK82" i="4"/>
  <c r="AL82" i="4" s="1"/>
  <c r="AK81" i="4"/>
  <c r="AL81" i="4" s="1"/>
  <c r="AL80" i="4"/>
  <c r="AK80" i="4"/>
  <c r="AK79" i="4"/>
  <c r="AL79" i="4" s="1"/>
  <c r="AK78" i="4"/>
  <c r="AL78" i="4" s="1"/>
  <c r="AK77" i="4"/>
  <c r="AL77" i="4" s="1"/>
  <c r="AK76" i="4"/>
  <c r="AL76" i="4" s="1"/>
  <c r="AK75" i="4"/>
  <c r="AL75" i="4" s="1"/>
  <c r="AL74" i="4"/>
  <c r="AK74" i="4"/>
  <c r="AK73" i="4"/>
  <c r="AL73" i="4" s="1"/>
  <c r="AK72" i="4"/>
  <c r="AL72" i="4" s="1"/>
  <c r="AK71" i="4"/>
  <c r="AL71" i="4" s="1"/>
  <c r="AK70" i="4"/>
  <c r="AL70" i="4" s="1"/>
  <c r="AK69" i="4"/>
  <c r="AL69" i="4" s="1"/>
  <c r="AL68" i="4"/>
  <c r="AK68" i="4"/>
  <c r="AK67" i="4"/>
  <c r="AL67" i="4" s="1"/>
  <c r="AK66" i="4"/>
  <c r="AL66" i="4" s="1"/>
  <c r="AK65" i="4"/>
  <c r="AL65" i="4" s="1"/>
  <c r="AK64" i="4"/>
  <c r="AL64" i="4" s="1"/>
  <c r="AK63" i="4"/>
  <c r="AL63" i="4" s="1"/>
  <c r="AL62" i="4"/>
  <c r="AK62" i="4"/>
  <c r="AK61" i="4"/>
  <c r="AL61" i="4" s="1"/>
  <c r="AK60" i="4"/>
  <c r="AL60" i="4" s="1"/>
  <c r="AK59" i="4"/>
  <c r="AL59" i="4" s="1"/>
  <c r="AK58" i="4"/>
  <c r="AL58" i="4" s="1"/>
  <c r="AK57" i="4"/>
  <c r="AL57" i="4" s="1"/>
  <c r="AL56" i="4"/>
  <c r="AK56" i="4"/>
  <c r="AK55" i="4"/>
  <c r="AL55" i="4" s="1"/>
  <c r="AK54" i="4"/>
  <c r="AL54" i="4" s="1"/>
  <c r="AK53" i="4"/>
  <c r="AL53" i="4" s="1"/>
  <c r="AK52" i="4"/>
  <c r="AL52" i="4" s="1"/>
  <c r="AK51" i="4"/>
  <c r="AL51" i="4" s="1"/>
  <c r="AL50" i="4"/>
  <c r="AK50" i="4"/>
  <c r="AK49" i="4"/>
  <c r="AL49" i="4" s="1"/>
  <c r="AK48" i="4"/>
  <c r="AL48" i="4" s="1"/>
  <c r="AK47" i="4"/>
  <c r="AL47" i="4" s="1"/>
  <c r="AK46" i="4"/>
  <c r="AL46" i="4" s="1"/>
  <c r="AK45" i="4"/>
  <c r="AL45" i="4" s="1"/>
  <c r="AL44" i="4"/>
  <c r="AK44" i="4"/>
  <c r="AK43" i="4"/>
  <c r="AL43" i="4" s="1"/>
  <c r="AK42" i="4"/>
  <c r="AL42" i="4" s="1"/>
  <c r="AK41" i="4"/>
  <c r="AL41" i="4" s="1"/>
  <c r="AK40" i="4"/>
  <c r="AL40" i="4" s="1"/>
  <c r="AK39" i="4"/>
  <c r="AL39" i="4" s="1"/>
  <c r="AL38" i="4"/>
  <c r="AK38" i="4"/>
  <c r="AK37" i="4"/>
  <c r="AL37" i="4" s="1"/>
  <c r="AK36" i="4"/>
  <c r="AL36" i="4" s="1"/>
  <c r="AK35" i="4"/>
  <c r="AL35" i="4" s="1"/>
  <c r="AK34" i="4"/>
  <c r="AL34" i="4" s="1"/>
  <c r="AK33" i="4"/>
  <c r="AL33" i="4" s="1"/>
  <c r="AL32" i="4"/>
  <c r="AK32" i="4"/>
  <c r="AK31" i="4"/>
  <c r="AL31" i="4" s="1"/>
  <c r="AK30" i="4"/>
  <c r="AL30" i="4" s="1"/>
  <c r="AK29" i="4"/>
  <c r="AL29" i="4" s="1"/>
  <c r="AK28" i="4"/>
  <c r="AL28" i="4" s="1"/>
  <c r="AK27" i="4"/>
  <c r="AL27" i="4" s="1"/>
  <c r="AL26" i="4"/>
  <c r="AK26" i="4"/>
  <c r="AK25" i="4"/>
  <c r="AL25" i="4" s="1"/>
  <c r="AK24" i="4"/>
  <c r="AL24" i="4" s="1"/>
  <c r="AK23" i="4"/>
  <c r="AL23" i="4" s="1"/>
  <c r="AK22" i="4"/>
  <c r="AL22" i="4" s="1"/>
  <c r="AK21" i="4"/>
  <c r="AL21" i="4" s="1"/>
  <c r="AL20" i="4"/>
  <c r="AK20" i="4"/>
  <c r="AK19" i="4"/>
  <c r="AL19" i="4" s="1"/>
  <c r="AK18" i="4"/>
  <c r="AL18" i="4" s="1"/>
  <c r="AK17" i="4"/>
  <c r="AL17" i="4" s="1"/>
  <c r="AK16" i="4"/>
  <c r="AL16" i="4" s="1"/>
  <c r="AK15" i="4"/>
  <c r="AL15" i="4" s="1"/>
  <c r="AL14" i="4"/>
  <c r="AK14" i="4"/>
  <c r="AK13" i="4"/>
  <c r="AL13" i="4" s="1"/>
  <c r="AK12" i="4"/>
  <c r="AL12" i="4" s="1"/>
  <c r="AK11" i="4"/>
  <c r="AL11" i="4" s="1"/>
  <c r="AG10" i="4"/>
  <c r="AF10" i="4"/>
  <c r="AE10" i="4"/>
  <c r="AD10" i="4"/>
  <c r="AC10" i="4"/>
  <c r="AB10" i="4"/>
  <c r="AA10" i="4"/>
  <c r="Z10" i="4"/>
  <c r="Y10" i="4"/>
  <c r="X10" i="4"/>
  <c r="W10" i="4"/>
  <c r="V10" i="4"/>
  <c r="U10" i="4"/>
  <c r="T10" i="4"/>
  <c r="S10" i="4"/>
  <c r="R10" i="4"/>
  <c r="Q10" i="4"/>
  <c r="P10" i="4"/>
  <c r="O10" i="4"/>
  <c r="N10" i="4"/>
  <c r="M10" i="4"/>
  <c r="L10" i="4"/>
  <c r="K10" i="4"/>
  <c r="J10" i="4"/>
  <c r="I10" i="4"/>
  <c r="H10" i="4"/>
  <c r="G10" i="4"/>
  <c r="F10" i="4"/>
  <c r="AG9" i="4"/>
  <c r="AF9" i="4"/>
  <c r="AE9" i="4"/>
  <c r="AD9" i="4"/>
  <c r="AC9" i="4"/>
  <c r="AB9" i="4"/>
  <c r="AA9" i="4"/>
  <c r="Z9" i="4"/>
  <c r="Y9" i="4"/>
  <c r="X9" i="4"/>
  <c r="W9" i="4"/>
  <c r="V9" i="4"/>
  <c r="U9" i="4"/>
  <c r="T9" i="4"/>
  <c r="S9" i="4"/>
  <c r="R9" i="4"/>
  <c r="Q9" i="4"/>
  <c r="P9" i="4"/>
  <c r="O9" i="4"/>
  <c r="N9" i="4"/>
  <c r="M9" i="4"/>
  <c r="L9" i="4"/>
  <c r="K9" i="4"/>
  <c r="J9" i="4"/>
  <c r="I9" i="4"/>
  <c r="H9" i="4"/>
  <c r="G9" i="4"/>
  <c r="F9" i="4"/>
  <c r="O141" i="4" l="1"/>
  <c r="E142" i="4"/>
  <c r="AL142" i="4"/>
  <c r="C147" i="4"/>
  <c r="R141" i="4"/>
  <c r="F142" i="4"/>
  <c r="AM142" i="4"/>
  <c r="D147" i="4"/>
  <c r="U141" i="4"/>
  <c r="I142" i="4"/>
  <c r="C143" i="4"/>
  <c r="E147" i="4"/>
  <c r="X141" i="4"/>
  <c r="L142" i="4"/>
  <c r="E143" i="4"/>
  <c r="F147" i="4"/>
  <c r="C142" i="4"/>
  <c r="D142" i="4"/>
  <c r="I141" i="4"/>
  <c r="L141" i="4"/>
  <c r="AG142" i="4"/>
  <c r="AJ142" i="4"/>
  <c r="O143" i="4"/>
  <c r="D141" i="4"/>
  <c r="AJ141" i="4"/>
  <c r="F148" i="4"/>
  <c r="E141" i="4"/>
  <c r="AL141" i="4"/>
  <c r="AA142" i="4"/>
  <c r="AG143" i="4"/>
  <c r="C149" i="4"/>
  <c r="AA141" i="4"/>
  <c r="O142" i="4"/>
  <c r="C148" i="4"/>
  <c r="AD141" i="4"/>
  <c r="U142" i="4"/>
  <c r="U143" i="4"/>
  <c r="E148" i="4"/>
  <c r="AA143" i="4"/>
  <c r="AM141" i="4"/>
  <c r="AG111" i="3" l="1"/>
  <c r="AF111" i="3"/>
  <c r="AE111" i="3"/>
  <c r="AD111" i="3"/>
  <c r="AC111" i="3"/>
  <c r="AB111" i="3"/>
  <c r="AA111" i="3"/>
  <c r="Z111" i="3"/>
  <c r="Y111" i="3"/>
  <c r="X111" i="3"/>
  <c r="W111" i="3"/>
  <c r="V111" i="3"/>
  <c r="U111" i="3"/>
  <c r="T111" i="3"/>
  <c r="S111" i="3"/>
  <c r="R111" i="3"/>
  <c r="Q111" i="3"/>
  <c r="P111" i="3"/>
  <c r="O111" i="3"/>
  <c r="N111" i="3"/>
  <c r="M111" i="3"/>
  <c r="L111" i="3"/>
  <c r="K111" i="3"/>
  <c r="J111" i="3"/>
  <c r="I111" i="3"/>
  <c r="H111" i="3"/>
  <c r="G111" i="3"/>
  <c r="F111" i="3"/>
  <c r="AK111" i="3" s="1"/>
  <c r="AL111" i="3" s="1"/>
  <c r="AL110" i="3"/>
  <c r="AK110" i="3"/>
  <c r="AK109" i="3"/>
  <c r="AL109" i="3" s="1"/>
  <c r="AK108" i="3"/>
  <c r="AL108" i="3" s="1"/>
  <c r="AK107" i="3"/>
  <c r="AL107" i="3" s="1"/>
  <c r="AL106" i="3"/>
  <c r="AK106" i="3"/>
  <c r="AL105" i="3"/>
  <c r="AK105" i="3"/>
  <c r="AL104" i="3"/>
  <c r="AK104" i="3"/>
  <c r="AK103" i="3"/>
  <c r="AL103" i="3" s="1"/>
  <c r="AK102" i="3"/>
  <c r="AL102" i="3" s="1"/>
  <c r="AK101" i="3"/>
  <c r="AL101" i="3" s="1"/>
  <c r="AL100" i="3"/>
  <c r="AK100" i="3"/>
  <c r="AL99" i="3"/>
  <c r="AK99" i="3"/>
  <c r="AL98" i="3"/>
  <c r="AK98" i="3"/>
  <c r="AK97" i="3"/>
  <c r="AL97" i="3" s="1"/>
  <c r="AK96" i="3"/>
  <c r="AL96" i="3" s="1"/>
  <c r="AK95" i="3"/>
  <c r="AL95" i="3" s="1"/>
  <c r="AL94" i="3"/>
  <c r="AK94" i="3"/>
  <c r="AL93" i="3"/>
  <c r="AK93" i="3"/>
  <c r="AL92" i="3"/>
  <c r="AK92" i="3"/>
  <c r="AK91" i="3"/>
  <c r="AL91" i="3" s="1"/>
  <c r="AK90" i="3"/>
  <c r="AL90" i="3" s="1"/>
  <c r="AK89" i="3"/>
  <c r="AL89" i="3" s="1"/>
  <c r="AL88" i="3"/>
  <c r="AK88" i="3"/>
  <c r="AL87" i="3"/>
  <c r="AK87" i="3"/>
  <c r="AL86" i="3"/>
  <c r="AK86" i="3"/>
  <c r="AK85" i="3"/>
  <c r="AL85" i="3" s="1"/>
  <c r="AK84" i="3"/>
  <c r="AL84" i="3" s="1"/>
  <c r="AL83" i="3"/>
  <c r="AK83" i="3"/>
  <c r="AL82" i="3"/>
  <c r="AK82" i="3"/>
  <c r="AL81" i="3"/>
  <c r="AK81" i="3"/>
  <c r="AL80" i="3"/>
  <c r="AK80" i="3"/>
  <c r="AK79" i="3"/>
  <c r="AL79" i="3" s="1"/>
  <c r="AK78" i="3"/>
  <c r="AL78" i="3" s="1"/>
  <c r="AL77" i="3"/>
  <c r="AK77" i="3"/>
  <c r="AL76" i="3"/>
  <c r="AK76" i="3"/>
  <c r="AL75" i="3"/>
  <c r="AK75" i="3"/>
  <c r="AL74" i="3"/>
  <c r="AK74" i="3"/>
  <c r="AK73" i="3"/>
  <c r="AL73" i="3" s="1"/>
  <c r="AK72" i="3"/>
  <c r="AL72" i="3" s="1"/>
  <c r="AL71" i="3"/>
  <c r="AK71" i="3"/>
  <c r="AL70" i="3"/>
  <c r="AK70" i="3"/>
  <c r="AL69" i="3"/>
  <c r="AK69" i="3"/>
  <c r="AL68" i="3"/>
  <c r="AK68" i="3"/>
  <c r="AK67" i="3"/>
  <c r="AL67" i="3" s="1"/>
  <c r="AK66" i="3"/>
  <c r="AL66" i="3" s="1"/>
  <c r="AL65" i="3"/>
  <c r="AK65" i="3"/>
  <c r="AL64" i="3"/>
  <c r="AK64" i="3"/>
  <c r="AL63" i="3"/>
  <c r="AK63" i="3"/>
  <c r="AL62" i="3"/>
  <c r="AK62" i="3"/>
  <c r="AK61" i="3"/>
  <c r="AL61" i="3" s="1"/>
  <c r="AK60" i="3"/>
  <c r="AL60" i="3" s="1"/>
  <c r="AL59" i="3"/>
  <c r="AK59" i="3"/>
  <c r="AL58" i="3"/>
  <c r="AK58" i="3"/>
  <c r="AL57" i="3"/>
  <c r="AK57" i="3"/>
  <c r="AL56" i="3"/>
  <c r="AK56" i="3"/>
  <c r="AK55" i="3"/>
  <c r="AL55" i="3" s="1"/>
  <c r="AK54" i="3"/>
  <c r="AL54" i="3" s="1"/>
  <c r="AL53" i="3"/>
  <c r="AK53" i="3"/>
  <c r="AL52" i="3"/>
  <c r="AK52" i="3"/>
  <c r="AL51" i="3"/>
  <c r="AK51" i="3"/>
  <c r="AL50" i="3"/>
  <c r="AK50" i="3"/>
  <c r="AK49" i="3"/>
  <c r="AL49" i="3" s="1"/>
  <c r="AK48" i="3"/>
  <c r="AL48" i="3" s="1"/>
  <c r="AL47" i="3"/>
  <c r="AK47" i="3"/>
  <c r="AL46" i="3"/>
  <c r="AK46" i="3"/>
  <c r="AL45" i="3"/>
  <c r="AK45" i="3"/>
  <c r="AL44" i="3"/>
  <c r="AK44" i="3"/>
  <c r="AK43" i="3"/>
  <c r="AL43" i="3" s="1"/>
  <c r="AK42" i="3"/>
  <c r="AL42" i="3" s="1"/>
  <c r="AL41" i="3"/>
  <c r="AK41" i="3"/>
  <c r="AL40" i="3"/>
  <c r="AK40" i="3"/>
  <c r="AL39" i="3"/>
  <c r="AK39" i="3"/>
  <c r="AL38" i="3"/>
  <c r="AK38" i="3"/>
  <c r="AK37" i="3"/>
  <c r="AL37" i="3" s="1"/>
  <c r="AK36" i="3"/>
  <c r="AL36" i="3" s="1"/>
  <c r="AL35" i="3"/>
  <c r="AK35" i="3"/>
  <c r="AL34" i="3"/>
  <c r="AK34" i="3"/>
  <c r="AL33" i="3"/>
  <c r="AK33" i="3"/>
  <c r="AL32" i="3"/>
  <c r="AK32" i="3"/>
  <c r="AK31" i="3"/>
  <c r="AL31" i="3" s="1"/>
  <c r="AK30" i="3"/>
  <c r="AL30" i="3" s="1"/>
  <c r="AL29" i="3"/>
  <c r="AK29" i="3"/>
  <c r="AL28" i="3"/>
  <c r="AK28" i="3"/>
  <c r="AL27" i="3"/>
  <c r="AK27" i="3"/>
  <c r="AL26" i="3"/>
  <c r="AK26" i="3"/>
  <c r="AK25" i="3"/>
  <c r="AL25" i="3" s="1"/>
  <c r="AK24" i="3"/>
  <c r="AL24" i="3" s="1"/>
  <c r="AL23" i="3"/>
  <c r="AK23" i="3"/>
  <c r="AL22" i="3"/>
  <c r="AK22" i="3"/>
  <c r="AL21" i="3"/>
  <c r="AK21" i="3"/>
  <c r="AL20" i="3"/>
  <c r="AK20" i="3"/>
  <c r="AK19" i="3"/>
  <c r="AL19" i="3" s="1"/>
  <c r="AK18" i="3"/>
  <c r="AL18" i="3" s="1"/>
  <c r="AL17" i="3"/>
  <c r="AK17" i="3"/>
  <c r="AL16" i="3"/>
  <c r="AK16" i="3"/>
  <c r="AL15" i="3"/>
  <c r="AK15" i="3"/>
  <c r="AL14" i="3"/>
  <c r="AK14" i="3"/>
  <c r="AK13" i="3"/>
  <c r="AL13" i="3" s="1"/>
  <c r="AK12" i="3"/>
  <c r="AL12" i="3" s="1"/>
  <c r="AL11" i="3"/>
  <c r="AK11"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G9" i="3"/>
  <c r="AF9" i="3"/>
  <c r="AE9" i="3"/>
  <c r="AD9" i="3"/>
  <c r="AC9" i="3"/>
  <c r="AB9" i="3"/>
  <c r="AA9" i="3"/>
  <c r="Z9" i="3"/>
  <c r="Y9" i="3"/>
  <c r="X9" i="3"/>
  <c r="W9" i="3"/>
  <c r="V9" i="3"/>
  <c r="U9" i="3"/>
  <c r="T9" i="3"/>
  <c r="S9" i="3"/>
  <c r="R9" i="3"/>
  <c r="Q9" i="3"/>
  <c r="P9" i="3"/>
  <c r="O9" i="3"/>
  <c r="N9" i="3"/>
  <c r="M9" i="3"/>
  <c r="L9" i="3"/>
  <c r="K9" i="3"/>
  <c r="J9" i="3"/>
  <c r="I9" i="3"/>
  <c r="H9" i="3"/>
  <c r="G9" i="3"/>
  <c r="F9" i="3"/>
  <c r="AL133" i="2" l="1"/>
  <c r="AL137" i="2" s="1"/>
  <c r="AG133" i="2"/>
  <c r="AG137" i="2" s="1"/>
  <c r="AA133" i="2"/>
  <c r="AD136" i="2" s="1"/>
  <c r="U133" i="2"/>
  <c r="X136" i="2" s="1"/>
  <c r="O133" i="2"/>
  <c r="O137" i="2" s="1"/>
  <c r="I133" i="2"/>
  <c r="I137" i="2" s="1"/>
  <c r="E133" i="2"/>
  <c r="F135" i="2" s="1"/>
  <c r="C133" i="2"/>
  <c r="D135" i="2" s="1"/>
  <c r="AJ126" i="2"/>
  <c r="AJ125" i="2"/>
  <c r="AJ124" i="2"/>
  <c r="AJ123" i="2"/>
  <c r="AJ122" i="2"/>
  <c r="AJ121" i="2"/>
  <c r="AJ120" i="2"/>
  <c r="AJ119" i="2"/>
  <c r="AG118" i="2"/>
  <c r="AD118" i="2"/>
  <c r="AA118" i="2"/>
  <c r="X118" i="2"/>
  <c r="U118" i="2"/>
  <c r="R118" i="2"/>
  <c r="O118" i="2"/>
  <c r="L118" i="2"/>
  <c r="I118" i="2"/>
  <c r="F118" i="2"/>
  <c r="E118" i="2"/>
  <c r="D118" i="2"/>
  <c r="AJ118" i="2" s="1"/>
  <c r="AG111" i="2"/>
  <c r="AF111" i="2"/>
  <c r="AE111" i="2"/>
  <c r="AD111" i="2"/>
  <c r="AC111" i="2"/>
  <c r="AB111" i="2"/>
  <c r="AA111" i="2"/>
  <c r="Z111" i="2"/>
  <c r="Y111" i="2"/>
  <c r="X111" i="2"/>
  <c r="W111" i="2"/>
  <c r="V111" i="2"/>
  <c r="U111" i="2"/>
  <c r="T111" i="2"/>
  <c r="S111" i="2"/>
  <c r="R111" i="2"/>
  <c r="Q111" i="2"/>
  <c r="P111" i="2"/>
  <c r="O111" i="2"/>
  <c r="N111" i="2"/>
  <c r="M111" i="2"/>
  <c r="L111" i="2"/>
  <c r="K111" i="2"/>
  <c r="J111" i="2"/>
  <c r="I111" i="2"/>
  <c r="H111" i="2"/>
  <c r="G111" i="2"/>
  <c r="F111" i="2"/>
  <c r="AK111" i="2" s="1"/>
  <c r="AL111" i="2" s="1"/>
  <c r="AK110" i="2"/>
  <c r="AL110" i="2" s="1"/>
  <c r="AK109" i="2"/>
  <c r="AL109" i="2" s="1"/>
  <c r="AL108" i="2"/>
  <c r="AK108" i="2"/>
  <c r="AK107" i="2"/>
  <c r="AL107" i="2" s="1"/>
  <c r="AK106" i="2"/>
  <c r="AL106" i="2" s="1"/>
  <c r="AK105" i="2"/>
  <c r="AL105" i="2" s="1"/>
  <c r="AK104" i="2"/>
  <c r="AL104" i="2" s="1"/>
  <c r="AK103" i="2"/>
  <c r="AL103" i="2" s="1"/>
  <c r="AL102" i="2"/>
  <c r="AK102" i="2"/>
  <c r="AK101" i="2"/>
  <c r="AL101" i="2" s="1"/>
  <c r="AK100" i="2"/>
  <c r="AL100" i="2" s="1"/>
  <c r="AK99" i="2"/>
  <c r="AL99" i="2" s="1"/>
  <c r="AK98" i="2"/>
  <c r="AL98" i="2" s="1"/>
  <c r="AK97" i="2"/>
  <c r="AL97" i="2" s="1"/>
  <c r="AL96" i="2"/>
  <c r="AK96" i="2"/>
  <c r="AK95" i="2"/>
  <c r="AL95" i="2" s="1"/>
  <c r="AK94" i="2"/>
  <c r="AL94" i="2" s="1"/>
  <c r="AK93" i="2"/>
  <c r="AL93" i="2" s="1"/>
  <c r="AK92" i="2"/>
  <c r="AL92" i="2" s="1"/>
  <c r="AK91" i="2"/>
  <c r="AL91" i="2" s="1"/>
  <c r="AL90" i="2"/>
  <c r="AK90" i="2"/>
  <c r="AK89" i="2"/>
  <c r="AL89" i="2" s="1"/>
  <c r="AK88" i="2"/>
  <c r="AL88" i="2" s="1"/>
  <c r="AK87" i="2"/>
  <c r="AL87" i="2" s="1"/>
  <c r="AK86" i="2"/>
  <c r="AL86" i="2" s="1"/>
  <c r="AK85" i="2"/>
  <c r="AL85" i="2" s="1"/>
  <c r="AL84" i="2"/>
  <c r="AK84" i="2"/>
  <c r="AK83" i="2"/>
  <c r="AL83" i="2" s="1"/>
  <c r="AK82" i="2"/>
  <c r="AL82" i="2" s="1"/>
  <c r="AK81" i="2"/>
  <c r="AL81" i="2" s="1"/>
  <c r="AK80" i="2"/>
  <c r="AL80" i="2" s="1"/>
  <c r="AK79" i="2"/>
  <c r="AL79" i="2" s="1"/>
  <c r="AL78" i="2"/>
  <c r="AK78" i="2"/>
  <c r="AK77" i="2"/>
  <c r="AL77" i="2" s="1"/>
  <c r="AK76" i="2"/>
  <c r="AL76" i="2" s="1"/>
  <c r="AK75" i="2"/>
  <c r="AL75" i="2" s="1"/>
  <c r="AK74" i="2"/>
  <c r="AL74" i="2" s="1"/>
  <c r="AK73" i="2"/>
  <c r="AL73" i="2" s="1"/>
  <c r="AL72" i="2"/>
  <c r="AK72" i="2"/>
  <c r="AK71" i="2"/>
  <c r="AL71" i="2" s="1"/>
  <c r="AK70" i="2"/>
  <c r="AL70" i="2" s="1"/>
  <c r="AK69" i="2"/>
  <c r="AL69" i="2" s="1"/>
  <c r="AK68" i="2"/>
  <c r="AL68" i="2" s="1"/>
  <c r="AK67" i="2"/>
  <c r="AL67" i="2" s="1"/>
  <c r="AL66" i="2"/>
  <c r="AK66" i="2"/>
  <c r="AK65" i="2"/>
  <c r="AL65" i="2" s="1"/>
  <c r="AK64" i="2"/>
  <c r="AL64" i="2" s="1"/>
  <c r="AK63" i="2"/>
  <c r="AL63" i="2" s="1"/>
  <c r="AK62" i="2"/>
  <c r="AL62" i="2" s="1"/>
  <c r="AK61" i="2"/>
  <c r="AL61" i="2" s="1"/>
  <c r="AL60" i="2"/>
  <c r="AK60" i="2"/>
  <c r="AK59" i="2"/>
  <c r="AL59" i="2" s="1"/>
  <c r="AK58" i="2"/>
  <c r="AL58" i="2" s="1"/>
  <c r="AK57" i="2"/>
  <c r="AL57" i="2" s="1"/>
  <c r="AK56" i="2"/>
  <c r="AL56" i="2" s="1"/>
  <c r="AK55" i="2"/>
  <c r="AL55" i="2" s="1"/>
  <c r="AL54" i="2"/>
  <c r="AK54" i="2"/>
  <c r="AK53" i="2"/>
  <c r="AL53" i="2" s="1"/>
  <c r="AK52" i="2"/>
  <c r="AL52" i="2" s="1"/>
  <c r="AK51" i="2"/>
  <c r="AL51" i="2" s="1"/>
  <c r="AK50" i="2"/>
  <c r="AL50" i="2" s="1"/>
  <c r="AK49" i="2"/>
  <c r="AL49" i="2" s="1"/>
  <c r="AL48" i="2"/>
  <c r="AK48" i="2"/>
  <c r="AK47" i="2"/>
  <c r="AL47" i="2" s="1"/>
  <c r="AK46" i="2"/>
  <c r="AL46" i="2" s="1"/>
  <c r="AK45" i="2"/>
  <c r="AL45" i="2" s="1"/>
  <c r="AK44" i="2"/>
  <c r="AL44" i="2" s="1"/>
  <c r="AK43" i="2"/>
  <c r="AL43" i="2" s="1"/>
  <c r="AL42" i="2"/>
  <c r="AK42" i="2"/>
  <c r="AK41" i="2"/>
  <c r="AL41" i="2" s="1"/>
  <c r="AK40" i="2"/>
  <c r="AL40" i="2" s="1"/>
  <c r="AK39" i="2"/>
  <c r="AL39" i="2" s="1"/>
  <c r="AK38" i="2"/>
  <c r="AL38" i="2" s="1"/>
  <c r="AK37" i="2"/>
  <c r="AL37" i="2" s="1"/>
  <c r="AL36" i="2"/>
  <c r="AK36" i="2"/>
  <c r="AK35" i="2"/>
  <c r="AL35" i="2" s="1"/>
  <c r="AK34" i="2"/>
  <c r="AL34" i="2" s="1"/>
  <c r="AK33" i="2"/>
  <c r="AL33" i="2" s="1"/>
  <c r="AK32" i="2"/>
  <c r="AL32" i="2" s="1"/>
  <c r="AK31" i="2"/>
  <c r="AL31" i="2" s="1"/>
  <c r="AL30" i="2"/>
  <c r="AK30" i="2"/>
  <c r="AK29" i="2"/>
  <c r="AL29" i="2" s="1"/>
  <c r="AK28" i="2"/>
  <c r="AL28" i="2" s="1"/>
  <c r="AK27" i="2"/>
  <c r="AL27" i="2" s="1"/>
  <c r="AK26" i="2"/>
  <c r="AL26" i="2" s="1"/>
  <c r="AK25" i="2"/>
  <c r="AL25" i="2" s="1"/>
  <c r="AL24" i="2"/>
  <c r="AK24" i="2"/>
  <c r="AK23" i="2"/>
  <c r="AL23" i="2" s="1"/>
  <c r="AK22" i="2"/>
  <c r="AL22" i="2" s="1"/>
  <c r="AK21" i="2"/>
  <c r="AL21" i="2" s="1"/>
  <c r="AK20" i="2"/>
  <c r="AL20" i="2" s="1"/>
  <c r="AK19" i="2"/>
  <c r="AL19" i="2" s="1"/>
  <c r="AL18" i="2"/>
  <c r="AK18" i="2"/>
  <c r="AK17" i="2"/>
  <c r="AL17" i="2" s="1"/>
  <c r="AK16" i="2"/>
  <c r="AL16" i="2" s="1"/>
  <c r="AK15" i="2"/>
  <c r="AL15" i="2" s="1"/>
  <c r="AK14" i="2"/>
  <c r="AL14" i="2" s="1"/>
  <c r="AK13" i="2"/>
  <c r="AL13" i="2" s="1"/>
  <c r="AL12" i="2"/>
  <c r="AK12" i="2"/>
  <c r="AK11" i="2"/>
  <c r="AL11" i="2" s="1"/>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AG9" i="2"/>
  <c r="AF9" i="2"/>
  <c r="AE9" i="2"/>
  <c r="AD9" i="2"/>
  <c r="AC9" i="2"/>
  <c r="AB9" i="2"/>
  <c r="AA9" i="2"/>
  <c r="Z9" i="2"/>
  <c r="Y9" i="2"/>
  <c r="X9" i="2"/>
  <c r="W9" i="2"/>
  <c r="V9" i="2"/>
  <c r="U9" i="2"/>
  <c r="T9" i="2"/>
  <c r="S9" i="2"/>
  <c r="R9" i="2"/>
  <c r="Q9" i="2"/>
  <c r="P9" i="2"/>
  <c r="O9" i="2"/>
  <c r="N9" i="2"/>
  <c r="M9" i="2"/>
  <c r="L9" i="2"/>
  <c r="K9" i="2"/>
  <c r="J9" i="2"/>
  <c r="I9" i="2"/>
  <c r="H9" i="2"/>
  <c r="G9" i="2"/>
  <c r="F9" i="2"/>
  <c r="AM118" i="2" l="1"/>
  <c r="E131" i="2" s="1"/>
  <c r="AL118" i="2"/>
  <c r="C131" i="2" s="1"/>
  <c r="I135" i="2"/>
  <c r="C136" i="2"/>
  <c r="AG136" i="2"/>
  <c r="L135" i="2"/>
  <c r="D136" i="2"/>
  <c r="AJ136" i="2"/>
  <c r="O135" i="2"/>
  <c r="E136" i="2"/>
  <c r="AL136" i="2"/>
  <c r="R135" i="2"/>
  <c r="F136" i="2"/>
  <c r="AM136" i="2"/>
  <c r="U135" i="2"/>
  <c r="I136" i="2"/>
  <c r="C137" i="2"/>
  <c r="X135" i="2"/>
  <c r="L136" i="2"/>
  <c r="E137" i="2"/>
  <c r="AA135" i="2"/>
  <c r="O136" i="2"/>
  <c r="AD135" i="2"/>
  <c r="R136" i="2"/>
  <c r="C135" i="2"/>
  <c r="AG135" i="2"/>
  <c r="U136" i="2"/>
  <c r="U137" i="2"/>
  <c r="AJ135" i="2"/>
  <c r="AA137" i="2"/>
  <c r="E135" i="2"/>
  <c r="AL135" i="2"/>
  <c r="AA136" i="2"/>
  <c r="AM135" i="2"/>
  <c r="AL130" i="1" l="1"/>
  <c r="AG130" i="1"/>
  <c r="AA130" i="1"/>
  <c r="U130" i="1"/>
  <c r="O130" i="1"/>
  <c r="I130" i="1"/>
  <c r="AM129" i="1"/>
  <c r="AL129" i="1"/>
  <c r="AJ129" i="1"/>
  <c r="AG129" i="1"/>
  <c r="AD129" i="1"/>
  <c r="AA129" i="1"/>
  <c r="X129" i="1"/>
  <c r="U129" i="1"/>
  <c r="R129" i="1"/>
  <c r="O129" i="1"/>
  <c r="L129" i="1"/>
  <c r="I129" i="1"/>
  <c r="F129" i="1"/>
  <c r="E129" i="1"/>
  <c r="D129" i="1"/>
  <c r="C129" i="1"/>
  <c r="AM128" i="1"/>
  <c r="AL128" i="1"/>
  <c r="AJ128" i="1"/>
  <c r="AG128" i="1"/>
  <c r="AD128" i="1"/>
  <c r="AA128" i="1"/>
  <c r="X128" i="1"/>
  <c r="U128" i="1"/>
  <c r="R128" i="1"/>
  <c r="O128" i="1"/>
  <c r="L128" i="1"/>
  <c r="I128" i="1"/>
  <c r="F128" i="1"/>
  <c r="E128" i="1"/>
  <c r="D128" i="1"/>
  <c r="C128" i="1"/>
  <c r="AJ120" i="1"/>
  <c r="AJ119" i="1"/>
  <c r="AL119" i="1" s="1"/>
  <c r="AG112" i="1"/>
  <c r="AF112" i="1"/>
  <c r="AE112" i="1"/>
  <c r="AD112" i="1"/>
  <c r="AC112" i="1"/>
  <c r="AB112" i="1"/>
  <c r="AA112" i="1"/>
  <c r="Z112" i="1"/>
  <c r="Y112" i="1"/>
  <c r="X112" i="1"/>
  <c r="W112" i="1"/>
  <c r="V112" i="1"/>
  <c r="U112" i="1"/>
  <c r="T112" i="1"/>
  <c r="S112" i="1"/>
  <c r="R112" i="1"/>
  <c r="Q112" i="1"/>
  <c r="P112" i="1"/>
  <c r="O112" i="1"/>
  <c r="N112" i="1"/>
  <c r="M112" i="1"/>
  <c r="L112" i="1"/>
  <c r="K112" i="1"/>
  <c r="J112" i="1"/>
  <c r="I112" i="1"/>
  <c r="H112" i="1"/>
  <c r="G112" i="1"/>
  <c r="F112" i="1"/>
  <c r="AK112" i="1" s="1"/>
  <c r="AL112" i="1" s="1"/>
  <c r="AK111" i="1"/>
  <c r="AL111" i="1" s="1"/>
  <c r="AK110" i="1"/>
  <c r="AL110" i="1" s="1"/>
  <c r="AK109" i="1"/>
  <c r="AL109" i="1" s="1"/>
  <c r="AL108" i="1"/>
  <c r="AK108" i="1"/>
  <c r="AL107" i="1"/>
  <c r="AK107" i="1"/>
  <c r="AL106" i="1"/>
  <c r="AK106" i="1"/>
  <c r="AK105" i="1"/>
  <c r="AL105" i="1" s="1"/>
  <c r="AK104" i="1"/>
  <c r="AL104" i="1" s="1"/>
  <c r="AK103" i="1"/>
  <c r="AL103" i="1" s="1"/>
  <c r="AL102" i="1"/>
  <c r="AK102" i="1"/>
  <c r="AL101" i="1"/>
  <c r="AK101" i="1"/>
  <c r="AL100" i="1"/>
  <c r="AK100" i="1"/>
  <c r="AK99" i="1"/>
  <c r="AL99" i="1" s="1"/>
  <c r="AK98" i="1"/>
  <c r="AL98" i="1" s="1"/>
  <c r="AK97" i="1"/>
  <c r="AL97" i="1" s="1"/>
  <c r="AL96" i="1"/>
  <c r="AK96" i="1"/>
  <c r="AL95" i="1"/>
  <c r="AK95" i="1"/>
  <c r="AL94" i="1"/>
  <c r="AK94" i="1"/>
  <c r="AK93" i="1"/>
  <c r="AL93" i="1" s="1"/>
  <c r="AK92" i="1"/>
  <c r="AL92" i="1" s="1"/>
  <c r="AK91" i="1"/>
  <c r="AL91" i="1" s="1"/>
  <c r="AL90" i="1"/>
  <c r="AK90" i="1"/>
  <c r="AL89" i="1"/>
  <c r="AK89" i="1"/>
  <c r="AL88" i="1"/>
  <c r="AK88" i="1"/>
  <c r="AK87" i="1"/>
  <c r="AL87" i="1" s="1"/>
  <c r="AK86" i="1"/>
  <c r="AL86" i="1" s="1"/>
  <c r="AK85" i="1"/>
  <c r="AL85" i="1" s="1"/>
  <c r="AL84" i="1"/>
  <c r="AK84" i="1"/>
  <c r="AL83" i="1"/>
  <c r="AK83" i="1"/>
  <c r="AL82" i="1"/>
  <c r="AK82" i="1"/>
  <c r="AK81" i="1"/>
  <c r="AL81" i="1" s="1"/>
  <c r="AK80" i="1"/>
  <c r="AL80" i="1" s="1"/>
  <c r="AK79" i="1"/>
  <c r="AL79" i="1" s="1"/>
  <c r="AL78" i="1"/>
  <c r="AK78" i="1"/>
  <c r="AL77" i="1"/>
  <c r="AK77" i="1"/>
  <c r="AL76" i="1"/>
  <c r="AK76" i="1"/>
  <c r="AK75" i="1"/>
  <c r="AL75" i="1" s="1"/>
  <c r="AK74" i="1"/>
  <c r="AL74" i="1" s="1"/>
  <c r="AK73" i="1"/>
  <c r="AL73" i="1" s="1"/>
  <c r="AL72" i="1"/>
  <c r="AK72" i="1"/>
  <c r="AL71" i="1"/>
  <c r="AK71" i="1"/>
  <c r="AL70" i="1"/>
  <c r="AK70" i="1"/>
  <c r="AK69" i="1"/>
  <c r="AL69" i="1" s="1"/>
  <c r="AK68" i="1"/>
  <c r="AL68" i="1" s="1"/>
  <c r="AK67" i="1"/>
  <c r="AL67" i="1" s="1"/>
  <c r="AL66" i="1"/>
  <c r="AK66" i="1"/>
  <c r="AL65" i="1"/>
  <c r="AK65" i="1"/>
  <c r="AL64" i="1"/>
  <c r="AK64" i="1"/>
  <c r="AK63" i="1"/>
  <c r="AL63" i="1" s="1"/>
  <c r="AK62" i="1"/>
  <c r="AL62" i="1" s="1"/>
  <c r="AK61" i="1"/>
  <c r="AL61" i="1" s="1"/>
  <c r="AL60" i="1"/>
  <c r="AK60" i="1"/>
  <c r="AL59" i="1"/>
  <c r="AK59" i="1"/>
  <c r="AL58" i="1"/>
  <c r="AK58" i="1"/>
  <c r="AK57" i="1"/>
  <c r="AL57" i="1" s="1"/>
  <c r="AK56" i="1"/>
  <c r="AL56" i="1" s="1"/>
  <c r="AK55" i="1"/>
  <c r="AL55" i="1" s="1"/>
  <c r="AL54" i="1"/>
  <c r="AK54" i="1"/>
  <c r="AL53" i="1"/>
  <c r="AK53" i="1"/>
  <c r="AL52" i="1"/>
  <c r="AK52" i="1"/>
  <c r="AK51" i="1"/>
  <c r="AL51" i="1" s="1"/>
  <c r="AK50" i="1"/>
  <c r="AL50" i="1" s="1"/>
  <c r="AK49" i="1"/>
  <c r="AL49" i="1" s="1"/>
  <c r="AL48" i="1"/>
  <c r="AK48" i="1"/>
  <c r="AL47" i="1"/>
  <c r="AK47" i="1"/>
  <c r="AL46" i="1"/>
  <c r="AK46" i="1"/>
  <c r="AK45" i="1"/>
  <c r="AL45" i="1" s="1"/>
  <c r="AK44" i="1"/>
  <c r="AL44" i="1" s="1"/>
  <c r="AK43" i="1"/>
  <c r="AL43" i="1" s="1"/>
  <c r="AL42" i="1"/>
  <c r="AK42" i="1"/>
  <c r="AL41" i="1"/>
  <c r="AK41" i="1"/>
  <c r="AL40" i="1"/>
  <c r="AK40" i="1"/>
  <c r="AK39" i="1"/>
  <c r="AL39" i="1" s="1"/>
  <c r="AK38" i="1"/>
  <c r="AL38" i="1" s="1"/>
  <c r="AK37" i="1"/>
  <c r="AL37" i="1" s="1"/>
  <c r="AL36" i="1"/>
  <c r="AK36" i="1"/>
  <c r="AL35" i="1"/>
  <c r="AK35" i="1"/>
  <c r="AL34" i="1"/>
  <c r="AK34" i="1"/>
  <c r="AK33" i="1"/>
  <c r="AL33" i="1" s="1"/>
  <c r="AK32" i="1"/>
  <c r="AL32" i="1" s="1"/>
  <c r="AK31" i="1"/>
  <c r="AL31" i="1" s="1"/>
  <c r="AL30" i="1"/>
  <c r="AK30" i="1"/>
  <c r="AL29" i="1"/>
  <c r="AK29" i="1"/>
  <c r="AL28" i="1"/>
  <c r="AK28" i="1"/>
  <c r="AK27" i="1"/>
  <c r="AL27" i="1" s="1"/>
  <c r="AK26" i="1"/>
  <c r="AL26" i="1" s="1"/>
  <c r="AK25" i="1"/>
  <c r="AL25" i="1" s="1"/>
  <c r="AL24" i="1"/>
  <c r="AK24" i="1"/>
  <c r="AL23" i="1"/>
  <c r="AK23" i="1"/>
  <c r="AL22" i="1"/>
  <c r="AK22" i="1"/>
  <c r="AK21" i="1"/>
  <c r="AL21" i="1" s="1"/>
  <c r="AK20" i="1"/>
  <c r="AL20" i="1" s="1"/>
  <c r="AK19" i="1"/>
  <c r="AL19" i="1" s="1"/>
  <c r="AL18" i="1"/>
  <c r="AK18" i="1"/>
  <c r="AL17" i="1"/>
  <c r="AK17" i="1"/>
  <c r="AL16" i="1"/>
  <c r="AK16" i="1"/>
  <c r="AK15" i="1"/>
  <c r="AL15" i="1" s="1"/>
  <c r="AK14" i="1"/>
  <c r="AL14" i="1" s="1"/>
  <c r="AK13" i="1"/>
  <c r="AL13" i="1" s="1"/>
  <c r="AL12" i="1"/>
  <c r="AK12" i="1"/>
  <c r="E130" i="1" s="1"/>
  <c r="AL11" i="1"/>
  <c r="AK11" i="1"/>
  <c r="C130" i="1" s="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AG9" i="1"/>
  <c r="AF9" i="1"/>
  <c r="AE9" i="1"/>
  <c r="AD9" i="1"/>
  <c r="AC9" i="1"/>
  <c r="AB9" i="1"/>
  <c r="AA9" i="1"/>
  <c r="Z9" i="1"/>
  <c r="Y9" i="1"/>
  <c r="X9" i="1"/>
  <c r="W9" i="1"/>
  <c r="V9" i="1"/>
  <c r="U9" i="1"/>
  <c r="T9" i="1"/>
  <c r="S9" i="1"/>
  <c r="R9" i="1"/>
  <c r="Q9" i="1"/>
  <c r="P9" i="1"/>
  <c r="O9" i="1"/>
  <c r="N9" i="1"/>
  <c r="M9" i="1"/>
  <c r="L9" i="1"/>
  <c r="K9" i="1"/>
  <c r="J9" i="1"/>
  <c r="I9" i="1"/>
  <c r="H9" i="1"/>
  <c r="G9" i="1"/>
  <c r="F9" i="1"/>
  <c r="I124" i="1" l="1"/>
  <c r="E124" i="1"/>
  <c r="C1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谷口　昌隆</author>
  </authors>
  <commentList>
    <comment ref="A30" authorId="0" shapeId="0" xr:uid="{0F41E685-85D0-4FBC-A2FE-C6A2702BEBE4}">
      <text>
        <r>
          <rPr>
            <b/>
            <sz val="11"/>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左列の「30」から「１12」を選択（アクティブに）して、「右クリック」⇒「再表示」を選択してください。
また、必要のない行は削除してください。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谷口　昌隆</author>
  </authors>
  <commentList>
    <comment ref="A30" authorId="0" shapeId="0" xr:uid="{0966F19C-6353-4BC8-B1A6-EED84FAED2F9}">
      <text>
        <r>
          <rPr>
            <b/>
            <sz val="11"/>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左列の「30」から「１11」を選択（アクティブに）して、「右クリック」⇒「再表示」を選択してください。
また、必要のない行は削除してください。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谷口　昌隆</author>
  </authors>
  <commentList>
    <comment ref="A30" authorId="0" shapeId="0" xr:uid="{9A01BD51-B27C-4F73-9E43-2A92F4D0C2D3}">
      <text>
        <r>
          <rPr>
            <b/>
            <sz val="11"/>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左列の「30」から「１11」を選択（アクティブに）して、「右クリック」⇒「再表示」を選択してください。
また、必要のない行は削除してください。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谷口　昌隆</author>
  </authors>
  <commentList>
    <comment ref="A30" authorId="0" shapeId="0" xr:uid="{48DF3A43-4613-423C-BFBC-E58052AB359F}">
      <text>
        <r>
          <rPr>
            <b/>
            <sz val="11"/>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左列の「30」から「１11」を選択（アクティブに）して、「右クリック」⇒「再表示」を選択してください。
また、必要のない行は削除してください。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谷口　昌隆</author>
  </authors>
  <commentList>
    <comment ref="A30" authorId="0" shapeId="0" xr:uid="{16F5DD7A-6ED5-48CD-B37E-23A4B55E2226}">
      <text>
        <r>
          <rPr>
            <b/>
            <sz val="11"/>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左列の「30」から「１11」を選択（アクティブに）して、「右クリック」⇒「再表示」を選択してください。
また、必要のない行は削除してください。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谷口　昌隆</author>
  </authors>
  <commentList>
    <comment ref="A30" authorId="0" shapeId="0" xr:uid="{7F3F100D-6112-4712-8150-BC9D87DD9689}">
      <text>
        <r>
          <rPr>
            <b/>
            <sz val="11"/>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左列の「30」から「111」を選択（アクティブに）して、「右クリック」⇒「再表示」を選択してください。
また、必要のない行は削除してください。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谷口　昌隆</author>
  </authors>
  <commentList>
    <comment ref="A30" authorId="0" shapeId="0" xr:uid="{11769E93-92EF-4A7A-901F-420A305271E7}">
      <text>
        <r>
          <rPr>
            <b/>
            <sz val="11"/>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左列の「30」から「111」を選択（アクティブに）して、「右クリック」⇒「再表示」を選択してください。
また、必要のない行は削除してください。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谷口　昌隆</author>
  </authors>
  <commentList>
    <comment ref="A30" authorId="0" shapeId="0" xr:uid="{203F631E-3C89-4743-B0C5-85962F75388B}">
      <text>
        <r>
          <rPr>
            <b/>
            <sz val="11"/>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左列の「30」から「１11」を選択（アクティブに）して、「右クリック」⇒「再表示」を選択してください。
また、必要のない行は削除してください。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谷口　昌隆</author>
  </authors>
  <commentList>
    <comment ref="A30" authorId="0" shapeId="0" xr:uid="{B539BCCA-514B-4B02-B2A8-597D4B6B124B}">
      <text>
        <r>
          <rPr>
            <b/>
            <sz val="11"/>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左列の「30」から「１11」を選択（アクティブに）して、「右クリック」⇒「再表示」を選択してください。
また、必要のない行は削除してください。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谷口　昌隆</author>
  </authors>
  <commentList>
    <comment ref="A30" authorId="0" shapeId="0" xr:uid="{8C3E6105-1A9B-4A6D-BC1C-14C73260BDC9}">
      <text>
        <r>
          <rPr>
            <b/>
            <sz val="11"/>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左列の「30」から「１11」を選択（アクティブに）して、「右クリック」⇒「再表示」を選択してください。
また、必要のない行は削除してください。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谷口　昌隆</author>
  </authors>
  <commentList>
    <comment ref="A30" authorId="0" shapeId="0" xr:uid="{0A20C054-09C0-4A53-94FA-2DD9D582CFD7}">
      <text>
        <r>
          <rPr>
            <b/>
            <sz val="11"/>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左列の「30」から「１11」を選択（アクティブに）して、「右クリック」⇒「再表示」を選択してください。
また、必要のない行は削除してください。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谷口　昌隆</author>
  </authors>
  <commentList>
    <comment ref="A31" authorId="0" shapeId="0" xr:uid="{58FCD187-9BA3-4C09-BE41-D8E3F853669B}">
      <text>
        <r>
          <rPr>
            <b/>
            <sz val="11"/>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左列の「31」から「１12」を選択（アクティブに）して、「右クリック」⇒「再表示」を選択してください。
また、必要のない行は削除してください。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谷口　昌隆</author>
  </authors>
  <commentList>
    <comment ref="A31" authorId="0" shapeId="0" xr:uid="{7E39E243-532C-4FDA-83F7-CBB2DF0C74DA}">
      <text>
        <r>
          <rPr>
            <b/>
            <sz val="11"/>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左列の「31」から「112」を選択（アクティブに）して、「右クリック」⇒「再表示」を選択してください。
また、必要のない行は削除してください。</t>
        </r>
      </text>
    </comment>
  </commentList>
</comments>
</file>

<file path=xl/sharedStrings.xml><?xml version="1.0" encoding="utf-8"?>
<sst xmlns="http://schemas.openxmlformats.org/spreadsheetml/2006/main" count="1281" uniqueCount="169">
  <si>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</si>
  <si>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10"/>
  </si>
  <si>
    <t>療養介護</t>
    <rPh sb="0" eb="2">
      <t>リョウヨウ</t>
    </rPh>
    <rPh sb="2" eb="4">
      <t>カイゴ</t>
    </rPh>
    <phoneticPr fontId="4"/>
  </si>
  <si>
    <t>年</t>
    <rPh sb="0" eb="1">
      <t>ネン</t>
    </rPh>
    <phoneticPr fontId="4"/>
  </si>
  <si>
    <t>月</t>
    <rPh sb="0" eb="1">
      <t>ゲツ</t>
    </rPh>
    <phoneticPr fontId="4"/>
  </si>
  <si>
    <t>事業所名</t>
    <rPh sb="0" eb="3">
      <t>ジギョウショ</t>
    </rPh>
    <rPh sb="3" eb="4">
      <t>メイ</t>
    </rPh>
    <phoneticPr fontId="10"/>
  </si>
  <si>
    <t>(1)記載する期間</t>
    <rPh sb="3" eb="5">
      <t>キサイ</t>
    </rPh>
    <rPh sb="7" eb="9">
      <t>キカン</t>
    </rPh>
    <phoneticPr fontId="4"/>
  </si>
  <si>
    <t>４週</t>
  </si>
  <si>
    <t>(2)予定/実績の別</t>
    <rPh sb="3" eb="5">
      <t>ヨテイ</t>
    </rPh>
    <rPh sb="6" eb="8">
      <t>ジッセキ</t>
    </rPh>
    <rPh sb="9" eb="10">
      <t>ベツ</t>
    </rPh>
    <phoneticPr fontId="4"/>
  </si>
  <si>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</si>
  <si>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0"/>
  </si>
  <si>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</si>
  <si>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</si>
  <si>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</si>
  <si>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</si>
  <si>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</si>
  <si>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</si>
  <si>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</si>
  <si>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</si>
  <si>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</si>
  <si>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</si>
  <si>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</si>
  <si>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</si>
  <si>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</si>
  <si>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</si>
  <si>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</si>
  <si>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※選択肢にない職種については直接入力してください</t>
    <phoneticPr fontId="15"/>
  </si>
  <si>
    <t>管理者</t>
    <rPh sb="0" eb="3">
      <t>カンリシャ</t>
    </rPh>
    <phoneticPr fontId="15"/>
  </si>
  <si>
    <t>サービス管理責任者</t>
    <rPh sb="4" eb="6">
      <t>カンリ</t>
    </rPh>
    <rPh sb="6" eb="9">
      <t>セキニンシャ</t>
    </rPh>
    <phoneticPr fontId="15"/>
  </si>
  <si>
    <t>合計</t>
    <rPh sb="0" eb="2">
      <t>ゴウケイ</t>
    </rPh>
    <phoneticPr fontId="4"/>
  </si>
  <si>
    <t>サービス提供時間</t>
    <rPh sb="4" eb="6">
      <t>テイキョウ</t>
    </rPh>
    <rPh sb="6" eb="8">
      <t>ジカン</t>
    </rPh>
    <phoneticPr fontId="4"/>
  </si>
  <si>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4"/>
  </si>
  <si>
    <t>計</t>
    <rPh sb="0" eb="1">
      <t>ケイ</t>
    </rPh>
    <phoneticPr fontId="4"/>
  </si>
  <si>
    <t>平均利用者数</t>
    <rPh sb="0" eb="2">
      <t>ヘイキン</t>
    </rPh>
    <rPh sb="2" eb="6">
      <t>リヨウシャスウ</t>
    </rPh>
    <phoneticPr fontId="4"/>
  </si>
  <si>
    <t>利用者延べ数</t>
    <rPh sb="3" eb="4">
      <t>ノ</t>
    </rPh>
    <phoneticPr fontId="4"/>
  </si>
  <si>
    <t>開所日数</t>
    <rPh sb="0" eb="2">
      <t>カイショ</t>
    </rPh>
    <rPh sb="2" eb="4">
      <t>ニッスウ</t>
    </rPh>
    <phoneticPr fontId="16"/>
  </si>
  <si>
    <t>＜人員に関する基準＞</t>
    <rPh sb="1" eb="3">
      <t>ジンイン</t>
    </rPh>
    <rPh sb="4" eb="5">
      <t>カン</t>
    </rPh>
    <rPh sb="7" eb="9">
      <t>キジュン</t>
    </rPh>
    <phoneticPr fontId="4"/>
  </si>
  <si>
    <t>区分</t>
    <rPh sb="0" eb="2">
      <t>クブン</t>
    </rPh>
    <phoneticPr fontId="16"/>
  </si>
  <si>
    <t>看護職員</t>
    <rPh sb="0" eb="4">
      <t>カンゴショクイン</t>
    </rPh>
    <phoneticPr fontId="15"/>
  </si>
  <si>
    <t>生活支援員</t>
    <rPh sb="0" eb="5">
      <t>セイカツシエンイン</t>
    </rPh>
    <phoneticPr fontId="15"/>
  </si>
  <si>
    <t>必要な配置数</t>
    <rPh sb="0" eb="2">
      <t>ヒツヨウ</t>
    </rPh>
    <rPh sb="3" eb="6">
      <t>ハイチスウ</t>
    </rPh>
    <phoneticPr fontId="16"/>
  </si>
  <si>
    <t>＜人員基準に関する実人数集計＞</t>
    <rPh sb="1" eb="5">
      <t>ジンインキジュン</t>
    </rPh>
    <rPh sb="6" eb="7">
      <t>カン</t>
    </rPh>
    <rPh sb="9" eb="10">
      <t>ジツ</t>
    </rPh>
    <rPh sb="10" eb="12">
      <t>ニンズウ</t>
    </rPh>
    <rPh sb="12" eb="14">
      <t>シュウケイ</t>
    </rPh>
    <phoneticPr fontId="4"/>
  </si>
  <si>
    <t>管理者</t>
  </si>
  <si>
    <t>サービス管理責任者</t>
  </si>
  <si>
    <t>医師</t>
  </si>
  <si>
    <t>看護職員</t>
  </si>
  <si>
    <t>生活支援員</t>
  </si>
  <si>
    <t>-</t>
  </si>
  <si>
    <t>専従</t>
    <rPh sb="0" eb="2">
      <t>センジュウ</t>
    </rPh>
    <phoneticPr fontId="16"/>
  </si>
  <si>
    <t>兼務</t>
    <rPh sb="0" eb="2">
      <t>ケンム</t>
    </rPh>
    <phoneticPr fontId="16"/>
  </si>
  <si>
    <t>専従</t>
    <rPh sb="0" eb="2">
      <t>センジュウ</t>
    </rPh>
    <phoneticPr fontId="4"/>
  </si>
  <si>
    <t>兼務</t>
    <rPh sb="0" eb="2">
      <t>ケンム</t>
    </rPh>
    <phoneticPr fontId="4"/>
  </si>
  <si>
    <t>常勤</t>
    <rPh sb="0" eb="2">
      <t>ジョウキン</t>
    </rPh>
    <phoneticPr fontId="4"/>
  </si>
  <si>
    <t>非常勤</t>
    <rPh sb="0" eb="3">
      <t>ヒジョウキン</t>
    </rPh>
    <phoneticPr fontId="4"/>
  </si>
  <si>
    <t>常勤換算数</t>
    <rPh sb="0" eb="5">
      <t>ジョウキンカンサンスウ</t>
    </rPh>
    <phoneticPr fontId="15"/>
  </si>
  <si>
    <t>　・最初に「事業所名」を入力してください。</t>
    <rPh sb="2" eb="4">
      <t>サイショ</t>
    </rPh>
    <rPh sb="6" eb="9">
      <t>ジギョウショ</t>
    </rPh>
    <rPh sb="9" eb="10">
      <t>メイ</t>
    </rPh>
    <rPh sb="12" eb="14">
      <t>ニュウリョク</t>
    </rPh>
    <phoneticPr fontId="1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</si>
  <si>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0"/>
  </si>
  <si>
    <t>　(4) 従業者の職種を入力してください。</t>
    <rPh sb="5" eb="8">
      <t>ジュウギョウシャ</t>
    </rPh>
    <rPh sb="9" eb="11">
      <t>ショクシュ</t>
    </rPh>
    <rPh sb="12" eb="14">
      <t>ニュウリョク</t>
    </rPh>
    <phoneticPr fontId="10"/>
  </si>
  <si>
    <t xml:space="preserve"> 　　 記入の順序は、職種ごとにまとめてください。</t>
    <rPh sb="4" eb="6">
      <t>キニュウ</t>
    </rPh>
    <rPh sb="7" eb="9">
      <t>ジュンジョ</t>
    </rPh>
    <rPh sb="11" eb="13">
      <t>ショクシュ</t>
    </rPh>
    <phoneticPr fontId="1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</si>
  <si>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</si>
  <si>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10"/>
  </si>
  <si>
    <t>区分</t>
    <rPh sb="0" eb="2">
      <t>クブン</t>
    </rPh>
    <phoneticPr fontId="10"/>
  </si>
  <si>
    <t>A</t>
  </si>
  <si>
    <t>常勤で専従</t>
    <rPh sb="0" eb="2">
      <t>ジョウキン</t>
    </rPh>
    <rPh sb="3" eb="5">
      <t>センジュウ</t>
    </rPh>
    <phoneticPr fontId="10"/>
  </si>
  <si>
    <t>B</t>
  </si>
  <si>
    <t>常勤で兼務</t>
    <rPh sb="0" eb="2">
      <t>ジョウキン</t>
    </rPh>
    <rPh sb="3" eb="5">
      <t>ケンム</t>
    </rPh>
    <phoneticPr fontId="10"/>
  </si>
  <si>
    <t>C</t>
  </si>
  <si>
    <t>非常勤で専従</t>
    <rPh sb="0" eb="3">
      <t>ヒジョウキン</t>
    </rPh>
    <rPh sb="4" eb="6">
      <t>センジュウ</t>
    </rPh>
    <phoneticPr fontId="10"/>
  </si>
  <si>
    <t>D</t>
  </si>
  <si>
    <t>非常勤で兼務</t>
    <rPh sb="0" eb="3">
      <t>ヒジョウキン</t>
    </rPh>
    <rPh sb="4" eb="6">
      <t>ケンム</t>
    </rPh>
    <phoneticPr fontId="10"/>
  </si>
  <si>
    <t>（注）常勤・非常勤の区分について</t>
    <rPh sb="1" eb="2">
      <t>チュウ</t>
    </rPh>
    <rPh sb="3" eb="5">
      <t>ジョウキン</t>
    </rPh>
    <rPh sb="6" eb="9">
      <t>ヒジョウキン</t>
    </rPh>
    <rPh sb="10" eb="12">
      <t>クブン</t>
    </rPh>
    <phoneticPr fontId="1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</si>
  <si>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</si>
  <si>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0"/>
  </si>
  <si>
    <t>　(6) 従業者の保有する資格を入力してください。</t>
    <rPh sb="5" eb="8">
      <t>ジュウギョウシャ</t>
    </rPh>
    <rPh sb="9" eb="11">
      <t>ホユウ</t>
    </rPh>
    <rPh sb="13" eb="15">
      <t>シカク</t>
    </rPh>
    <rPh sb="16" eb="18">
      <t>ニュウリョク</t>
    </rPh>
    <phoneticPr fontId="1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</si>
  <si>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</si>
  <si>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0"/>
  </si>
  <si>
    <t>　(7) 従業者の氏名を記入してください。</t>
    <rPh sb="5" eb="8">
      <t>ジュウギョウシャ</t>
    </rPh>
    <rPh sb="9" eb="11">
      <t>シメイ</t>
    </rPh>
    <rPh sb="12" eb="14">
      <t>キニュウ</t>
    </rPh>
    <phoneticPr fontId="1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</si>
  <si>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0"/>
  </si>
  <si>
    <t>　(9) 従業者ごとに、合計勤務時間数を入力してください。</t>
    <rPh sb="5" eb="8">
      <t>ジュウギョウシャ</t>
    </rPh>
    <rPh sb="12" eb="14">
      <t>ゴウケイ</t>
    </rPh>
    <rPh sb="14" eb="16">
      <t>キンム</t>
    </rPh>
    <rPh sb="16" eb="19">
      <t>ジカンスウ</t>
    </rPh>
    <rPh sb="20" eb="22">
      <t>ニュウリョク</t>
    </rPh>
    <phoneticPr fontId="1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</si>
  <si>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0"/>
  </si>
  <si>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0"/>
  </si>
  <si>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</si>
  <si>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0"/>
  </si>
  <si>
    <t>　　　 その他、特記事項欄としてもご活用ください。</t>
    <rPh sb="6" eb="7">
      <t>タ</t>
    </rPh>
    <rPh sb="8" eb="10">
      <t>トッキ</t>
    </rPh>
    <rPh sb="10" eb="12">
      <t>ジコウ</t>
    </rPh>
    <rPh sb="12" eb="13">
      <t>ラン</t>
    </rPh>
    <rPh sb="18" eb="20">
      <t>カツヨウ</t>
    </rPh>
    <phoneticPr fontId="7"/>
  </si>
  <si>
    <t xml:space="preserve"> （12)本表には計算式を設定していますが、結果に誤りがないかご確認ください。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</si>
  <si>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生活介護</t>
    <rPh sb="0" eb="2">
      <t>セイカツ</t>
    </rPh>
    <rPh sb="2" eb="4">
      <t>カイゴ</t>
    </rPh>
    <phoneticPr fontId="4"/>
  </si>
  <si>
    <t>平均障害支援区分</t>
    <rPh sb="0" eb="2">
      <t>ヘイキン</t>
    </rPh>
    <rPh sb="2" eb="4">
      <t>ショウガイ</t>
    </rPh>
    <rPh sb="4" eb="6">
      <t>シエン</t>
    </rPh>
    <rPh sb="6" eb="8">
      <t>クブン</t>
    </rPh>
    <phoneticPr fontId="4"/>
  </si>
  <si>
    <t>利用者延べ数計</t>
    <rPh sb="3" eb="4">
      <t>ノ</t>
    </rPh>
    <rPh sb="6" eb="7">
      <t>ケイ</t>
    </rPh>
    <phoneticPr fontId="4"/>
  </si>
  <si>
    <t>　区分２の延べ利用者数</t>
    <rPh sb="1" eb="3">
      <t>クブン</t>
    </rPh>
    <rPh sb="5" eb="6">
      <t>ノ</t>
    </rPh>
    <rPh sb="7" eb="11">
      <t>リヨウシャスウ</t>
    </rPh>
    <phoneticPr fontId="15"/>
  </si>
  <si>
    <t>　区分３の延べ利用者数</t>
    <rPh sb="1" eb="3">
      <t>クブン</t>
    </rPh>
    <rPh sb="5" eb="6">
      <t>ノ</t>
    </rPh>
    <rPh sb="7" eb="11">
      <t>リヨウシャスウ</t>
    </rPh>
    <phoneticPr fontId="15"/>
  </si>
  <si>
    <t>　区分４の延べ利用者数</t>
    <rPh sb="1" eb="3">
      <t>クブン</t>
    </rPh>
    <rPh sb="5" eb="6">
      <t>ノ</t>
    </rPh>
    <rPh sb="7" eb="11">
      <t>リヨウシャスウ</t>
    </rPh>
    <phoneticPr fontId="15"/>
  </si>
  <si>
    <t>　区分５の延べ利用者数</t>
    <rPh sb="1" eb="3">
      <t>クブン</t>
    </rPh>
    <rPh sb="5" eb="6">
      <t>ノ</t>
    </rPh>
    <rPh sb="7" eb="11">
      <t>リヨウシャスウ</t>
    </rPh>
    <phoneticPr fontId="15"/>
  </si>
  <si>
    <t>　区分６の延べ利用者数</t>
    <rPh sb="1" eb="3">
      <t>クブン</t>
    </rPh>
    <rPh sb="5" eb="6">
      <t>ノ</t>
    </rPh>
    <rPh sb="7" eb="11">
      <t>リヨウシャスウ</t>
    </rPh>
    <phoneticPr fontId="15"/>
  </si>
  <si>
    <t>所要時間５時間未満の利用者数</t>
    <rPh sb="0" eb="2">
      <t>ショヨウ</t>
    </rPh>
    <rPh sb="2" eb="4">
      <t>ジカン</t>
    </rPh>
    <rPh sb="5" eb="7">
      <t>ジカン</t>
    </rPh>
    <rPh sb="7" eb="9">
      <t>ミマン</t>
    </rPh>
    <rPh sb="10" eb="13">
      <t>リヨウシャ</t>
    </rPh>
    <rPh sb="13" eb="14">
      <t>スウ</t>
    </rPh>
    <phoneticPr fontId="15"/>
  </si>
  <si>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15"/>
  </si>
  <si>
    <t>(※)利用者延べ数の内数を記載してください。所要時間は、送迎や障害特性等による配慮事項を含む、個別支援計画に位置付けられた標準的な時間を指します。</t>
    <phoneticPr fontId="15"/>
  </si>
  <si>
    <t>看護職員、理学療法士、作業療法士又は言語聴覚士及び生活支援員</t>
    <rPh sb="0" eb="4">
      <t>カンゴショクイン</t>
    </rPh>
    <phoneticPr fontId="15"/>
  </si>
  <si>
    <t>　  常勤の職員の休暇等については、その期間が暦年で１月を超えるものでない限り、常勤換算の計算上は勤務したものとみなすことができます。</t>
    <rPh sb="3" eb="5">
      <t>ジョウキン</t>
    </rPh>
    <rPh sb="6" eb="8">
      <t>ショクイン</t>
    </rPh>
    <rPh sb="9" eb="12">
      <t>キュウカトウ</t>
    </rPh>
    <rPh sb="20" eb="22">
      <t>キカン</t>
    </rPh>
    <rPh sb="23" eb="25">
      <t>レキネン</t>
    </rPh>
    <rPh sb="27" eb="28">
      <t>ツキ</t>
    </rPh>
    <rPh sb="29" eb="30">
      <t>コ</t>
    </rPh>
    <rPh sb="37" eb="38">
      <t>カギ</t>
    </rPh>
    <rPh sb="40" eb="44">
      <t>ジョウキンカンサン</t>
    </rPh>
    <rPh sb="45" eb="48">
      <t>ケイサンジョウ</t>
    </rPh>
    <rPh sb="49" eb="51">
      <t>キンム</t>
    </rPh>
    <phoneticPr fontId="10"/>
  </si>
  <si>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</si>
  <si>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</si>
  <si>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r>
      <t>短期入所</t>
    </r>
    <r>
      <rPr>
        <sz val="10"/>
        <color theme="5" tint="0.79998168889431442"/>
        <rFont val="ＭＳ ゴシック"/>
        <family val="3"/>
        <charset val="128"/>
      </rPr>
      <t>・併設型</t>
    </r>
    <rPh sb="0" eb="2">
      <t>タンキ</t>
    </rPh>
    <rPh sb="2" eb="4">
      <t>ニュウショ</t>
    </rPh>
    <rPh sb="5" eb="7">
      <t>ヘイセツ</t>
    </rPh>
    <rPh sb="7" eb="8">
      <t>ガタ</t>
    </rPh>
    <phoneticPr fontId="4"/>
  </si>
  <si>
    <t>障害者支援施設</t>
    <rPh sb="0" eb="3">
      <t>ショウガイシャ</t>
    </rPh>
    <rPh sb="3" eb="5">
      <t>シエン</t>
    </rPh>
    <rPh sb="5" eb="7">
      <t>シセツ</t>
    </rPh>
    <phoneticPr fontId="4"/>
  </si>
  <si>
    <t>＜実施する昼間サービス＞※実施するものに「○」を選択してください。</t>
    <rPh sb="1" eb="3">
      <t>ジッシ</t>
    </rPh>
    <rPh sb="5" eb="7">
      <t>チュウカン</t>
    </rPh>
    <rPh sb="13" eb="15">
      <t>ジッシ</t>
    </rPh>
    <rPh sb="24" eb="26">
      <t>センタク</t>
    </rPh>
    <phoneticPr fontId="4"/>
  </si>
  <si>
    <t>サービス類型</t>
    <rPh sb="4" eb="6">
      <t>ルイケイ</t>
    </rPh>
    <phoneticPr fontId="15"/>
  </si>
  <si>
    <t>生活介護</t>
    <rPh sb="0" eb="4">
      <t>セイカツカイゴ</t>
    </rPh>
    <phoneticPr fontId="15"/>
  </si>
  <si>
    <t>自立訓練（機能訓練）</t>
    <phoneticPr fontId="15"/>
  </si>
  <si>
    <t>自立訓練（生活訓練）</t>
    <rPh sb="5" eb="7">
      <t>セイカツ</t>
    </rPh>
    <phoneticPr fontId="15"/>
  </si>
  <si>
    <t>就労移行支援</t>
    <rPh sb="0" eb="2">
      <t>シュウロウ</t>
    </rPh>
    <rPh sb="2" eb="4">
      <t>イコウ</t>
    </rPh>
    <rPh sb="4" eb="6">
      <t>シエン</t>
    </rPh>
    <phoneticPr fontId="15"/>
  </si>
  <si>
    <t>就労継続支援B型</t>
    <rPh sb="0" eb="4">
      <t>シュウロウケイゾク</t>
    </rPh>
    <rPh sb="4" eb="6">
      <t>シエン</t>
    </rPh>
    <rPh sb="7" eb="8">
      <t>ガタ</t>
    </rPh>
    <phoneticPr fontId="15"/>
  </si>
  <si>
    <t>実施の有無</t>
    <rPh sb="0" eb="2">
      <t>ジッシ</t>
    </rPh>
    <rPh sb="3" eb="5">
      <t>ウム</t>
    </rPh>
    <phoneticPr fontId="15"/>
  </si>
  <si>
    <t>当該サービスを利用する利用者の数</t>
    <rPh sb="0" eb="2">
      <t>トウガイ</t>
    </rPh>
    <rPh sb="7" eb="9">
      <t>リヨウ</t>
    </rPh>
    <rPh sb="11" eb="14">
      <t>リヨウシャ</t>
    </rPh>
    <rPh sb="15" eb="16">
      <t>カズ</t>
    </rPh>
    <phoneticPr fontId="15"/>
  </si>
  <si>
    <t>＜生活介護に係る前年度の平均値＞※新規申請の場合は推定数を記載ください。</t>
    <rPh sb="1" eb="3">
      <t>セイカツ</t>
    </rPh>
    <rPh sb="3" eb="5">
      <t>カイゴ</t>
    </rPh>
    <rPh sb="6" eb="7">
      <t>カカ</t>
    </rPh>
    <rPh sb="8" eb="9">
      <t>ゼン</t>
    </rPh>
    <rPh sb="9" eb="11">
      <t>ネンド</t>
    </rPh>
    <rPh sb="12" eb="15">
      <t>ヘイキンチ</t>
    </rPh>
    <rPh sb="17" eb="19">
      <t>シンキ</t>
    </rPh>
    <rPh sb="19" eb="21">
      <t>シンセイ</t>
    </rPh>
    <rPh sb="22" eb="24">
      <t>バアイ</t>
    </rPh>
    <rPh sb="25" eb="28">
      <t>スイテイスウ</t>
    </rPh>
    <rPh sb="29" eb="31">
      <t>キサイ</t>
    </rPh>
    <phoneticPr fontId="4"/>
  </si>
  <si>
    <t>看護職員、理学療法士、作業療法士又は言語聴覚士及び生活支援員（生活介護を実施する場合）</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rPh sb="31" eb="35">
      <t>セイカツカイゴ</t>
    </rPh>
    <rPh sb="36" eb="38">
      <t>ジッシ</t>
    </rPh>
    <rPh sb="40" eb="42">
      <t>バアイ</t>
    </rPh>
    <phoneticPr fontId="15"/>
  </si>
  <si>
    <t>看護職員、理学療法士、作業療法士又は言語聴覚士及び生活支援員（機能訓練を実施する場合）</t>
    <rPh sb="16" eb="17">
      <t>マタ</t>
    </rPh>
    <rPh sb="18" eb="20">
      <t>ゲンゴ</t>
    </rPh>
    <rPh sb="20" eb="23">
      <t>チョウカクシ</t>
    </rPh>
    <rPh sb="31" eb="35">
      <t>キノウクンレン</t>
    </rPh>
    <rPh sb="36" eb="38">
      <t>ジッシ</t>
    </rPh>
    <rPh sb="40" eb="42">
      <t>バアイ</t>
    </rPh>
    <phoneticPr fontId="15"/>
  </si>
  <si>
    <t>生活支援員及び看護職員（生活訓練を実施する場合）</t>
    <rPh sb="0" eb="5">
      <t>セイカツシエンイン</t>
    </rPh>
    <rPh sb="5" eb="6">
      <t>オヨ</t>
    </rPh>
    <rPh sb="12" eb="14">
      <t>セイカツ</t>
    </rPh>
    <rPh sb="14" eb="16">
      <t>クンレン</t>
    </rPh>
    <rPh sb="17" eb="19">
      <t>ジッシ</t>
    </rPh>
    <rPh sb="21" eb="23">
      <t>バアイ</t>
    </rPh>
    <phoneticPr fontId="15"/>
  </si>
  <si>
    <t>職業指導員及び生活支援員（就労移行支援を実施する場合）</t>
    <rPh sb="0" eb="2">
      <t>ショクギョウ</t>
    </rPh>
    <rPh sb="2" eb="4">
      <t>シドウ</t>
    </rPh>
    <rPh sb="4" eb="5">
      <t>イン</t>
    </rPh>
    <rPh sb="5" eb="6">
      <t>オヨ</t>
    </rPh>
    <rPh sb="7" eb="9">
      <t>セイカツ</t>
    </rPh>
    <rPh sb="9" eb="11">
      <t>シエン</t>
    </rPh>
    <rPh sb="11" eb="12">
      <t>イン</t>
    </rPh>
    <rPh sb="13" eb="15">
      <t>シュウロウ</t>
    </rPh>
    <rPh sb="15" eb="17">
      <t>イコウ</t>
    </rPh>
    <rPh sb="17" eb="19">
      <t>シエン</t>
    </rPh>
    <rPh sb="20" eb="22">
      <t>ジッシ</t>
    </rPh>
    <rPh sb="24" eb="26">
      <t>バアイ</t>
    </rPh>
    <phoneticPr fontId="15"/>
  </si>
  <si>
    <t>就労支援員（就労移行支援を実施する場合）</t>
    <rPh sb="0" eb="2">
      <t>シュウロウ</t>
    </rPh>
    <rPh sb="2" eb="4">
      <t>シエン</t>
    </rPh>
    <rPh sb="4" eb="5">
      <t>イン</t>
    </rPh>
    <rPh sb="6" eb="8">
      <t>シュウロウ</t>
    </rPh>
    <rPh sb="8" eb="10">
      <t>イコウ</t>
    </rPh>
    <rPh sb="10" eb="12">
      <t>シエン</t>
    </rPh>
    <rPh sb="13" eb="15">
      <t>ジッシ</t>
    </rPh>
    <rPh sb="17" eb="19">
      <t>バアイ</t>
    </rPh>
    <phoneticPr fontId="15"/>
  </si>
  <si>
    <t>職業指導員及び生活支援員（就労継続支援B型を実施する場合）</t>
    <rPh sb="0" eb="2">
      <t>ショクギョウ</t>
    </rPh>
    <rPh sb="2" eb="4">
      <t>シドウ</t>
    </rPh>
    <rPh sb="4" eb="5">
      <t>イン</t>
    </rPh>
    <rPh sb="5" eb="6">
      <t>オヨ</t>
    </rPh>
    <rPh sb="7" eb="9">
      <t>セイカツ</t>
    </rPh>
    <rPh sb="9" eb="11">
      <t>シエン</t>
    </rPh>
    <rPh sb="11" eb="12">
      <t>イン</t>
    </rPh>
    <rPh sb="13" eb="15">
      <t>シュウロウ</t>
    </rPh>
    <rPh sb="15" eb="17">
      <t>ケイゾク</t>
    </rPh>
    <rPh sb="17" eb="19">
      <t>シエン</t>
    </rPh>
    <rPh sb="20" eb="21">
      <t>ガタ</t>
    </rPh>
    <rPh sb="22" eb="24">
      <t>ジッシ</t>
    </rPh>
    <rPh sb="26" eb="28">
      <t>バアイ</t>
    </rPh>
    <phoneticPr fontId="15"/>
  </si>
  <si>
    <t xml:space="preserve"> 　　 保有資格を全て記入するのではなく、人員基準・加配加算上、求められる資格等を入力してください。</t>
    <phoneticPr fontId="10"/>
  </si>
  <si>
    <t>機能訓練</t>
    <rPh sb="0" eb="2">
      <t>キノウ</t>
    </rPh>
    <rPh sb="2" eb="4">
      <t>クンレン</t>
    </rPh>
    <phoneticPr fontId="4"/>
  </si>
  <si>
    <t>看護職員、理学療法士、作業療法士又は言語聴覚士及び生活支援員</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phoneticPr fontId="15"/>
  </si>
  <si>
    <t>生活訓練</t>
    <rPh sb="0" eb="2">
      <t>セイカツ</t>
    </rPh>
    <rPh sb="2" eb="4">
      <t>クンレン</t>
    </rPh>
    <phoneticPr fontId="4"/>
  </si>
  <si>
    <t xml:space="preserve"> 宿泊型自立訓練以外の
 利用者</t>
    <rPh sb="1" eb="4">
      <t>シュクハクガタ</t>
    </rPh>
    <rPh sb="4" eb="8">
      <t>ジリツクンレン</t>
    </rPh>
    <rPh sb="8" eb="10">
      <t>イガイ</t>
    </rPh>
    <rPh sb="13" eb="16">
      <t>リヨウシャ</t>
    </rPh>
    <phoneticPr fontId="4"/>
  </si>
  <si>
    <t xml:space="preserve"> 宿泊型自立訓練の利用者</t>
    <rPh sb="1" eb="4">
      <t>シュクハクガタ</t>
    </rPh>
    <rPh sb="4" eb="8">
      <t>ジリツクンレン</t>
    </rPh>
    <rPh sb="9" eb="12">
      <t>リヨウシャ</t>
    </rPh>
    <phoneticPr fontId="4"/>
  </si>
  <si>
    <t>　・「事業所名」を入力してください。</t>
    <rPh sb="3" eb="6">
      <t>ジギョウショ</t>
    </rPh>
    <rPh sb="6" eb="7">
      <t>メイ</t>
    </rPh>
    <rPh sb="9" eb="11">
      <t>ニュウリョク</t>
    </rPh>
    <phoneticPr fontId="10"/>
  </si>
  <si>
    <t>就労選択支援</t>
    <rPh sb="0" eb="2">
      <t>シュウロウ</t>
    </rPh>
    <rPh sb="2" eb="4">
      <t>センタク</t>
    </rPh>
    <rPh sb="4" eb="6">
      <t>シエン</t>
    </rPh>
    <phoneticPr fontId="4"/>
  </si>
  <si>
    <t>就労選択支援員</t>
    <rPh sb="0" eb="2">
      <t>シュウロウ</t>
    </rPh>
    <rPh sb="2" eb="4">
      <t>センタク</t>
    </rPh>
    <rPh sb="4" eb="7">
      <t>シエンイン</t>
    </rPh>
    <phoneticPr fontId="15"/>
  </si>
  <si>
    <t>就労選択支援員</t>
  </si>
  <si>
    <t>就労移行支援</t>
    <rPh sb="0" eb="2">
      <t>シュウロウ</t>
    </rPh>
    <rPh sb="2" eb="4">
      <t>イコウ</t>
    </rPh>
    <rPh sb="4" eb="6">
      <t>シエン</t>
    </rPh>
    <phoneticPr fontId="4"/>
  </si>
  <si>
    <t>　　(3)施設外就労の有無</t>
    <rPh sb="5" eb="7">
      <t>シセツ</t>
    </rPh>
    <rPh sb="7" eb="8">
      <t>ガイ</t>
    </rPh>
    <rPh sb="8" eb="10">
      <t>シュウロウ</t>
    </rPh>
    <rPh sb="11" eb="13">
      <t>ウム</t>
    </rPh>
    <phoneticPr fontId="4"/>
  </si>
  <si>
    <t>無</t>
  </si>
  <si>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0"/>
  </si>
  <si>
    <t>(5)職種</t>
    <rPh sb="3" eb="5">
      <t>ショクシュ</t>
    </rPh>
    <phoneticPr fontId="4"/>
  </si>
  <si>
    <t>(6)勤務形態</t>
    <rPh sb="3" eb="5">
      <t>キンム</t>
    </rPh>
    <rPh sb="5" eb="7">
      <t>ケイタイ</t>
    </rPh>
    <phoneticPr fontId="4"/>
  </si>
  <si>
    <t>(7)資格</t>
    <rPh sb="3" eb="5">
      <t>シカク</t>
    </rPh>
    <phoneticPr fontId="4"/>
  </si>
  <si>
    <t>(8)氏名</t>
    <rPh sb="3" eb="5">
      <t>シメイ</t>
    </rPh>
    <phoneticPr fontId="4"/>
  </si>
  <si>
    <t>(9)</t>
    <phoneticPr fontId="4"/>
  </si>
  <si>
    <t>(10)勤務時間数合計</t>
    <phoneticPr fontId="24"/>
  </si>
  <si>
    <t>(11)週平均の勤務時間数</t>
    <rPh sb="4" eb="7">
      <t>シュウヘイキン</t>
    </rPh>
    <rPh sb="8" eb="10">
      <t>キンム</t>
    </rPh>
    <rPh sb="10" eb="12">
      <t>ジカン</t>
    </rPh>
    <rPh sb="12" eb="13">
      <t>スウ</t>
    </rPh>
    <phoneticPr fontId="4"/>
  </si>
  <si>
    <t>(12)兼務状況
（兼務先／兼務する職務の内容）等</t>
    <phoneticPr fontId="4"/>
  </si>
  <si>
    <t>職業指導員及び生活支援員</t>
    <rPh sb="0" eb="2">
      <t>ショクギョウ</t>
    </rPh>
    <rPh sb="2" eb="4">
      <t>シドウ</t>
    </rPh>
    <rPh sb="4" eb="5">
      <t>イン</t>
    </rPh>
    <rPh sb="5" eb="6">
      <t>オヨ</t>
    </rPh>
    <rPh sb="7" eb="9">
      <t>セイカツ</t>
    </rPh>
    <rPh sb="9" eb="11">
      <t>シエン</t>
    </rPh>
    <rPh sb="11" eb="12">
      <t>イン</t>
    </rPh>
    <phoneticPr fontId="15"/>
  </si>
  <si>
    <t>就労支援員</t>
  </si>
  <si>
    <t>職業指導員</t>
  </si>
  <si>
    <t>　(3) 施設外就労について「有」「無」のいずれかを選択してください。</t>
    <rPh sb="5" eb="10">
      <t>シセツガイシュウロウ</t>
    </rPh>
    <rPh sb="15" eb="16">
      <t>ア</t>
    </rPh>
    <rPh sb="18" eb="19">
      <t>ナ</t>
    </rPh>
    <rPh sb="26" eb="28">
      <t>センタク</t>
    </rPh>
    <phoneticPr fontId="10"/>
  </si>
  <si>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0"/>
  </si>
  <si>
    <t>　(5) 従業者の職種を入力してください。</t>
    <rPh sb="5" eb="8">
      <t>ジュウギョウシャ</t>
    </rPh>
    <rPh sb="9" eb="11">
      <t>ショクシュ</t>
    </rPh>
    <rPh sb="12" eb="14">
      <t>ニュウリョク</t>
    </rPh>
    <phoneticPr fontId="10"/>
  </si>
  <si>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</si>
  <si>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　(7) 従業者の保有する資格を入力してください。</t>
    <rPh sb="5" eb="8">
      <t>ジュウギョウシャ</t>
    </rPh>
    <rPh sb="9" eb="11">
      <t>ホユウ</t>
    </rPh>
    <rPh sb="13" eb="15">
      <t>シカク</t>
    </rPh>
    <rPh sb="16" eb="18">
      <t>ニュウリョク</t>
    </rPh>
    <phoneticPr fontId="10"/>
  </si>
  <si>
    <t>　(8) 従業者の氏名を記入してください。</t>
    <rPh sb="5" eb="8">
      <t>ジュウギョウシャ</t>
    </rPh>
    <rPh sb="9" eb="11">
      <t>シメイ</t>
    </rPh>
    <rPh sb="12" eb="14">
      <t>キニュウ</t>
    </rPh>
    <phoneticPr fontId="10"/>
  </si>
  <si>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0"/>
  </si>
  <si>
    <t>　(10) 従業者ごとに、合計勤務時間数を入力してください。</t>
    <rPh sb="6" eb="9">
      <t>ジュウギョウシャ</t>
    </rPh>
    <rPh sb="13" eb="15">
      <t>ゴウケイ</t>
    </rPh>
    <rPh sb="15" eb="17">
      <t>キンム</t>
    </rPh>
    <rPh sb="17" eb="20">
      <t>ジカンスウ</t>
    </rPh>
    <rPh sb="21" eb="23">
      <t>ニュウリョク</t>
    </rPh>
    <phoneticPr fontId="1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</si>
  <si>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</si>
  <si>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0"/>
  </si>
  <si>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4"/>
  </si>
  <si>
    <t>就労継続支援Ａ型・Ｂ型</t>
    <rPh sb="0" eb="2">
      <t>シュウロウ</t>
    </rPh>
    <rPh sb="2" eb="4">
      <t>ケイゾク</t>
    </rPh>
    <rPh sb="4" eb="6">
      <t>シエン</t>
    </rPh>
    <rPh sb="7" eb="8">
      <t>ガタ</t>
    </rPh>
    <rPh sb="10" eb="11">
      <t>ガタ</t>
    </rPh>
    <phoneticPr fontId="4"/>
  </si>
  <si>
    <t>(10)勤務時間数合計</t>
    <rPh sb="4" eb="6">
      <t>キンム</t>
    </rPh>
    <rPh sb="6" eb="8">
      <t>ジカン</t>
    </rPh>
    <rPh sb="8" eb="9">
      <t>スウ</t>
    </rPh>
    <rPh sb="9" eb="11">
      <t>ゴウケイ</t>
    </rPh>
    <phoneticPr fontId="4"/>
  </si>
  <si>
    <t>就労定着支援</t>
    <rPh sb="0" eb="2">
      <t>シュウロウ</t>
    </rPh>
    <rPh sb="2" eb="4">
      <t>テイチャク</t>
    </rPh>
    <rPh sb="4" eb="6">
      <t>シエン</t>
    </rPh>
    <phoneticPr fontId="4"/>
  </si>
  <si>
    <t>就労定着支援員</t>
    <rPh sb="0" eb="4">
      <t>シュウロウテイチャク</t>
    </rPh>
    <rPh sb="4" eb="7">
      <t>シエンイン</t>
    </rPh>
    <phoneticPr fontId="15"/>
  </si>
  <si>
    <t>就労定着支援員</t>
  </si>
  <si>
    <t>共同生活援助・介護サービス包括型</t>
    <rPh sb="0" eb="2">
      <t>キョウドウ</t>
    </rPh>
    <rPh sb="2" eb="4">
      <t>セイカツ</t>
    </rPh>
    <rPh sb="4" eb="6">
      <t>エンジョ</t>
    </rPh>
    <phoneticPr fontId="4"/>
  </si>
  <si>
    <t>４週</t>
    <rPh sb="1" eb="2">
      <t>シュウ</t>
    </rPh>
    <phoneticPr fontId="24"/>
  </si>
  <si>
    <t>個人居宅介護
利用者数平均</t>
    <rPh sb="11" eb="13">
      <t>ヘイキン</t>
    </rPh>
    <phoneticPr fontId="15"/>
  </si>
  <si>
    <t>　区分１以下の延べ利用者数</t>
    <rPh sb="1" eb="3">
      <t>クブン</t>
    </rPh>
    <rPh sb="4" eb="6">
      <t>イカ</t>
    </rPh>
    <rPh sb="7" eb="8">
      <t>ノ</t>
    </rPh>
    <rPh sb="9" eb="13">
      <t>リヨウシャスウ</t>
    </rPh>
    <phoneticPr fontId="15"/>
  </si>
  <si>
    <t>個人居宅介護利用者数</t>
    <rPh sb="0" eb="2">
      <t>コジン</t>
    </rPh>
    <rPh sb="2" eb="4">
      <t>キョタク</t>
    </rPh>
    <rPh sb="4" eb="6">
      <t>カイゴ</t>
    </rPh>
    <rPh sb="6" eb="9">
      <t>リヨウシャ</t>
    </rPh>
    <rPh sb="9" eb="10">
      <t>スウ</t>
    </rPh>
    <phoneticPr fontId="15"/>
  </si>
  <si>
    <t>個人居宅介護利用者数</t>
    <rPh sb="0" eb="2">
      <t>コジン</t>
    </rPh>
    <rPh sb="9" eb="10">
      <t>スウ</t>
    </rPh>
    <phoneticPr fontId="15"/>
  </si>
  <si>
    <t>世話人</t>
    <rPh sb="0" eb="3">
      <t>セワニン</t>
    </rPh>
    <phoneticPr fontId="15"/>
  </si>
  <si>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</si>
  <si>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</si>
  <si>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夜間支援従事者</t>
    <rPh sb="0" eb="2">
      <t>ヤカン</t>
    </rPh>
    <rPh sb="2" eb="4">
      <t>シエン</t>
    </rPh>
    <rPh sb="4" eb="7">
      <t>ジュウジシャ</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</si>
</sst>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09]d;@"/>
    <numFmt numFmtId="177" formatCode="aaa"/>
    <numFmt numFmtId="178" formatCode="0.0_ "/>
    <numFmt numFmtId="179" formatCode="[$-409]d&quot;月&quot;"/>
    <numFmt numFmtId="180" formatCode="0.0"/>
  </numFmts>
  <fonts count="32">
    <font>
      <sz val="11"/>
      <color theme="1"/>
      <name val="游ゴシック"/>
      <family val="3"/>
      <charset val="128"/>
      <scheme val="minor"/>
    </font>
    <font>
      <sz val="11"/>
      <name val="ＭＳ Ｐゴシック"/>
      <family val="3"/>
      <charset val="128"/>
    </font>
    <font>
      <b/>
      <sz val="11"/>
      <name val="ＭＳ 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color indexed="81"/>
      <name val="ＭＳ Ｐゴシック"/>
      <family val="3"/>
      <charset val="128"/>
    </font>
    <font>
      <sz val="6"/>
      <name val="游ゴシック"/>
      <family val="3"/>
      <charset val="128"/>
      <scheme val="minor"/>
    </font>
    <font>
      <sz val="7"/>
      <name val="ＭＳ ゴシック"/>
      <family val="3"/>
      <charset val="128"/>
    </font>
    <font>
      <sz val="10"/>
      <color theme="5" tint="0.79998168889431442"/>
      <name val="ＭＳ ゴシック"/>
      <family val="3"/>
      <charset val="128"/>
    </font>
    <font>
      <sz val="10"/>
      <color rgb="FFFF0000"/>
      <name val="BIZ UDPゴシック"/>
      <family val="3"/>
      <charset val="128"/>
    </font>
    <font>
      <sz val="11"/>
      <color rgb="FFFF0000"/>
      <name val="游ゴシック"/>
      <family val="3"/>
      <charset val="128"/>
      <scheme val="minor"/>
    </font>
    <font>
      <sz val="12"/>
      <color rgb="FFFF0000"/>
      <name val="ＭＳ ゴシック"/>
      <family val="3"/>
      <charset val="128"/>
    </font>
    <font>
      <sz val="9"/>
      <color theme="1"/>
      <name val="ＭＳ ゴシック"/>
      <family val="3"/>
      <charset val="128"/>
    </font>
    <font>
      <sz val="11"/>
      <name val="游ゴシック"/>
      <family val="3"/>
      <charset val="128"/>
      <scheme val="minor"/>
    </font>
  </fonts>
  <fills count="9">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style="thin">
        <color indexed="64"/>
      </left>
      <right/>
      <top/>
      <bottom style="thin">
        <color indexed="64"/>
      </bottom>
      <diagonal/>
    </border>
    <border>
      <left style="medium">
        <color indexed="64"/>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style="thin">
        <color indexed="64"/>
      </right>
      <top/>
      <bottom style="thin">
        <color indexed="64"/>
      </bottom>
      <diagonal style="thin">
        <color indexed="64"/>
      </diagonal>
    </border>
    <border>
      <left/>
      <right style="thin">
        <color indexed="64"/>
      </right>
      <top/>
      <bottom/>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7">
    <xf numFmtId="0" fontId="0" fillId="0" borderId="0">
      <alignment vertical="center"/>
    </xf>
    <xf numFmtId="0" fontId="1" fillId="0" borderId="0">
      <alignment vertical="center"/>
    </xf>
    <xf numFmtId="0" fontId="12" fillId="0" borderId="0">
      <alignment vertical="center"/>
    </xf>
    <xf numFmtId="0" fontId="12" fillId="0" borderId="0">
      <alignment vertical="center"/>
    </xf>
    <xf numFmtId="0" fontId="8" fillId="0" borderId="0">
      <alignment vertical="center"/>
    </xf>
    <xf numFmtId="0" fontId="1" fillId="0" borderId="0"/>
    <xf numFmtId="0" fontId="12" fillId="0" borderId="0">
      <alignment vertical="center"/>
    </xf>
  </cellStyleXfs>
  <cellXfs count="209">
    <xf numFmtId="0" fontId="0" fillId="0" borderId="0" xfId="0">
      <alignment vertical="center"/>
    </xf>
    <xf numFmtId="0" fontId="2" fillId="0" borderId="0" xfId="1" applyFont="1" applyAlignment="1" applyProtection="1">
      <alignment horizontal="left" vertical="center"/>
      <protection locked="0"/>
    </xf>
    <xf numFmtId="0" fontId="5" fillId="0" borderId="0" xfId="1" applyFont="1" applyAlignment="1" applyProtection="1">
      <alignment vertical="center" textRotation="255" shrinkToFit="1"/>
      <protection locked="0"/>
    </xf>
    <xf numFmtId="0" fontId="6" fillId="0" borderId="0" xfId="1" applyFont="1" applyAlignment="1" applyProtection="1">
      <alignment horizontal="left" vertical="center"/>
      <protection locked="0"/>
    </xf>
    <xf numFmtId="0" fontId="7" fillId="0" borderId="0" xfId="1" applyFont="1" applyAlignment="1" applyProtection="1">
      <alignment horizontal="left" vertical="center"/>
      <protection locked="0"/>
    </xf>
    <xf numFmtId="0" fontId="7" fillId="0" borderId="0" xfId="1" applyFont="1" applyProtection="1">
      <alignment vertical="center"/>
      <protection locked="0"/>
    </xf>
    <xf numFmtId="0" fontId="9" fillId="0" borderId="0" xfId="0" applyFont="1" applyProtection="1">
      <alignment vertical="center"/>
      <protection locked="0"/>
    </xf>
    <xf numFmtId="0" fontId="7" fillId="0" borderId="0" xfId="1" applyFont="1" applyAlignment="1" applyProtection="1">
      <alignment horizontal="right" vertical="center"/>
      <protection locked="0"/>
    </xf>
    <xf numFmtId="0" fontId="5" fillId="0" borderId="0" xfId="1" applyFont="1" applyProtection="1">
      <alignment vertical="center"/>
      <protection locked="0"/>
    </xf>
    <xf numFmtId="0" fontId="7" fillId="0" borderId="0" xfId="1" applyFont="1" applyAlignment="1" applyProtection="1">
      <alignment horizontal="center" vertical="center"/>
      <protection locked="0"/>
    </xf>
    <xf numFmtId="0" fontId="11" fillId="0" borderId="0" xfId="0" applyFont="1" applyProtection="1">
      <alignment vertical="center"/>
      <protection locked="0"/>
    </xf>
    <xf numFmtId="0" fontId="12" fillId="0" borderId="0" xfId="0" applyFont="1" applyProtection="1">
      <alignment vertical="center"/>
      <protection locked="0"/>
    </xf>
    <xf numFmtId="0" fontId="12" fillId="0" borderId="0" xfId="0" applyFont="1" applyAlignment="1" applyProtection="1">
      <alignment horizontal="right" vertical="center"/>
      <protection locked="0"/>
    </xf>
    <xf numFmtId="0" fontId="12" fillId="5" borderId="1" xfId="0" applyFont="1" applyFill="1" applyBorder="1" applyProtection="1">
      <alignment vertical="center"/>
      <protection locked="0"/>
    </xf>
    <xf numFmtId="0" fontId="13" fillId="0" borderId="0" xfId="1" applyFont="1" applyAlignment="1" applyProtection="1">
      <alignment horizontal="center" vertical="center"/>
      <protection locked="0"/>
    </xf>
    <xf numFmtId="0" fontId="7" fillId="0" borderId="1" xfId="1" applyFont="1" applyBorder="1" applyProtection="1">
      <alignment vertical="center"/>
      <protection locked="0"/>
    </xf>
    <xf numFmtId="0" fontId="13" fillId="0" borderId="1" xfId="1" applyFont="1" applyBorder="1" applyAlignment="1" applyProtection="1">
      <alignment horizontal="center" vertical="center"/>
      <protection locked="0"/>
    </xf>
    <xf numFmtId="0" fontId="13" fillId="0" borderId="1" xfId="1" applyFont="1" applyBorder="1" applyAlignment="1" applyProtection="1">
      <alignment horizontal="center" vertical="center" wrapText="1"/>
      <protection locked="0"/>
    </xf>
    <xf numFmtId="176" fontId="13" fillId="0" borderId="1" xfId="1" applyNumberFormat="1" applyFont="1" applyBorder="1" applyProtection="1">
      <alignment vertical="center"/>
      <protection locked="0"/>
    </xf>
    <xf numFmtId="176" fontId="13" fillId="6" borderId="1" xfId="1" applyNumberFormat="1" applyFont="1" applyFill="1" applyBorder="1">
      <alignment vertical="center"/>
    </xf>
    <xf numFmtId="177" fontId="13" fillId="0" borderId="1" xfId="1" applyNumberFormat="1" applyFont="1" applyBorder="1" applyProtection="1">
      <alignment vertical="center"/>
      <protection locked="0"/>
    </xf>
    <xf numFmtId="177" fontId="13" fillId="6" borderId="1" xfId="1" applyNumberFormat="1" applyFont="1" applyFill="1" applyBorder="1">
      <alignment vertical="center"/>
    </xf>
    <xf numFmtId="0" fontId="13" fillId="2" borderId="1" xfId="1" applyFont="1" applyFill="1" applyBorder="1" applyAlignment="1">
      <alignment horizontal="left" vertical="center"/>
    </xf>
    <xf numFmtId="0" fontId="13" fillId="2" borderId="4" xfId="1" applyFont="1" applyFill="1" applyBorder="1" applyAlignment="1" applyProtection="1">
      <alignment horizontal="center" vertical="center"/>
      <protection locked="0"/>
    </xf>
    <xf numFmtId="0" fontId="13" fillId="4" borderId="1" xfId="1" applyFont="1" applyFill="1" applyBorder="1" applyProtection="1">
      <alignment vertical="center"/>
      <protection locked="0"/>
    </xf>
    <xf numFmtId="0" fontId="13" fillId="4" borderId="4" xfId="1" applyFont="1" applyFill="1" applyBorder="1" applyProtection="1">
      <alignment vertical="center"/>
      <protection locked="0"/>
    </xf>
    <xf numFmtId="0" fontId="13" fillId="3" borderId="1" xfId="1" applyFont="1" applyFill="1" applyBorder="1" applyAlignment="1" applyProtection="1">
      <alignment horizontal="right" vertical="center"/>
      <protection locked="0"/>
    </xf>
    <xf numFmtId="0" fontId="13" fillId="6" borderId="1" xfId="1" applyFont="1" applyFill="1" applyBorder="1" applyAlignment="1">
      <alignment horizontal="right" vertical="center"/>
    </xf>
    <xf numFmtId="0" fontId="13" fillId="0" borderId="5" xfId="1" applyFont="1" applyBorder="1" applyAlignment="1" applyProtection="1">
      <alignment horizontal="right" vertical="center"/>
      <protection locked="0"/>
    </xf>
    <xf numFmtId="178" fontId="13" fillId="0" borderId="1" xfId="1" applyNumberFormat="1" applyFont="1" applyBorder="1" applyAlignment="1" applyProtection="1">
      <alignment horizontal="right" vertical="center"/>
      <protection locked="0"/>
    </xf>
    <xf numFmtId="0" fontId="13" fillId="2" borderId="1" xfId="1" applyFont="1" applyFill="1" applyBorder="1" applyAlignment="1" applyProtection="1">
      <alignment horizontal="left" vertical="center"/>
      <protection locked="0"/>
    </xf>
    <xf numFmtId="0" fontId="5" fillId="0" borderId="8" xfId="1" applyFont="1" applyBorder="1" applyAlignment="1" applyProtection="1">
      <alignment horizontal="center" vertical="center"/>
      <protection locked="0"/>
    </xf>
    <xf numFmtId="0" fontId="13" fillId="0" borderId="1" xfId="1" applyFont="1" applyBorder="1" applyAlignment="1" applyProtection="1">
      <alignment horizontal="right" vertical="center"/>
      <protection locked="0"/>
    </xf>
    <xf numFmtId="0" fontId="13" fillId="3" borderId="10" xfId="1" applyFont="1" applyFill="1" applyBorder="1" applyAlignment="1" applyProtection="1">
      <alignment horizontal="right" vertical="center"/>
      <protection locked="0"/>
    </xf>
    <xf numFmtId="0" fontId="13" fillId="6" borderId="10" xfId="1" applyFont="1" applyFill="1" applyBorder="1" applyAlignment="1">
      <alignment horizontal="right" vertical="center"/>
    </xf>
    <xf numFmtId="0" fontId="13" fillId="0" borderId="11" xfId="1" applyFont="1" applyBorder="1" applyAlignment="1" applyProtection="1">
      <alignment horizontal="right" vertical="center"/>
      <protection locked="0"/>
    </xf>
    <xf numFmtId="0" fontId="13" fillId="0" borderId="0" xfId="1" applyFont="1" applyProtection="1">
      <alignment vertical="center"/>
      <protection locked="0"/>
    </xf>
    <xf numFmtId="179" fontId="13" fillId="0" borderId="1" xfId="1" applyNumberFormat="1" applyFont="1" applyBorder="1" applyAlignment="1" applyProtection="1">
      <alignment horizontal="center" vertical="center"/>
      <protection locked="0"/>
    </xf>
    <xf numFmtId="0" fontId="0" fillId="0" borderId="0" xfId="0" applyProtection="1">
      <alignment vertical="center"/>
      <protection locked="0"/>
    </xf>
    <xf numFmtId="0" fontId="13" fillId="0" borderId="1" xfId="1" applyFont="1" applyBorder="1" applyProtection="1">
      <alignment vertical="center"/>
      <protection locked="0"/>
    </xf>
    <xf numFmtId="0" fontId="13" fillId="0" borderId="0" xfId="1" applyFont="1" applyAlignment="1" applyProtection="1">
      <alignment horizontal="left" vertical="center"/>
      <protection locked="0"/>
    </xf>
    <xf numFmtId="0" fontId="17" fillId="0" borderId="0" xfId="1" applyFont="1" applyProtection="1">
      <alignment vertical="center"/>
      <protection locked="0"/>
    </xf>
    <xf numFmtId="0" fontId="13" fillId="0" borderId="4" xfId="2" applyFont="1" applyBorder="1" applyAlignment="1" applyProtection="1">
      <alignment horizontal="center" vertical="center"/>
      <protection locked="0"/>
    </xf>
    <xf numFmtId="0" fontId="13" fillId="0" borderId="1" xfId="2" applyFont="1" applyBorder="1" applyAlignment="1" applyProtection="1">
      <alignment horizontal="center" vertical="center"/>
      <protection locked="0"/>
    </xf>
    <xf numFmtId="0" fontId="18" fillId="0" borderId="0" xfId="2" applyFont="1" applyAlignment="1" applyProtection="1">
      <alignment horizontal="center" vertical="center"/>
      <protection locked="0"/>
    </xf>
    <xf numFmtId="0" fontId="7" fillId="0" borderId="0" xfId="2" applyFont="1" applyAlignment="1" applyProtection="1">
      <alignment horizontal="center" vertical="center"/>
      <protection locked="0"/>
    </xf>
    <xf numFmtId="0" fontId="19" fillId="0" borderId="0" xfId="1" applyFont="1" applyAlignment="1" applyProtection="1">
      <alignment horizontal="center" vertical="center"/>
      <protection locked="0"/>
    </xf>
    <xf numFmtId="0" fontId="19" fillId="0" borderId="0" xfId="2" applyFont="1" applyAlignment="1" applyProtection="1">
      <alignment horizontal="center" vertical="center"/>
      <protection locked="0"/>
    </xf>
    <xf numFmtId="0" fontId="19" fillId="0" borderId="0" xfId="1" applyFont="1" applyProtection="1">
      <alignment vertical="center"/>
      <protection locked="0"/>
    </xf>
    <xf numFmtId="0" fontId="18" fillId="0" borderId="0" xfId="1" applyFont="1" applyProtection="1">
      <alignment vertical="center"/>
      <protection locked="0"/>
    </xf>
    <xf numFmtId="0" fontId="18" fillId="0" borderId="0" xfId="1" applyFont="1" applyAlignment="1" applyProtection="1">
      <alignment horizontal="center" vertical="center"/>
      <protection locked="0"/>
    </xf>
    <xf numFmtId="0" fontId="13" fillId="0" borderId="0" xfId="1" applyFont="1" applyAlignment="1" applyProtection="1">
      <alignment vertical="center" textRotation="255" shrinkToFit="1"/>
      <protection locked="0"/>
    </xf>
    <xf numFmtId="0" fontId="13" fillId="0" borderId="1" xfId="1" applyFont="1" applyBorder="1" applyAlignment="1" applyProtection="1">
      <alignment vertical="center" textRotation="255" shrinkToFit="1"/>
      <protection locked="0"/>
    </xf>
    <xf numFmtId="0" fontId="13" fillId="0" borderId="4" xfId="1" applyFont="1" applyBorder="1" applyAlignment="1" applyProtection="1">
      <alignment horizontal="left" vertical="center"/>
      <protection locked="0"/>
    </xf>
    <xf numFmtId="0" fontId="13" fillId="0" borderId="9" xfId="1" applyFont="1" applyBorder="1" applyAlignment="1" applyProtection="1">
      <alignment horizontal="left" vertical="center"/>
      <protection locked="0"/>
    </xf>
    <xf numFmtId="0" fontId="13" fillId="0" borderId="5" xfId="1" applyFont="1" applyBorder="1" applyAlignment="1" applyProtection="1">
      <alignment horizontal="left" vertical="center"/>
      <protection locked="0"/>
    </xf>
    <xf numFmtId="0" fontId="25" fillId="0" borderId="9" xfId="1" applyFont="1" applyBorder="1" applyAlignment="1" applyProtection="1">
      <alignment horizontal="left" vertical="center"/>
      <protection locked="0"/>
    </xf>
    <xf numFmtId="0" fontId="13" fillId="0" borderId="4" xfId="3" applyFont="1" applyBorder="1" applyAlignment="1" applyProtection="1">
      <alignment horizontal="center" vertical="center"/>
      <protection locked="0"/>
    </xf>
    <xf numFmtId="0" fontId="13" fillId="0" borderId="1" xfId="3" applyFont="1" applyBorder="1" applyAlignment="1" applyProtection="1">
      <alignment horizontal="center" vertical="center"/>
      <protection locked="0"/>
    </xf>
    <xf numFmtId="0" fontId="18" fillId="0" borderId="0" xfId="3" applyFont="1" applyAlignment="1" applyProtection="1">
      <alignment horizontal="center" vertical="center"/>
      <protection locked="0"/>
    </xf>
    <xf numFmtId="0" fontId="7" fillId="0" borderId="0" xfId="3" applyFont="1" applyAlignment="1" applyProtection="1">
      <alignment horizontal="center" vertical="center"/>
      <protection locked="0"/>
    </xf>
    <xf numFmtId="0" fontId="19" fillId="0" borderId="0" xfId="3" applyFont="1" applyAlignment="1" applyProtection="1">
      <alignment horizontal="center" vertical="center"/>
      <protection locked="0"/>
    </xf>
    <xf numFmtId="0" fontId="9" fillId="0" borderId="0" xfId="4" applyFont="1" applyProtection="1">
      <alignment vertical="center"/>
      <protection locked="0"/>
    </xf>
    <xf numFmtId="0" fontId="11" fillId="0" borderId="0" xfId="4" applyFont="1" applyProtection="1">
      <alignment vertical="center"/>
      <protection locked="0"/>
    </xf>
    <xf numFmtId="0" fontId="12" fillId="0" borderId="0" xfId="4" applyFont="1" applyProtection="1">
      <alignment vertical="center"/>
      <protection locked="0"/>
    </xf>
    <xf numFmtId="0" fontId="12" fillId="0" borderId="0" xfId="4" applyFont="1" applyAlignment="1" applyProtection="1">
      <alignment horizontal="right" vertical="center"/>
      <protection locked="0"/>
    </xf>
    <xf numFmtId="0" fontId="12" fillId="5" borderId="1" xfId="4" applyFont="1" applyFill="1" applyBorder="1" applyProtection="1">
      <alignment vertical="center"/>
      <protection locked="0"/>
    </xf>
    <xf numFmtId="0" fontId="8" fillId="0" borderId="0" xfId="4" applyProtection="1">
      <alignment vertical="center"/>
      <protection locked="0"/>
    </xf>
    <xf numFmtId="0" fontId="13" fillId="0" borderId="0" xfId="1" applyFont="1" applyAlignment="1" applyProtection="1">
      <alignment horizontal="right" vertical="center"/>
      <protection locked="0"/>
    </xf>
    <xf numFmtId="178" fontId="13" fillId="0" borderId="1" xfId="1" applyNumberFormat="1" applyFont="1" applyBorder="1" applyProtection="1">
      <alignment vertical="center"/>
      <protection locked="0"/>
    </xf>
    <xf numFmtId="178" fontId="13" fillId="0" borderId="14" xfId="1" applyNumberFormat="1" applyFont="1" applyBorder="1" applyProtection="1">
      <alignment vertical="center"/>
      <protection locked="0"/>
    </xf>
    <xf numFmtId="0" fontId="7" fillId="8" borderId="0" xfId="0" applyFont="1" applyFill="1" applyProtection="1">
      <alignment vertical="center"/>
      <protection locked="0"/>
    </xf>
    <xf numFmtId="0" fontId="7" fillId="8" borderId="0" xfId="0" applyFont="1" applyFill="1" applyAlignment="1" applyProtection="1">
      <alignment horizontal="right" vertical="center"/>
      <protection locked="0"/>
    </xf>
    <xf numFmtId="0" fontId="7" fillId="8" borderId="0" xfId="1" applyFont="1" applyFill="1" applyAlignment="1" applyProtection="1">
      <alignment horizontal="right" vertical="center"/>
      <protection locked="0"/>
    </xf>
    <xf numFmtId="0" fontId="6" fillId="0" borderId="0" xfId="0" applyFont="1" applyProtection="1">
      <alignment vertical="center"/>
      <protection locked="0"/>
    </xf>
    <xf numFmtId="0" fontId="7" fillId="0" borderId="0" xfId="0" applyFont="1" applyAlignment="1" applyProtection="1">
      <alignment horizontal="right" vertical="center"/>
      <protection locked="0"/>
    </xf>
    <xf numFmtId="0" fontId="12" fillId="5" borderId="10" xfId="0" applyFont="1" applyFill="1" applyBorder="1" applyProtection="1">
      <alignment vertical="center"/>
      <protection locked="0"/>
    </xf>
    <xf numFmtId="0" fontId="7" fillId="0" borderId="0" xfId="0" applyFont="1" applyProtection="1">
      <alignment vertical="center"/>
      <protection locked="0"/>
    </xf>
    <xf numFmtId="49" fontId="27" fillId="0" borderId="16" xfId="5" applyNumberFormat="1" applyFont="1" applyBorder="1" applyAlignment="1" applyProtection="1">
      <alignment vertical="center" wrapText="1"/>
      <protection locked="0"/>
    </xf>
    <xf numFmtId="0" fontId="13" fillId="0" borderId="0" xfId="2" applyFont="1" applyAlignment="1" applyProtection="1">
      <alignment horizontal="center" vertical="center"/>
      <protection locked="0"/>
    </xf>
    <xf numFmtId="0" fontId="13" fillId="0" borderId="1" xfId="1" applyFont="1" applyBorder="1" applyProtection="1">
      <alignment vertical="center"/>
      <protection locked="0"/>
    </xf>
    <xf numFmtId="0" fontId="13" fillId="0" borderId="4" xfId="2" applyFont="1" applyBorder="1" applyAlignment="1" applyProtection="1">
      <alignment horizontal="center" vertical="center" wrapText="1"/>
      <protection locked="0"/>
    </xf>
    <xf numFmtId="0" fontId="13" fillId="0" borderId="9" xfId="2" applyFont="1" applyBorder="1" applyAlignment="1" applyProtection="1">
      <alignment horizontal="center" vertical="center" wrapText="1"/>
      <protection locked="0"/>
    </xf>
    <xf numFmtId="0" fontId="13" fillId="0" borderId="5" xfId="2" applyFont="1" applyBorder="1" applyAlignment="1" applyProtection="1">
      <alignment horizontal="center" vertical="center" wrapText="1"/>
      <protection locked="0"/>
    </xf>
    <xf numFmtId="0" fontId="13" fillId="0" borderId="1" xfId="1" applyFont="1" applyBorder="1" applyAlignment="1" applyProtection="1">
      <alignment horizontal="center" vertical="center"/>
      <protection locked="0"/>
    </xf>
    <xf numFmtId="180" fontId="13" fillId="0" borderId="4" xfId="2" applyNumberFormat="1" applyFont="1" applyBorder="1" applyAlignment="1" applyProtection="1">
      <alignment horizontal="center" vertical="center" wrapText="1"/>
      <protection locked="0"/>
    </xf>
    <xf numFmtId="180" fontId="13" fillId="0" borderId="9" xfId="2" applyNumberFormat="1" applyFont="1" applyBorder="1" applyAlignment="1" applyProtection="1">
      <alignment horizontal="center" vertical="center" wrapText="1"/>
      <protection locked="0"/>
    </xf>
    <xf numFmtId="180" fontId="13" fillId="0" borderId="5" xfId="2" applyNumberFormat="1" applyFont="1" applyBorder="1" applyAlignment="1" applyProtection="1">
      <alignment horizontal="center" vertical="center" wrapText="1"/>
      <protection locked="0"/>
    </xf>
    <xf numFmtId="0" fontId="13" fillId="0" borderId="4" xfId="2" applyFont="1" applyBorder="1" applyAlignment="1" applyProtection="1">
      <alignment horizontal="center" vertical="center"/>
      <protection locked="0"/>
    </xf>
    <xf numFmtId="0" fontId="13" fillId="0" borderId="9" xfId="2" applyFont="1" applyBorder="1" applyAlignment="1" applyProtection="1">
      <alignment horizontal="center" vertical="center"/>
      <protection locked="0"/>
    </xf>
    <xf numFmtId="0" fontId="13" fillId="0" borderId="5" xfId="2" applyFont="1" applyBorder="1" applyAlignment="1" applyProtection="1">
      <alignment horizontal="center" vertical="center"/>
      <protection locked="0"/>
    </xf>
    <xf numFmtId="0" fontId="13" fillId="0" borderId="1" xfId="2" applyFont="1" applyBorder="1" applyAlignment="1" applyProtection="1">
      <alignment horizontal="center" vertical="center" wrapText="1"/>
      <protection locked="0"/>
    </xf>
    <xf numFmtId="0" fontId="13" fillId="0" borderId="1" xfId="2" applyFont="1" applyBorder="1" applyAlignment="1" applyProtection="1">
      <alignment horizontal="center" vertical="center"/>
      <protection locked="0"/>
    </xf>
    <xf numFmtId="0" fontId="13" fillId="0" borderId="1" xfId="1" applyFont="1" applyBorder="1" applyAlignment="1" applyProtection="1">
      <alignment horizontal="center" vertical="center" wrapText="1"/>
      <protection locked="0"/>
    </xf>
    <xf numFmtId="0" fontId="13" fillId="0" borderId="1" xfId="1" applyFont="1" applyBorder="1" applyAlignment="1" applyProtection="1">
      <alignment horizontal="right" vertical="center"/>
      <protection locked="0"/>
    </xf>
    <xf numFmtId="0" fontId="13" fillId="3" borderId="1" xfId="1" applyFont="1" applyFill="1" applyBorder="1" applyAlignment="1" applyProtection="1">
      <alignment horizontal="right" vertical="center"/>
      <protection locked="0"/>
    </xf>
    <xf numFmtId="178" fontId="13" fillId="0" borderId="12" xfId="1" applyNumberFormat="1" applyFont="1" applyBorder="1" applyProtection="1">
      <alignment vertical="center"/>
      <protection locked="0"/>
    </xf>
    <xf numFmtId="178" fontId="13" fillId="0" borderId="10" xfId="1" applyNumberFormat="1" applyFont="1" applyBorder="1" applyProtection="1">
      <alignment vertical="center"/>
      <protection locked="0"/>
    </xf>
    <xf numFmtId="0" fontId="13" fillId="0" borderId="1" xfId="1" applyFont="1" applyBorder="1" applyAlignment="1" applyProtection="1">
      <alignment horizontal="left" vertical="center"/>
      <protection locked="0"/>
    </xf>
    <xf numFmtId="179" fontId="13" fillId="0" borderId="1" xfId="1" applyNumberFormat="1" applyFont="1" applyBorder="1" applyAlignment="1" applyProtection="1">
      <alignment horizontal="center" vertical="center"/>
      <protection locked="0"/>
    </xf>
    <xf numFmtId="0" fontId="13" fillId="0" borderId="4" xfId="1" applyFont="1" applyBorder="1" applyAlignment="1" applyProtection="1">
      <alignment horizontal="center" vertical="center"/>
      <protection locked="0"/>
    </xf>
    <xf numFmtId="0" fontId="13" fillId="0" borderId="9" xfId="1" applyFont="1" applyBorder="1" applyAlignment="1" applyProtection="1">
      <alignment horizontal="center" vertical="center"/>
      <protection locked="0"/>
    </xf>
    <xf numFmtId="0" fontId="7" fillId="0" borderId="1" xfId="1" applyFont="1" applyBorder="1" applyProtection="1">
      <alignment vertical="center"/>
      <protection locked="0"/>
    </xf>
    <xf numFmtId="0" fontId="13" fillId="0" borderId="5" xfId="1" applyFont="1" applyBorder="1" applyAlignment="1" applyProtection="1">
      <alignment horizontal="center" vertical="center"/>
      <protection locked="0"/>
    </xf>
    <xf numFmtId="0" fontId="7" fillId="4" borderId="1" xfId="1" applyFont="1" applyFill="1" applyBorder="1" applyProtection="1">
      <alignment vertical="center"/>
      <protection locked="0"/>
    </xf>
    <xf numFmtId="0" fontId="14" fillId="0" borderId="6" xfId="1" applyFont="1" applyBorder="1" applyAlignment="1" applyProtection="1">
      <alignment horizontal="center" vertical="center" wrapText="1"/>
      <protection locked="0"/>
    </xf>
    <xf numFmtId="0" fontId="14" fillId="0" borderId="7" xfId="1" applyFont="1" applyBorder="1" applyAlignment="1" applyProtection="1">
      <alignment horizontal="center" vertical="center" wrapText="1"/>
      <protection locked="0"/>
    </xf>
    <xf numFmtId="0" fontId="7" fillId="0" borderId="1" xfId="1" applyFont="1" applyBorder="1" applyAlignment="1" applyProtection="1">
      <alignment horizontal="center" vertical="center" wrapText="1"/>
      <protection locked="0"/>
    </xf>
    <xf numFmtId="0" fontId="13" fillId="6" borderId="1" xfId="1" applyFont="1" applyFill="1" applyBorder="1" applyAlignment="1">
      <alignment horizontal="center" vertical="center"/>
    </xf>
    <xf numFmtId="0" fontId="7" fillId="2" borderId="1" xfId="1" applyFont="1" applyFill="1" applyBorder="1" applyAlignment="1">
      <alignment horizontal="center" vertical="center"/>
    </xf>
    <xf numFmtId="0" fontId="12" fillId="5" borderId="1" xfId="0" applyFont="1" applyFill="1" applyBorder="1" applyProtection="1">
      <alignment vertical="center"/>
      <protection locked="0"/>
    </xf>
    <xf numFmtId="0" fontId="13" fillId="0" borderId="3" xfId="1" applyFont="1" applyBorder="1" applyAlignment="1" applyProtection="1">
      <alignment horizontal="center" vertical="center"/>
      <protection locked="0"/>
    </xf>
    <xf numFmtId="0" fontId="13" fillId="0" borderId="6" xfId="1" applyFont="1" applyBorder="1" applyAlignment="1" applyProtection="1">
      <alignment horizontal="center" vertical="center"/>
      <protection locked="0"/>
    </xf>
    <xf numFmtId="0" fontId="13" fillId="0" borderId="3" xfId="1" applyFont="1" applyBorder="1" applyAlignment="1" applyProtection="1">
      <alignment horizontal="center" vertical="center" wrapText="1"/>
      <protection locked="0"/>
    </xf>
    <xf numFmtId="0" fontId="13" fillId="0" borderId="6" xfId="1" applyFont="1" applyBorder="1" applyAlignment="1" applyProtection="1">
      <alignment horizontal="center" vertical="center" wrapText="1"/>
      <protection locked="0"/>
    </xf>
    <xf numFmtId="0" fontId="13" fillId="0" borderId="7" xfId="1" applyFont="1" applyBorder="1" applyAlignment="1" applyProtection="1">
      <alignment horizontal="center" vertical="center" wrapText="1"/>
      <protection locked="0"/>
    </xf>
    <xf numFmtId="49" fontId="13" fillId="0" borderId="1" xfId="1" applyNumberFormat="1" applyFont="1" applyBorder="1" applyAlignment="1" applyProtection="1">
      <alignment horizontal="center" vertical="center"/>
      <protection locked="0"/>
    </xf>
    <xf numFmtId="0" fontId="13" fillId="0" borderId="5" xfId="1" applyFont="1" applyBorder="1" applyAlignment="1" applyProtection="1">
      <alignment horizontal="center" vertical="center" wrapText="1"/>
      <protection locked="0"/>
    </xf>
    <xf numFmtId="0" fontId="7" fillId="2" borderId="1" xfId="1" applyFont="1" applyFill="1" applyBorder="1" applyAlignment="1">
      <alignment horizontal="center" vertical="center" wrapText="1"/>
    </xf>
    <xf numFmtId="0" fontId="7" fillId="3" borderId="2" xfId="1" applyFont="1" applyFill="1" applyBorder="1" applyAlignment="1" applyProtection="1">
      <alignment horizontal="center" vertical="center"/>
      <protection locked="0"/>
    </xf>
    <xf numFmtId="0" fontId="7" fillId="0" borderId="2" xfId="1" applyFont="1" applyBorder="1" applyAlignment="1" applyProtection="1">
      <alignment horizontal="center" vertical="center"/>
      <protection locked="0"/>
    </xf>
    <xf numFmtId="0" fontId="7" fillId="4" borderId="1" xfId="1" applyFont="1" applyFill="1" applyBorder="1" applyAlignment="1" applyProtection="1">
      <alignment horizontal="center" vertical="center"/>
      <protection locked="0"/>
    </xf>
    <xf numFmtId="0" fontId="13" fillId="0" borderId="4" xfId="3" applyFont="1" applyBorder="1" applyAlignment="1" applyProtection="1">
      <alignment horizontal="center" vertical="center" wrapText="1"/>
      <protection locked="0"/>
    </xf>
    <xf numFmtId="0" fontId="13" fillId="0" borderId="9" xfId="3" applyFont="1" applyBorder="1" applyAlignment="1" applyProtection="1">
      <alignment horizontal="center" vertical="center" wrapText="1"/>
      <protection locked="0"/>
    </xf>
    <xf numFmtId="0" fontId="13" fillId="0" borderId="5" xfId="3" applyFont="1" applyBorder="1" applyAlignment="1" applyProtection="1">
      <alignment horizontal="center" vertical="center" wrapText="1"/>
      <protection locked="0"/>
    </xf>
    <xf numFmtId="0" fontId="13" fillId="0" borderId="4" xfId="3" applyFont="1" applyBorder="1" applyAlignment="1" applyProtection="1">
      <alignment horizontal="center" vertical="center"/>
      <protection locked="0"/>
    </xf>
    <xf numFmtId="0" fontId="13" fillId="0" borderId="9" xfId="3" applyFont="1" applyBorder="1" applyAlignment="1" applyProtection="1">
      <alignment horizontal="center" vertical="center"/>
      <protection locked="0"/>
    </xf>
    <xf numFmtId="0" fontId="13" fillId="0" borderId="5" xfId="3" applyFont="1" applyBorder="1" applyAlignment="1" applyProtection="1">
      <alignment horizontal="center" vertical="center"/>
      <protection locked="0"/>
    </xf>
    <xf numFmtId="0" fontId="13" fillId="0" borderId="1" xfId="3" applyFont="1" applyBorder="1" applyAlignment="1" applyProtection="1">
      <alignment horizontal="center" vertical="center" wrapText="1"/>
      <protection locked="0"/>
    </xf>
    <xf numFmtId="0" fontId="13" fillId="0" borderId="1" xfId="3" applyFont="1" applyBorder="1" applyAlignment="1" applyProtection="1">
      <alignment horizontal="center" vertical="center"/>
      <protection locked="0"/>
    </xf>
    <xf numFmtId="0" fontId="25" fillId="0" borderId="9" xfId="1" applyFont="1" applyBorder="1" applyAlignment="1" applyProtection="1">
      <alignment horizontal="left" vertical="center" wrapText="1"/>
      <protection locked="0"/>
    </xf>
    <xf numFmtId="0" fontId="25" fillId="0" borderId="5" xfId="1" applyFont="1" applyBorder="1" applyAlignment="1" applyProtection="1">
      <alignment horizontal="left" vertical="center" wrapText="1"/>
      <protection locked="0"/>
    </xf>
    <xf numFmtId="0" fontId="13" fillId="0" borderId="4" xfId="1" applyFont="1" applyBorder="1" applyAlignment="1" applyProtection="1">
      <alignment horizontal="left" vertical="center"/>
      <protection locked="0"/>
    </xf>
    <xf numFmtId="0" fontId="13" fillId="0" borderId="9" xfId="1" applyFont="1" applyBorder="1" applyAlignment="1" applyProtection="1">
      <alignment horizontal="left" vertical="center"/>
      <protection locked="0"/>
    </xf>
    <xf numFmtId="0" fontId="13" fillId="0" borderId="5" xfId="1" applyFont="1" applyBorder="1" applyAlignment="1" applyProtection="1">
      <alignment horizontal="left" vertical="center"/>
      <protection locked="0"/>
    </xf>
    <xf numFmtId="178" fontId="13" fillId="0" borderId="13" xfId="1" applyNumberFormat="1" applyFont="1" applyBorder="1" applyProtection="1">
      <alignment vertical="center"/>
      <protection locked="0"/>
    </xf>
    <xf numFmtId="0" fontId="13" fillId="0" borderId="4" xfId="1" applyFont="1" applyBorder="1" applyAlignment="1" applyProtection="1">
      <alignment horizontal="center" vertical="center" wrapText="1"/>
      <protection locked="0"/>
    </xf>
    <xf numFmtId="0" fontId="13" fillId="0" borderId="9" xfId="1" applyFont="1" applyBorder="1" applyAlignment="1" applyProtection="1">
      <alignment horizontal="center" vertical="center" wrapText="1"/>
      <protection locked="0"/>
    </xf>
    <xf numFmtId="0" fontId="13" fillId="7" borderId="1" xfId="1" applyFont="1" applyFill="1" applyBorder="1" applyAlignment="1" applyProtection="1">
      <alignment horizontal="center" vertical="center"/>
      <protection locked="0"/>
    </xf>
    <xf numFmtId="0" fontId="13" fillId="5" borderId="1" xfId="1" applyFont="1" applyFill="1" applyBorder="1" applyAlignment="1" applyProtection="1">
      <alignment horizontal="center" vertical="center"/>
      <protection locked="0"/>
    </xf>
    <xf numFmtId="0" fontId="13" fillId="2" borderId="4" xfId="1" applyFont="1" applyFill="1" applyBorder="1" applyAlignment="1" applyProtection="1">
      <alignment horizontal="center" vertical="center"/>
      <protection locked="0"/>
    </xf>
    <xf numFmtId="0" fontId="13" fillId="2" borderId="5" xfId="1" applyFont="1" applyFill="1" applyBorder="1" applyAlignment="1" applyProtection="1">
      <alignment horizontal="center" vertical="center"/>
      <protection locked="0"/>
    </xf>
    <xf numFmtId="0" fontId="13" fillId="2" borderId="9" xfId="1" applyFont="1" applyFill="1" applyBorder="1" applyAlignment="1" applyProtection="1">
      <alignment horizontal="center" vertical="center"/>
      <protection locked="0"/>
    </xf>
    <xf numFmtId="179" fontId="13" fillId="0" borderId="4" xfId="1" applyNumberFormat="1" applyFont="1" applyBorder="1" applyAlignment="1" applyProtection="1">
      <alignment horizontal="center" vertical="center"/>
      <protection locked="0"/>
    </xf>
    <xf numFmtId="179" fontId="13" fillId="0" borderId="9" xfId="1" applyNumberFormat="1" applyFont="1" applyBorder="1" applyAlignment="1" applyProtection="1">
      <alignment horizontal="center" vertical="center"/>
      <protection locked="0"/>
    </xf>
    <xf numFmtId="179" fontId="13" fillId="0" borderId="5" xfId="1" applyNumberFormat="1" applyFont="1" applyBorder="1" applyAlignment="1" applyProtection="1">
      <alignment horizontal="center" vertical="center"/>
      <protection locked="0"/>
    </xf>
    <xf numFmtId="0" fontId="12" fillId="5" borderId="1" xfId="4" applyFont="1" applyFill="1" applyBorder="1" applyProtection="1">
      <alignment vertical="center"/>
      <protection locked="0"/>
    </xf>
    <xf numFmtId="0" fontId="13" fillId="0" borderId="1" xfId="1" applyFont="1" applyBorder="1" applyAlignment="1" applyProtection="1">
      <alignment horizontal="left" vertical="center" wrapText="1"/>
      <protection locked="0"/>
    </xf>
    <xf numFmtId="0" fontId="13" fillId="0" borderId="4" xfId="1" applyFont="1" applyBorder="1" applyAlignment="1" applyProtection="1">
      <alignment horizontal="right" vertical="center"/>
      <protection locked="0"/>
    </xf>
    <xf numFmtId="0" fontId="13" fillId="0" borderId="5" xfId="1" applyFont="1" applyBorder="1" applyAlignment="1" applyProtection="1">
      <alignment horizontal="right" vertical="center"/>
      <protection locked="0"/>
    </xf>
    <xf numFmtId="0" fontId="13" fillId="0" borderId="13" xfId="1" applyFont="1" applyBorder="1" applyAlignment="1" applyProtection="1">
      <alignment horizontal="right" vertical="center"/>
      <protection locked="0"/>
    </xf>
    <xf numFmtId="0" fontId="13" fillId="0" borderId="6" xfId="1" applyFont="1" applyBorder="1" applyAlignment="1" applyProtection="1">
      <alignment horizontal="right" vertical="center"/>
      <protection locked="0"/>
    </xf>
    <xf numFmtId="0" fontId="13" fillId="0" borderId="15" xfId="1" applyFont="1" applyBorder="1" applyAlignment="1" applyProtection="1">
      <alignment horizontal="right" vertical="center"/>
      <protection locked="0"/>
    </xf>
    <xf numFmtId="0" fontId="13" fillId="0" borderId="13" xfId="1" applyFont="1" applyBorder="1" applyAlignment="1" applyProtection="1">
      <alignment horizontal="center" vertical="center" wrapText="1"/>
      <protection locked="0"/>
    </xf>
    <xf numFmtId="0" fontId="13" fillId="0" borderId="0" xfId="2" applyFont="1" applyAlignment="1" applyProtection="1">
      <alignment horizontal="center" vertical="center" wrapText="1"/>
      <protection locked="0"/>
    </xf>
    <xf numFmtId="0" fontId="7" fillId="2" borderId="4" xfId="1" applyFont="1" applyFill="1" applyBorder="1" applyAlignment="1" applyProtection="1">
      <alignment horizontal="center" vertical="center" wrapText="1"/>
      <protection locked="0"/>
    </xf>
    <xf numFmtId="0" fontId="7" fillId="2" borderId="9" xfId="1" applyFont="1" applyFill="1" applyBorder="1" applyAlignment="1" applyProtection="1">
      <alignment horizontal="center" vertical="center" wrapText="1"/>
      <protection locked="0"/>
    </xf>
    <xf numFmtId="0" fontId="7" fillId="2" borderId="5" xfId="1" applyFont="1" applyFill="1" applyBorder="1" applyAlignment="1" applyProtection="1">
      <alignment horizontal="center" vertical="center" wrapText="1"/>
      <protection locked="0"/>
    </xf>
    <xf numFmtId="0" fontId="13" fillId="3" borderId="4" xfId="1" applyFont="1" applyFill="1" applyBorder="1" applyAlignment="1" applyProtection="1">
      <alignment horizontal="right" vertical="center"/>
      <protection locked="0"/>
    </xf>
    <xf numFmtId="0" fontId="13" fillId="3" borderId="9" xfId="1" applyFont="1" applyFill="1" applyBorder="1" applyAlignment="1" applyProtection="1">
      <alignment horizontal="right" vertical="center"/>
      <protection locked="0"/>
    </xf>
    <xf numFmtId="0" fontId="13" fillId="3" borderId="5" xfId="1" applyFont="1" applyFill="1" applyBorder="1" applyAlignment="1" applyProtection="1">
      <alignment horizontal="right" vertical="center"/>
      <protection locked="0"/>
    </xf>
    <xf numFmtId="0" fontId="7" fillId="2" borderId="1" xfId="1" applyFont="1" applyFill="1" applyBorder="1" applyAlignment="1" applyProtection="1">
      <alignment horizontal="center" vertical="center"/>
      <protection locked="0"/>
    </xf>
    <xf numFmtId="0" fontId="7" fillId="0" borderId="4" xfId="1" applyFont="1" applyBorder="1" applyProtection="1">
      <alignment vertical="center"/>
      <protection locked="0"/>
    </xf>
    <xf numFmtId="0" fontId="13" fillId="0" borderId="16" xfId="1" applyFont="1" applyBorder="1" applyAlignment="1" applyProtection="1">
      <alignment horizontal="center" vertical="center" wrapText="1"/>
      <protection locked="0"/>
    </xf>
    <xf numFmtId="0" fontId="13" fillId="0" borderId="0" xfId="1" applyFont="1" applyAlignment="1" applyProtection="1">
      <alignment horizontal="center" vertical="center" wrapText="1"/>
      <protection locked="0"/>
    </xf>
    <xf numFmtId="0" fontId="13" fillId="0" borderId="2" xfId="1" applyFont="1" applyBorder="1" applyAlignment="1" applyProtection="1">
      <alignment horizontal="center" vertical="center" wrapText="1"/>
      <protection locked="0"/>
    </xf>
    <xf numFmtId="0" fontId="13" fillId="2" borderId="10" xfId="1" applyFont="1" applyFill="1" applyBorder="1" applyAlignment="1" applyProtection="1">
      <alignment horizontal="left" vertical="center"/>
      <protection locked="0"/>
    </xf>
    <xf numFmtId="178" fontId="13" fillId="0" borderId="4" xfId="1" applyNumberFormat="1" applyFont="1" applyBorder="1" applyAlignment="1" applyProtection="1">
      <alignment horizontal="center" vertical="center" wrapText="1"/>
      <protection locked="0"/>
    </xf>
    <xf numFmtId="178" fontId="13" fillId="0" borderId="5" xfId="1" applyNumberFormat="1" applyFont="1" applyBorder="1" applyAlignment="1" applyProtection="1">
      <alignment horizontal="center" vertical="center" wrapText="1"/>
      <protection locked="0"/>
    </xf>
    <xf numFmtId="0" fontId="13" fillId="0" borderId="4" xfId="1" applyFont="1" applyBorder="1" applyProtection="1">
      <alignment vertical="center"/>
      <protection locked="0"/>
    </xf>
    <xf numFmtId="0" fontId="13" fillId="0" borderId="9" xfId="1" applyFont="1" applyBorder="1" applyProtection="1">
      <alignment vertical="center"/>
      <protection locked="0"/>
    </xf>
    <xf numFmtId="0" fontId="13" fillId="0" borderId="5" xfId="1" applyFont="1" applyBorder="1" applyProtection="1">
      <alignment vertical="center"/>
      <protection locked="0"/>
    </xf>
    <xf numFmtId="0" fontId="5" fillId="0" borderId="17" xfId="1" applyFont="1" applyBorder="1" applyAlignment="1" applyProtection="1">
      <alignment horizontal="center" vertical="center"/>
      <protection locked="0"/>
    </xf>
    <xf numFmtId="0" fontId="5" fillId="0" borderId="18" xfId="1" applyFont="1" applyBorder="1" applyAlignment="1" applyProtection="1">
      <alignment horizontal="center" vertical="center"/>
      <protection locked="0"/>
    </xf>
    <xf numFmtId="0" fontId="13" fillId="0" borderId="3" xfId="1" applyFont="1" applyBorder="1" applyAlignment="1" applyProtection="1">
      <alignment horizontal="left" vertical="center" wrapText="1"/>
      <protection locked="0"/>
    </xf>
    <xf numFmtId="0" fontId="13" fillId="0" borderId="7" xfId="1" applyFont="1" applyBorder="1" applyAlignment="1" applyProtection="1">
      <alignment vertical="center" wrapText="1"/>
      <protection locked="0"/>
    </xf>
    <xf numFmtId="0" fontId="17" fillId="0" borderId="4" xfId="1" applyFont="1" applyBorder="1" applyAlignment="1" applyProtection="1">
      <alignment horizontal="center" vertical="center" wrapText="1"/>
      <protection locked="0"/>
    </xf>
    <xf numFmtId="0" fontId="17" fillId="0" borderId="5" xfId="1" applyFont="1" applyBorder="1" applyAlignment="1" applyProtection="1">
      <alignment horizontal="center" vertical="center" wrapText="1"/>
      <protection locked="0"/>
    </xf>
    <xf numFmtId="178" fontId="13" fillId="0" borderId="4" xfId="1" applyNumberFormat="1" applyFont="1" applyBorder="1" applyAlignment="1" applyProtection="1">
      <alignment horizontal="center" vertical="center"/>
      <protection locked="0"/>
    </xf>
    <xf numFmtId="178" fontId="13" fillId="0" borderId="9" xfId="1" applyNumberFormat="1" applyFont="1" applyBorder="1" applyAlignment="1" applyProtection="1">
      <alignment horizontal="center" vertical="center"/>
      <protection locked="0"/>
    </xf>
    <xf numFmtId="0" fontId="28" fillId="0" borderId="0" xfId="0" applyFont="1" applyProtection="1">
      <alignment vertical="center"/>
      <protection locked="0"/>
    </xf>
    <xf numFmtId="0" fontId="29" fillId="0" borderId="0" xfId="1" applyFont="1" applyProtection="1">
      <alignment vertical="center"/>
      <protection locked="0"/>
    </xf>
    <xf numFmtId="0" fontId="13" fillId="0" borderId="10" xfId="1" applyFont="1" applyBorder="1" applyAlignment="1" applyProtection="1">
      <alignment vertical="center" wrapText="1"/>
      <protection locked="0"/>
    </xf>
    <xf numFmtId="0" fontId="13" fillId="0" borderId="4" xfId="6" applyFont="1" applyBorder="1" applyAlignment="1" applyProtection="1">
      <alignment horizontal="center" vertical="center" wrapText="1"/>
      <protection locked="0"/>
    </xf>
    <xf numFmtId="0" fontId="13" fillId="0" borderId="9" xfId="6" applyFont="1" applyBorder="1" applyAlignment="1" applyProtection="1">
      <alignment horizontal="center" vertical="center" wrapText="1"/>
      <protection locked="0"/>
    </xf>
    <xf numFmtId="0" fontId="13" fillId="0" borderId="5" xfId="6" applyFont="1" applyBorder="1" applyAlignment="1" applyProtection="1">
      <alignment horizontal="center" vertical="center" wrapText="1"/>
      <protection locked="0"/>
    </xf>
    <xf numFmtId="178" fontId="30" fillId="0" borderId="1" xfId="0" applyNumberFormat="1" applyFont="1" applyBorder="1" applyProtection="1">
      <alignment vertical="center"/>
      <protection locked="0"/>
    </xf>
    <xf numFmtId="0" fontId="13" fillId="0" borderId="1" xfId="6" applyFont="1" applyBorder="1" applyAlignment="1" applyProtection="1">
      <alignment horizontal="center" vertical="center" wrapText="1"/>
      <protection locked="0"/>
    </xf>
    <xf numFmtId="0" fontId="13" fillId="0" borderId="4" xfId="6" applyFont="1" applyBorder="1" applyAlignment="1" applyProtection="1">
      <alignment horizontal="center" vertical="center"/>
      <protection locked="0"/>
    </xf>
    <xf numFmtId="0" fontId="13" fillId="0" borderId="1" xfId="6" applyFont="1" applyBorder="1" applyAlignment="1" applyProtection="1">
      <alignment horizontal="center" vertical="center"/>
      <protection locked="0"/>
    </xf>
    <xf numFmtId="0" fontId="13" fillId="0" borderId="1" xfId="6" applyFont="1" applyBorder="1" applyAlignment="1" applyProtection="1">
      <alignment horizontal="center" vertical="center"/>
      <protection locked="0"/>
    </xf>
    <xf numFmtId="0" fontId="13" fillId="0" borderId="4" xfId="6" applyFont="1" applyBorder="1" applyAlignment="1" applyProtection="1">
      <alignment horizontal="center" vertical="center"/>
      <protection locked="0"/>
    </xf>
    <xf numFmtId="0" fontId="13" fillId="0" borderId="9" xfId="6" applyFont="1" applyBorder="1" applyAlignment="1" applyProtection="1">
      <alignment horizontal="center" vertical="center"/>
      <protection locked="0"/>
    </xf>
    <xf numFmtId="0" fontId="13" fillId="0" borderId="5" xfId="6" applyFont="1" applyBorder="1" applyAlignment="1" applyProtection="1">
      <alignment horizontal="center" vertical="center"/>
      <protection locked="0"/>
    </xf>
    <xf numFmtId="0" fontId="13" fillId="7" borderId="1" xfId="6" applyFont="1" applyFill="1" applyBorder="1" applyAlignment="1" applyProtection="1">
      <alignment horizontal="center" vertical="center"/>
      <protection locked="0"/>
    </xf>
    <xf numFmtId="0" fontId="13" fillId="7" borderId="4" xfId="6" applyFont="1" applyFill="1" applyBorder="1" applyAlignment="1" applyProtection="1">
      <alignment horizontal="center" vertical="center" wrapText="1"/>
      <protection locked="0"/>
    </xf>
    <xf numFmtId="0" fontId="13" fillId="7" borderId="5" xfId="6" applyFont="1" applyFill="1" applyBorder="1" applyAlignment="1" applyProtection="1">
      <alignment horizontal="center" vertical="center" wrapText="1"/>
      <protection locked="0"/>
    </xf>
    <xf numFmtId="0" fontId="18" fillId="0" borderId="0" xfId="6" applyFont="1" applyAlignment="1" applyProtection="1">
      <alignment horizontal="center" vertical="center"/>
      <protection locked="0"/>
    </xf>
    <xf numFmtId="0" fontId="7" fillId="0" borderId="0" xfId="6" applyFont="1" applyAlignment="1" applyProtection="1">
      <alignment horizontal="center" vertical="center"/>
      <protection locked="0"/>
    </xf>
    <xf numFmtId="0" fontId="19" fillId="0" borderId="0" xfId="6" applyFont="1" applyAlignment="1" applyProtection="1">
      <alignment horizontal="center" vertical="center"/>
      <protection locked="0"/>
    </xf>
    <xf numFmtId="178" fontId="13" fillId="0" borderId="1" xfId="1" applyNumberFormat="1" applyFont="1" applyBorder="1" applyAlignment="1" applyProtection="1">
      <alignment horizontal="center" vertical="center"/>
      <protection locked="0"/>
    </xf>
    <xf numFmtId="178" fontId="13" fillId="0" borderId="12" xfId="1" applyNumberFormat="1" applyFont="1" applyBorder="1" applyAlignment="1" applyProtection="1">
      <alignment horizontal="center" vertical="center"/>
      <protection locked="0"/>
    </xf>
    <xf numFmtId="178" fontId="13" fillId="0" borderId="10" xfId="1" applyNumberFormat="1" applyFont="1" applyBorder="1" applyAlignment="1" applyProtection="1">
      <alignment horizontal="center" vertical="center"/>
      <protection locked="0"/>
    </xf>
    <xf numFmtId="0" fontId="31" fillId="0" borderId="0" xfId="0" applyFont="1" applyProtection="1">
      <alignment vertical="center"/>
      <protection locked="0"/>
    </xf>
    <xf numFmtId="178" fontId="30" fillId="0" borderId="1" xfId="0" quotePrefix="1" applyNumberFormat="1" applyFont="1" applyBorder="1" applyProtection="1">
      <alignment vertical="center"/>
      <protection locked="0"/>
    </xf>
    <xf numFmtId="0" fontId="31" fillId="0" borderId="1" xfId="0" applyFont="1" applyBorder="1" applyAlignment="1" applyProtection="1">
      <alignment horizontal="right" vertical="center"/>
      <protection locked="0"/>
    </xf>
    <xf numFmtId="0" fontId="13" fillId="0" borderId="17" xfId="6" applyFont="1" applyBorder="1" applyAlignment="1" applyProtection="1">
      <alignment horizontal="center" vertical="center" wrapText="1"/>
      <protection locked="0"/>
    </xf>
    <xf numFmtId="0" fontId="13" fillId="0" borderId="19" xfId="6" applyFont="1" applyBorder="1" applyAlignment="1" applyProtection="1">
      <alignment horizontal="center" vertical="center" wrapText="1"/>
      <protection locked="0"/>
    </xf>
    <xf numFmtId="0" fontId="13" fillId="0" borderId="18" xfId="6" applyFont="1" applyBorder="1" applyAlignment="1" applyProtection="1">
      <alignment horizontal="center" vertical="center" wrapText="1"/>
      <protection locked="0"/>
    </xf>
  </cellXfs>
  <cellStyles count="7">
    <cellStyle name="標準" xfId="0" builtinId="0"/>
    <cellStyle name="標準 2" xfId="4" xr:uid="{F932EE35-D0E8-468F-A9C1-2A67FBD71117}"/>
    <cellStyle name="標準 2 2" xfId="2" xr:uid="{A8162FF4-607A-48BF-ADDB-EDE04CC8AC6C}"/>
    <cellStyle name="標準 2 2 2" xfId="5" xr:uid="{B54CFB94-4520-4258-B15D-D5478044FBD7}"/>
    <cellStyle name="標準 2 3" xfId="3" xr:uid="{8AC0C5D1-E509-4A2C-84A3-7DB403533D92}"/>
    <cellStyle name="標準 2 4" xfId="6" xr:uid="{4257FC71-3F4C-442B-B1EC-F1E47CFDFF7C}"/>
    <cellStyle name="標準_③-２加算様式（就労）" xfId="1" xr:uid="{3DC27B9B-E168-4CF8-ABCA-E09AE52771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h-p00n-fls01\F17405000_&#20445;&#20581;&#31119;&#31049;&#23616;&#39640;&#40802;&#38556;&#23475;&#37096;&#38556;&#23475;&#31119;&#31049;&#12469;&#12540;&#12499;&#12473;&#35506;\050%20&#12507;&#12540;&#12512;&#12506;&#12540;&#12472;&#38306;&#20418;\01_&#12507;&#12540;&#12512;&#12506;&#12540;&#12472;&#25522;&#36617;&#36039;&#26009;\R7\R080323_&#27161;&#28310;&#27096;&#24335;\4-2-2bessi1seikatukaigo.xlsx" TargetMode="External"/><Relationship Id="rId1" Type="http://schemas.openxmlformats.org/officeDocument/2006/relationships/externalLinkPath" Target="/050%20&#12507;&#12540;&#12512;&#12506;&#12540;&#12472;&#38306;&#20418;/01_&#12507;&#12540;&#12512;&#12506;&#12540;&#12472;&#25522;&#36617;&#36039;&#26009;/R7/R080323_&#27161;&#28310;&#27096;&#24335;/4-2-2bessi1seikatukaig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h-p00n-fls01\F17405000_&#20445;&#20581;&#31119;&#31049;&#23616;&#39640;&#40802;&#38556;&#23475;&#37096;&#38556;&#23475;&#31119;&#31049;&#12469;&#12540;&#12499;&#12473;&#35506;\050%20&#12507;&#12540;&#12512;&#12506;&#12540;&#12472;&#38306;&#20418;\01_&#12507;&#12540;&#12512;&#12506;&#12540;&#12472;&#25522;&#36617;&#36039;&#26009;\R7\R080323_&#27161;&#28310;&#27096;&#24335;\4-2-4bessi1sisetunyuusyo.xlsx" TargetMode="External"/><Relationship Id="rId1" Type="http://schemas.openxmlformats.org/officeDocument/2006/relationships/externalLinkPath" Target="/050%20&#12507;&#12540;&#12512;&#12506;&#12540;&#12472;&#38306;&#20418;/01_&#12507;&#12540;&#12512;&#12506;&#12540;&#12472;&#25522;&#36617;&#36039;&#26009;/R7/R080323_&#27161;&#28310;&#27096;&#24335;/4-2-4bessi1sisetunyuusyo.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h-p00n-fls01\F17405000_&#20445;&#20581;&#31119;&#31049;&#23616;&#39640;&#40802;&#38556;&#23475;&#37096;&#38556;&#23475;&#31119;&#31049;&#12469;&#12540;&#12499;&#12473;&#35506;\050%20&#12507;&#12540;&#12512;&#12506;&#12540;&#12472;&#38306;&#20418;\01_&#12507;&#12540;&#12512;&#12506;&#12540;&#12472;&#25522;&#36617;&#36039;&#26009;\R7\R080323_&#27161;&#28310;&#27096;&#24335;\4-2-5bessi1jiritukunren.xlsx" TargetMode="External"/><Relationship Id="rId1" Type="http://schemas.openxmlformats.org/officeDocument/2006/relationships/externalLinkPath" Target="/050%20&#12507;&#12540;&#12512;&#12506;&#12540;&#12472;&#38306;&#20418;/01_&#12507;&#12540;&#12512;&#12506;&#12540;&#12472;&#25522;&#36617;&#36039;&#26009;/R7/R080323_&#27161;&#28310;&#27096;&#24335;/4-2-5bessi1jiritukunren.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h-p00n-fls01\F17405000_&#20445;&#20581;&#31119;&#31049;&#23616;&#39640;&#40802;&#38556;&#23475;&#37096;&#38556;&#23475;&#31119;&#31049;&#12469;&#12540;&#12499;&#12473;&#35506;\050%20&#12507;&#12540;&#12512;&#12506;&#12540;&#12472;&#38306;&#20418;\01_&#12507;&#12540;&#12512;&#12506;&#12540;&#12472;&#25522;&#36617;&#36039;&#26009;\R7\R080323_&#27161;&#28310;&#27096;&#24335;\4-2-10bessi1syuurouteityaku.xlsx" TargetMode="External"/><Relationship Id="rId1" Type="http://schemas.openxmlformats.org/officeDocument/2006/relationships/externalLinkPath" Target="/050%20&#12507;&#12540;&#12512;&#12506;&#12540;&#12472;&#38306;&#20418;/01_&#12507;&#12540;&#12512;&#12506;&#12540;&#12472;&#25522;&#36617;&#36039;&#26009;/R7/R080323_&#27161;&#28310;&#27096;&#24335;/4-2-10bessi1syuurouteityaku.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h-p00n-fls01\F17405000_&#20445;&#20581;&#31119;&#31049;&#23616;&#39640;&#40802;&#38556;&#23475;&#37096;&#38556;&#23475;&#31119;&#31049;&#12469;&#12540;&#12499;&#12473;&#35506;\050%20&#12507;&#12540;&#12512;&#12506;&#12540;&#12472;&#38306;&#20418;\01_&#12507;&#12540;&#12512;&#12506;&#12540;&#12472;&#25522;&#36617;&#36039;&#26009;\R7\R080323_&#27161;&#28310;&#27096;&#24335;\4-2-11bessi1kyoudouseikatuenjo.xlsx" TargetMode="External"/><Relationship Id="rId1" Type="http://schemas.openxmlformats.org/officeDocument/2006/relationships/externalLinkPath" Target="/050%20&#12507;&#12540;&#12512;&#12506;&#12540;&#12472;&#38306;&#20418;/01_&#12507;&#12540;&#12512;&#12506;&#12540;&#12472;&#25522;&#36617;&#36039;&#26009;/R7/R080323_&#27161;&#28310;&#27096;&#24335;/4-2-11bessi1kyoudouseikatuenj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第5号"/>
      <sheetName val="別紙１-１"/>
      <sheetName val="勤務形態一覧表（生活介護）"/>
      <sheetName val="選択肢"/>
      <sheetName val="参考様式１"/>
      <sheetName val="別紙３-１"/>
      <sheetName val="別紙４"/>
      <sheetName val="別紙５"/>
      <sheetName val="別紙６-１"/>
      <sheetName val="別紙６-２"/>
      <sheetName val="別紙７"/>
      <sheetName val="別紙８‐０生介"/>
      <sheetName val="別紙８-１"/>
      <sheetName val="別紙９-１"/>
      <sheetName val="別紙10"/>
      <sheetName val="別紙11"/>
      <sheetName val="別紙18"/>
      <sheetName val="別紙47"/>
      <sheetName val="別紙48"/>
      <sheetName val="別紙51-１"/>
    </sheetNames>
    <sheetDataSet>
      <sheetData sheetId="0" refreshError="1"/>
      <sheetData sheetId="1" refreshError="1"/>
      <sheetData sheetId="2"/>
      <sheetData sheetId="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第5号"/>
      <sheetName val="別紙１-１"/>
      <sheetName val="勤務形態一覧表（障害者支援施設）"/>
      <sheetName val="選択肢"/>
      <sheetName val="参考様式1"/>
      <sheetName val="別紙６-１"/>
      <sheetName val="別紙６-２"/>
      <sheetName val="別紙７"/>
      <sheetName val="別紙８-0（施設入所）"/>
      <sheetName val="別紙８-１"/>
      <sheetName val="別紙12"/>
      <sheetName val="別紙16"/>
      <sheetName val="別紙17"/>
      <sheetName val="別紙19"/>
      <sheetName val="別紙20"/>
      <sheetName val="別紙21"/>
      <sheetName val="別紙22"/>
      <sheetName val="別紙47"/>
      <sheetName val="別紙50"/>
    </sheetNames>
    <sheetDataSet>
      <sheetData sheetId="0" refreshError="1"/>
      <sheetData sheetId="1" refreshError="1"/>
      <sheetData sheetId="2"/>
      <sheetData sheetId="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cell r="K1" t="str">
            <v>職種⑩</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cell r="K15" t="str">
            <v>生活支援員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cell r="K28" t="str">
            <v>その他職員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第5号"/>
      <sheetName val="別紙１-１"/>
      <sheetName val="勤務形態一覧表（機能訓練）"/>
      <sheetName val="勤務形態一覧表（生活訓練）"/>
      <sheetName val="選択肢"/>
      <sheetName val="別紙３-１"/>
      <sheetName val="別紙５"/>
      <sheetName val="別紙６-１"/>
      <sheetName val="別紙６-２"/>
      <sheetName val="別紙７"/>
      <sheetName val="別紙９-２"/>
      <sheetName val="別紙10"/>
      <sheetName val="別紙11"/>
      <sheetName val="別紙12"/>
      <sheetName val="別紙13"/>
      <sheetName val="別紙14"/>
      <sheetName val="別紙23-２"/>
      <sheetName val="別紙26"/>
      <sheetName val="別紙27"/>
      <sheetName val="別紙28"/>
      <sheetName val="別紙29-１"/>
      <sheetName val="別紙34"/>
      <sheetName val="別紙47"/>
      <sheetName val="別紙48"/>
      <sheetName val="別紙51-１"/>
    </sheetNames>
    <sheetDataSet>
      <sheetData sheetId="0" refreshError="1"/>
      <sheetData sheetId="1" refreshError="1"/>
      <sheetData sheetId="2"/>
      <sheetData sheetId="3"/>
      <sheetData sheetId="4">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第5号"/>
      <sheetName val="別紙１-１"/>
      <sheetName val="勤務形態一覧表（就労定着支援）"/>
      <sheetName val="選択肢"/>
      <sheetName val="別紙35"/>
      <sheetName val="別紙47"/>
      <sheetName val="参考様式5"/>
      <sheetName val="参考様式5別添1"/>
      <sheetName val="参考様式5別添2"/>
      <sheetName val="別紙54"/>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第5号"/>
      <sheetName val="別紙１-１"/>
      <sheetName val="勤務形態一覧表（共同生活援助・介護サービス包括型）"/>
      <sheetName val="勤務形態一覧表（共同生活援助・外部サービス利用型）"/>
      <sheetName val="勤務形態一覧表（共同生活援助・日中サービス支援型"/>
      <sheetName val="選択肢"/>
      <sheetName val="参考様式６"/>
      <sheetName val="参考様式６（記載例）"/>
      <sheetName val="別紙３-１"/>
      <sheetName val="別紙５"/>
      <sheetName val="別紙６-１"/>
      <sheetName val="別紙６-２"/>
      <sheetName val="別紙７"/>
      <sheetName val="別紙８-３"/>
      <sheetName val="別紙12"/>
      <sheetName val="別紙13"/>
      <sheetName val="別紙14"/>
      <sheetName val="別紙15"/>
      <sheetName val="別紙22"/>
      <sheetName val="別紙23-１"/>
      <sheetName val="別紙24"/>
      <sheetName val="別紙29-２"/>
      <sheetName val="参考様式7"/>
      <sheetName val="参考様式7（定員増加）"/>
      <sheetName val="別紙37"/>
      <sheetName val="別紙38"/>
      <sheetName val="別紙39"/>
      <sheetName val="別紙40"/>
      <sheetName val="別紙41"/>
      <sheetName val="別紙47"/>
      <sheetName val="別紙55"/>
      <sheetName val="別紙56"/>
    </sheetNames>
    <sheetDataSet>
      <sheetData sheetId="0"/>
      <sheetData sheetId="1"/>
      <sheetData sheetId="2"/>
      <sheetData sheetId="3"/>
      <sheetData sheetId="4"/>
      <sheetData sheetId="5">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cell r="F12" t="str">
            <v>夜間支援従事者</v>
          </cell>
          <cell r="G12" t="str">
            <v>医師</v>
          </cell>
          <cell r="H12" t="str">
            <v>看護職員</v>
          </cell>
        </row>
        <row r="13">
          <cell r="A13" t="str">
            <v>共同生活援助・外部サービス利用型</v>
          </cell>
          <cell r="B13" t="str">
            <v>管理者</v>
          </cell>
          <cell r="C13" t="str">
            <v>サービス管理責任者</v>
          </cell>
          <cell r="D13" t="str">
            <v>世話人</v>
          </cell>
          <cell r="E13" t="str">
            <v>夜間支援従事者</v>
          </cell>
          <cell r="F13" t="str">
            <v>医師</v>
          </cell>
          <cell r="G13" t="str">
            <v>看護職員</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t="str">
            <v>医師</v>
          </cell>
          <cell r="H14" t="str">
            <v>看護職員</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B8CC7-FA01-4BD3-9DD4-0BA293DC49FD}">
  <dimension ref="A1:AQ156"/>
  <sheetViews>
    <sheetView showGridLines="0" tabSelected="1" view="pageBreakPreview" zoomScaleNormal="100" zoomScaleSheetLayoutView="100" workbookViewId="0">
      <selection activeCell="K113" sqref="K113"/>
    </sheetView>
  </sheetViews>
  <sheetFormatPr defaultColWidth="8.25" defaultRowHeight="21" customHeight="1"/>
  <cols>
    <col min="1" max="1" width="2.58203125" style="8" customWidth="1"/>
    <col min="2" max="2" width="15" style="2" customWidth="1"/>
    <col min="3" max="3" width="6.58203125" style="8" customWidth="1"/>
    <col min="4" max="5" width="7.58203125" style="8" customWidth="1"/>
    <col min="6" max="36" width="2.58203125" style="8" customWidth="1"/>
    <col min="37" max="37" width="6.58203125" style="8" customWidth="1"/>
    <col min="38" max="39" width="7.58203125" style="8" customWidth="1"/>
    <col min="40" max="40" width="5.58203125" style="8" customWidth="1"/>
    <col min="41" max="16384" width="8.25" style="8"/>
  </cols>
  <sheetData>
    <row r="1" spans="1:40" ht="20.149999999999999"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118" t="s">
        <v>2</v>
      </c>
      <c r="AL1" s="118"/>
      <c r="AM1" s="118"/>
      <c r="AN1" s="118"/>
    </row>
    <row r="2" spans="1:40" ht="18" customHeight="1">
      <c r="A2" s="5"/>
      <c r="B2" s="9"/>
      <c r="C2" s="9"/>
      <c r="D2" s="9"/>
      <c r="E2" s="9"/>
      <c r="F2" s="9"/>
      <c r="G2" s="9"/>
      <c r="H2" s="9"/>
      <c r="I2" s="9"/>
      <c r="J2" s="9"/>
      <c r="K2" s="9"/>
      <c r="L2" s="9"/>
      <c r="M2" s="119">
        <v>2026</v>
      </c>
      <c r="N2" s="119"/>
      <c r="O2" s="119"/>
      <c r="P2" s="119"/>
      <c r="Q2" s="120" t="s">
        <v>3</v>
      </c>
      <c r="R2" s="120"/>
      <c r="S2" s="119">
        <v>4</v>
      </c>
      <c r="T2" s="119"/>
      <c r="U2" s="120" t="s">
        <v>4</v>
      </c>
      <c r="V2" s="120"/>
      <c r="W2" s="9"/>
      <c r="X2" s="9"/>
      <c r="Y2" s="9"/>
      <c r="Z2" s="5"/>
      <c r="AA2" s="5"/>
      <c r="AC2" s="7"/>
      <c r="AD2" s="9"/>
      <c r="AE2" s="9"/>
      <c r="AF2" s="9"/>
      <c r="AG2" s="9"/>
      <c r="AH2" s="9"/>
      <c r="AI2" s="7" t="s">
        <v>5</v>
      </c>
      <c r="AJ2" s="7"/>
      <c r="AK2" s="121"/>
      <c r="AL2" s="121"/>
      <c r="AM2" s="121"/>
      <c r="AN2" s="121"/>
    </row>
    <row r="3" spans="1:40" ht="18" customHeight="1">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109" t="s">
        <v>7</v>
      </c>
      <c r="AL3" s="109"/>
      <c r="AM3" s="109"/>
      <c r="AN3" s="109"/>
    </row>
    <row r="4" spans="1:40" ht="18" customHeight="1">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8</v>
      </c>
      <c r="AJ4" s="7"/>
      <c r="AK4" s="109" t="s">
        <v>9</v>
      </c>
      <c r="AL4" s="109"/>
      <c r="AM4" s="109"/>
      <c r="AN4" s="109"/>
    </row>
    <row r="5" spans="1:40" ht="18" customHeight="1">
      <c r="A5" s="10"/>
      <c r="B5" s="10"/>
      <c r="C5" s="10"/>
      <c r="D5" s="10"/>
      <c r="E5" s="10"/>
      <c r="F5" s="10"/>
      <c r="G5" s="10"/>
      <c r="H5" s="10"/>
      <c r="I5" s="10"/>
      <c r="J5" s="10"/>
      <c r="K5" s="10"/>
      <c r="L5" s="10"/>
      <c r="M5" s="10"/>
      <c r="N5" s="10"/>
      <c r="O5" s="10"/>
      <c r="P5" s="10"/>
      <c r="Q5" s="10"/>
      <c r="R5" s="10"/>
      <c r="S5" s="10"/>
      <c r="U5" s="10"/>
      <c r="V5" s="10"/>
      <c r="W5" s="10"/>
      <c r="Y5" s="11"/>
      <c r="Z5" s="11"/>
      <c r="AA5" s="11"/>
      <c r="AB5" s="5"/>
      <c r="AC5" s="11"/>
      <c r="AD5" s="11"/>
      <c r="AE5" s="11"/>
      <c r="AF5" s="11"/>
      <c r="AG5" s="12" t="s">
        <v>10</v>
      </c>
      <c r="AH5" s="110"/>
      <c r="AI5" s="110"/>
      <c r="AJ5" s="110"/>
      <c r="AK5" s="11" t="s">
        <v>11</v>
      </c>
      <c r="AL5" s="13"/>
      <c r="AM5" s="11" t="s">
        <v>12</v>
      </c>
      <c r="AN5" s="5"/>
    </row>
    <row r="6" spans="1:40" ht="10" customHeight="1">
      <c r="A6" s="5"/>
      <c r="B6" s="14"/>
      <c r="C6" s="14"/>
      <c r="D6" s="14"/>
      <c r="E6" s="14"/>
      <c r="F6" s="14"/>
      <c r="G6" s="14"/>
      <c r="H6" s="14"/>
      <c r="I6" s="14"/>
      <c r="J6" s="14"/>
      <c r="K6" s="14"/>
      <c r="L6" s="14"/>
      <c r="M6" s="14"/>
      <c r="N6" s="14"/>
      <c r="O6" s="14"/>
      <c r="P6" s="14"/>
      <c r="Q6" s="14"/>
      <c r="R6" s="14"/>
      <c r="S6" s="14"/>
      <c r="T6" s="14"/>
      <c r="U6" s="14"/>
      <c r="V6" s="14"/>
      <c r="W6" s="14"/>
      <c r="X6" s="9"/>
      <c r="Y6" s="9"/>
      <c r="Z6" s="9"/>
      <c r="AA6" s="9"/>
      <c r="AB6" s="9"/>
      <c r="AC6" s="9"/>
      <c r="AD6" s="9"/>
      <c r="AE6" s="9"/>
      <c r="AF6" s="9"/>
      <c r="AG6" s="9"/>
      <c r="AH6" s="9"/>
      <c r="AI6" s="9"/>
      <c r="AJ6" s="9"/>
      <c r="AK6" s="9"/>
      <c r="AL6" s="9"/>
      <c r="AM6" s="5"/>
      <c r="AN6" s="5"/>
    </row>
    <row r="7" spans="1:40" ht="15" customHeight="1">
      <c r="A7" s="102" t="s">
        <v>13</v>
      </c>
      <c r="B7" s="111" t="s">
        <v>14</v>
      </c>
      <c r="C7" s="113" t="s">
        <v>15</v>
      </c>
      <c r="D7" s="84" t="s">
        <v>16</v>
      </c>
      <c r="E7" s="100" t="s">
        <v>17</v>
      </c>
      <c r="F7" s="116" t="s">
        <v>18</v>
      </c>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7" t="s">
        <v>19</v>
      </c>
      <c r="AL7" s="93" t="s">
        <v>20</v>
      </c>
      <c r="AM7" s="107" t="s">
        <v>21</v>
      </c>
      <c r="AN7" s="107"/>
    </row>
    <row r="8" spans="1:40" ht="15" customHeight="1">
      <c r="A8" s="102"/>
      <c r="B8" s="112"/>
      <c r="C8" s="114"/>
      <c r="D8" s="84"/>
      <c r="E8" s="100"/>
      <c r="F8" s="84" t="s">
        <v>22</v>
      </c>
      <c r="G8" s="84"/>
      <c r="H8" s="84"/>
      <c r="I8" s="84"/>
      <c r="J8" s="84"/>
      <c r="K8" s="84"/>
      <c r="L8" s="84"/>
      <c r="M8" s="84" t="s">
        <v>23</v>
      </c>
      <c r="N8" s="84"/>
      <c r="O8" s="84"/>
      <c r="P8" s="84"/>
      <c r="Q8" s="84"/>
      <c r="R8" s="84"/>
      <c r="S8" s="84"/>
      <c r="T8" s="84" t="s">
        <v>24</v>
      </c>
      <c r="U8" s="84"/>
      <c r="V8" s="84"/>
      <c r="W8" s="84"/>
      <c r="X8" s="84"/>
      <c r="Y8" s="84"/>
      <c r="Z8" s="84"/>
      <c r="AA8" s="84" t="s">
        <v>25</v>
      </c>
      <c r="AB8" s="84"/>
      <c r="AC8" s="84"/>
      <c r="AD8" s="84"/>
      <c r="AE8" s="84"/>
      <c r="AF8" s="84"/>
      <c r="AG8" s="84"/>
      <c r="AH8" s="108"/>
      <c r="AI8" s="108"/>
      <c r="AJ8" s="108"/>
      <c r="AK8" s="117"/>
      <c r="AL8" s="93"/>
      <c r="AM8" s="107"/>
      <c r="AN8" s="107"/>
    </row>
    <row r="9" spans="1:40" ht="15" customHeight="1">
      <c r="A9" s="102"/>
      <c r="B9" s="105" t="s">
        <v>26</v>
      </c>
      <c r="C9" s="114"/>
      <c r="D9" s="84"/>
      <c r="E9" s="100"/>
      <c r="F9" s="18">
        <f>DATE($M$2,$S$2,1)</f>
        <v>46113</v>
      </c>
      <c r="G9" s="18">
        <f>DATE($M$2,$S$2,2)</f>
        <v>46114</v>
      </c>
      <c r="H9" s="18">
        <f>DATE($M$2,$S$2,3)</f>
        <v>46115</v>
      </c>
      <c r="I9" s="18">
        <f>DATE($M$2,$S$2,4)</f>
        <v>46116</v>
      </c>
      <c r="J9" s="18">
        <f>DATE($M$2,$S$2,5)</f>
        <v>46117</v>
      </c>
      <c r="K9" s="18">
        <f>DATE($M$2,$S$2,6)</f>
        <v>46118</v>
      </c>
      <c r="L9" s="18">
        <f>DATE($M$2,$S$2,7)</f>
        <v>46119</v>
      </c>
      <c r="M9" s="18">
        <f>DATE($M$2,$S$2,8)</f>
        <v>46120</v>
      </c>
      <c r="N9" s="18">
        <f>DATE($M$2,$S$2,9)</f>
        <v>46121</v>
      </c>
      <c r="O9" s="18">
        <f>DATE($M$2,$S$2,10)</f>
        <v>46122</v>
      </c>
      <c r="P9" s="18">
        <f>DATE($M$2,$S$2,11)</f>
        <v>46123</v>
      </c>
      <c r="Q9" s="18">
        <f>DATE($M$2,$S$2,12)</f>
        <v>46124</v>
      </c>
      <c r="R9" s="18">
        <f>DATE($M$2,$S$2,13)</f>
        <v>46125</v>
      </c>
      <c r="S9" s="18">
        <f>DATE($M$2,$S$2,14)</f>
        <v>46126</v>
      </c>
      <c r="T9" s="18">
        <f>DATE($M$2,$S$2,15)</f>
        <v>46127</v>
      </c>
      <c r="U9" s="18">
        <f>DATE($M$2,$S$2,16)</f>
        <v>46128</v>
      </c>
      <c r="V9" s="18">
        <f>DATE($M$2,$S$2,17)</f>
        <v>46129</v>
      </c>
      <c r="W9" s="18">
        <f>DATE($M$2,$S$2,18)</f>
        <v>46130</v>
      </c>
      <c r="X9" s="18">
        <f>DATE($M$2,$S$2,19)</f>
        <v>46131</v>
      </c>
      <c r="Y9" s="18">
        <f>DATE($M$2,$S$2,20)</f>
        <v>46132</v>
      </c>
      <c r="Z9" s="18">
        <f>DATE($M$2,$S$2,21)</f>
        <v>46133</v>
      </c>
      <c r="AA9" s="18">
        <f>DATE($M$2,$S$2,22)</f>
        <v>46134</v>
      </c>
      <c r="AB9" s="18">
        <f>DATE($M$2,$S$2,23)</f>
        <v>46135</v>
      </c>
      <c r="AC9" s="18">
        <f>DATE($M$2,$S$2,24)</f>
        <v>46136</v>
      </c>
      <c r="AD9" s="18">
        <f>DATE($M$2,$S$2,25)</f>
        <v>46137</v>
      </c>
      <c r="AE9" s="18">
        <f>DATE($M$2,$S$2,26)</f>
        <v>46138</v>
      </c>
      <c r="AF9" s="18">
        <f>DATE($M$2,$S$2,27)</f>
        <v>46139</v>
      </c>
      <c r="AG9" s="18">
        <f>DATE($M$2,$S$2,28)</f>
        <v>46140</v>
      </c>
      <c r="AH9" s="19"/>
      <c r="AI9" s="19"/>
      <c r="AJ9" s="19"/>
      <c r="AK9" s="117"/>
      <c r="AL9" s="93"/>
      <c r="AM9" s="107"/>
      <c r="AN9" s="107"/>
    </row>
    <row r="10" spans="1:40" ht="15" customHeight="1">
      <c r="A10" s="102"/>
      <c r="B10" s="106"/>
      <c r="C10" s="115"/>
      <c r="D10" s="84"/>
      <c r="E10" s="100"/>
      <c r="F10" s="20">
        <f>DATE($M$2,$S$2,1)</f>
        <v>46113</v>
      </c>
      <c r="G10" s="20">
        <f>DATE($M$2,$S$2,2)</f>
        <v>46114</v>
      </c>
      <c r="H10" s="20">
        <f>DATE($M$2,$S$2,3)</f>
        <v>46115</v>
      </c>
      <c r="I10" s="20">
        <f>DATE($M$2,$S$2,4)</f>
        <v>46116</v>
      </c>
      <c r="J10" s="20">
        <f>DATE($M$2,$S$2,5)</f>
        <v>46117</v>
      </c>
      <c r="K10" s="20">
        <f>DATE($M$2,$S$2,6)</f>
        <v>46118</v>
      </c>
      <c r="L10" s="20">
        <f>DATE($M$2,$S$2,7)</f>
        <v>46119</v>
      </c>
      <c r="M10" s="20">
        <f>DATE($M$2,$S$2,8)</f>
        <v>46120</v>
      </c>
      <c r="N10" s="20">
        <f>DATE($M$2,$S$2,9)</f>
        <v>46121</v>
      </c>
      <c r="O10" s="20">
        <f>DATE($M$2,$S$2,10)</f>
        <v>46122</v>
      </c>
      <c r="P10" s="20">
        <f>DATE($M$2,$S$2,11)</f>
        <v>46123</v>
      </c>
      <c r="Q10" s="20">
        <f>DATE($M$2,$S$2,12)</f>
        <v>46124</v>
      </c>
      <c r="R10" s="20">
        <f>DATE($M$2,$S$2,13)</f>
        <v>46125</v>
      </c>
      <c r="S10" s="20">
        <f>DATE($M$2,$S$2,14)</f>
        <v>46126</v>
      </c>
      <c r="T10" s="20">
        <f>DATE($M$2,$S$2,15)</f>
        <v>46127</v>
      </c>
      <c r="U10" s="20">
        <f>DATE($M$2,$S$2,16)</f>
        <v>46128</v>
      </c>
      <c r="V10" s="20">
        <f>DATE($M$2,$S$2,17)</f>
        <v>46129</v>
      </c>
      <c r="W10" s="20">
        <f>DATE($M$2,$S$2,18)</f>
        <v>46130</v>
      </c>
      <c r="X10" s="20">
        <f>DATE($M$2,$S$2,19)</f>
        <v>46131</v>
      </c>
      <c r="Y10" s="20">
        <f>DATE($M$2,$S$2,20)</f>
        <v>46132</v>
      </c>
      <c r="Z10" s="20">
        <f>DATE($M$2,$S$2,21)</f>
        <v>46133</v>
      </c>
      <c r="AA10" s="20">
        <f>DATE($M$2,$S$2,22)</f>
        <v>46134</v>
      </c>
      <c r="AB10" s="20">
        <f>DATE($M$2,$S$2,23)</f>
        <v>46135</v>
      </c>
      <c r="AC10" s="20">
        <f>DATE($M$2,$S$2,24)</f>
        <v>46136</v>
      </c>
      <c r="AD10" s="20">
        <f>DATE($M$2,$S$2,25)</f>
        <v>46137</v>
      </c>
      <c r="AE10" s="20">
        <f>DATE($M$2,$S$2,26)</f>
        <v>46138</v>
      </c>
      <c r="AF10" s="20">
        <f>DATE($M$2,$S$2,27)</f>
        <v>46139</v>
      </c>
      <c r="AG10" s="20">
        <f>DATE($M$2,$S$2,28)</f>
        <v>46140</v>
      </c>
      <c r="AH10" s="21"/>
      <c r="AI10" s="21"/>
      <c r="AJ10" s="21"/>
      <c r="AK10" s="117"/>
      <c r="AL10" s="93"/>
      <c r="AM10" s="107"/>
      <c r="AN10" s="107"/>
    </row>
    <row r="11" spans="1:40" ht="18" customHeight="1">
      <c r="A11" s="15">
        <v>1</v>
      </c>
      <c r="B11" s="22" t="s">
        <v>27</v>
      </c>
      <c r="C11" s="23"/>
      <c r="D11" s="24"/>
      <c r="E11" s="25"/>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7"/>
      <c r="AI11" s="27"/>
      <c r="AJ11" s="27"/>
      <c r="AK11" s="28">
        <f t="shared" ref="AK11:AK112" si="0">+SUM(F11:AJ11)</f>
        <v>0</v>
      </c>
      <c r="AL11" s="29">
        <f t="shared" ref="AL11:AL112" si="1">IF($AK$3="４週",AK11/4,AK11/(DAY(EOMONTH($F$9,0))/7))</f>
        <v>0</v>
      </c>
      <c r="AM11" s="104"/>
      <c r="AN11" s="104"/>
    </row>
    <row r="12" spans="1:40" ht="18" customHeight="1">
      <c r="A12" s="15">
        <v>2</v>
      </c>
      <c r="B12" s="22" t="s">
        <v>28</v>
      </c>
      <c r="C12" s="23"/>
      <c r="D12" s="24"/>
      <c r="E12" s="25"/>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7"/>
      <c r="AI12" s="27"/>
      <c r="AJ12" s="27"/>
      <c r="AK12" s="28">
        <f t="shared" si="0"/>
        <v>0</v>
      </c>
      <c r="AL12" s="29">
        <f t="shared" si="1"/>
        <v>0</v>
      </c>
      <c r="AM12" s="104"/>
      <c r="AN12" s="104"/>
    </row>
    <row r="13" spans="1:40" ht="18" customHeight="1">
      <c r="A13" s="15">
        <v>3</v>
      </c>
      <c r="B13" s="30"/>
      <c r="C13" s="23"/>
      <c r="D13" s="24"/>
      <c r="E13" s="25"/>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7"/>
      <c r="AI13" s="27"/>
      <c r="AJ13" s="27"/>
      <c r="AK13" s="28">
        <f t="shared" ref="AK13:AK76" si="2">+SUM(F13:AJ13)</f>
        <v>0</v>
      </c>
      <c r="AL13" s="29">
        <f t="shared" si="1"/>
        <v>0</v>
      </c>
      <c r="AM13" s="104"/>
      <c r="AN13" s="104"/>
    </row>
    <row r="14" spans="1:40" ht="18" customHeight="1">
      <c r="A14" s="15">
        <v>4</v>
      </c>
      <c r="B14" s="30"/>
      <c r="C14" s="23"/>
      <c r="D14" s="24"/>
      <c r="E14" s="25"/>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7"/>
      <c r="AI14" s="27"/>
      <c r="AJ14" s="27"/>
      <c r="AK14" s="28">
        <f t="shared" si="2"/>
        <v>0</v>
      </c>
      <c r="AL14" s="29">
        <f t="shared" si="1"/>
        <v>0</v>
      </c>
      <c r="AM14" s="104"/>
      <c r="AN14" s="104"/>
    </row>
    <row r="15" spans="1:40" ht="18" customHeight="1">
      <c r="A15" s="15">
        <v>5</v>
      </c>
      <c r="B15" s="30"/>
      <c r="C15" s="23"/>
      <c r="D15" s="24"/>
      <c r="E15" s="25"/>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7"/>
      <c r="AI15" s="27"/>
      <c r="AJ15" s="27"/>
      <c r="AK15" s="28">
        <f t="shared" si="2"/>
        <v>0</v>
      </c>
      <c r="AL15" s="29">
        <f t="shared" si="1"/>
        <v>0</v>
      </c>
      <c r="AM15" s="104"/>
      <c r="AN15" s="104"/>
    </row>
    <row r="16" spans="1:40" ht="18" customHeight="1">
      <c r="A16" s="15">
        <v>6</v>
      </c>
      <c r="B16" s="30"/>
      <c r="C16" s="23"/>
      <c r="D16" s="24"/>
      <c r="E16" s="25"/>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7"/>
      <c r="AI16" s="27"/>
      <c r="AJ16" s="27"/>
      <c r="AK16" s="28">
        <f t="shared" si="2"/>
        <v>0</v>
      </c>
      <c r="AL16" s="29">
        <f t="shared" si="1"/>
        <v>0</v>
      </c>
      <c r="AM16" s="104"/>
      <c r="AN16" s="104"/>
    </row>
    <row r="17" spans="1:40" ht="18" customHeight="1">
      <c r="A17" s="15">
        <v>7</v>
      </c>
      <c r="B17" s="30"/>
      <c r="C17" s="23"/>
      <c r="D17" s="24"/>
      <c r="E17" s="25"/>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7"/>
      <c r="AI17" s="27"/>
      <c r="AJ17" s="27"/>
      <c r="AK17" s="28">
        <f t="shared" si="2"/>
        <v>0</v>
      </c>
      <c r="AL17" s="29">
        <f t="shared" si="1"/>
        <v>0</v>
      </c>
      <c r="AM17" s="104"/>
      <c r="AN17" s="104"/>
    </row>
    <row r="18" spans="1:40" ht="18" customHeight="1">
      <c r="A18" s="15">
        <v>8</v>
      </c>
      <c r="B18" s="30"/>
      <c r="C18" s="23"/>
      <c r="D18" s="24"/>
      <c r="E18" s="25"/>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7"/>
      <c r="AI18" s="27"/>
      <c r="AJ18" s="27"/>
      <c r="AK18" s="28">
        <f t="shared" si="2"/>
        <v>0</v>
      </c>
      <c r="AL18" s="29">
        <f t="shared" si="1"/>
        <v>0</v>
      </c>
      <c r="AM18" s="104"/>
      <c r="AN18" s="104"/>
    </row>
    <row r="19" spans="1:40" ht="18" customHeight="1">
      <c r="A19" s="15">
        <v>9</v>
      </c>
      <c r="B19" s="30"/>
      <c r="C19" s="23"/>
      <c r="D19" s="24"/>
      <c r="E19" s="25"/>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27"/>
      <c r="AK19" s="28">
        <f t="shared" si="2"/>
        <v>0</v>
      </c>
      <c r="AL19" s="29">
        <f t="shared" si="1"/>
        <v>0</v>
      </c>
      <c r="AM19" s="104"/>
      <c r="AN19" s="104"/>
    </row>
    <row r="20" spans="1:40" ht="18" customHeight="1">
      <c r="A20" s="15">
        <v>10</v>
      </c>
      <c r="B20" s="30"/>
      <c r="C20" s="23"/>
      <c r="D20" s="24"/>
      <c r="E20" s="25"/>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7"/>
      <c r="AI20" s="27"/>
      <c r="AJ20" s="27"/>
      <c r="AK20" s="28">
        <f t="shared" si="2"/>
        <v>0</v>
      </c>
      <c r="AL20" s="29">
        <f t="shared" si="1"/>
        <v>0</v>
      </c>
      <c r="AM20" s="104"/>
      <c r="AN20" s="104"/>
    </row>
    <row r="21" spans="1:40" ht="18" customHeight="1">
      <c r="A21" s="15">
        <v>11</v>
      </c>
      <c r="B21" s="30"/>
      <c r="C21" s="23"/>
      <c r="D21" s="24"/>
      <c r="E21" s="25"/>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7"/>
      <c r="AI21" s="27"/>
      <c r="AJ21" s="27"/>
      <c r="AK21" s="28">
        <f t="shared" si="2"/>
        <v>0</v>
      </c>
      <c r="AL21" s="29">
        <f t="shared" si="1"/>
        <v>0</v>
      </c>
      <c r="AM21" s="104"/>
      <c r="AN21" s="104"/>
    </row>
    <row r="22" spans="1:40" ht="18" customHeight="1">
      <c r="A22" s="15">
        <v>12</v>
      </c>
      <c r="B22" s="30"/>
      <c r="C22" s="23"/>
      <c r="D22" s="24"/>
      <c r="E22" s="25"/>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7"/>
      <c r="AI22" s="27"/>
      <c r="AJ22" s="27"/>
      <c r="AK22" s="28">
        <f t="shared" si="2"/>
        <v>0</v>
      </c>
      <c r="AL22" s="29">
        <f t="shared" si="1"/>
        <v>0</v>
      </c>
      <c r="AM22" s="104"/>
      <c r="AN22" s="104"/>
    </row>
    <row r="23" spans="1:40" ht="18" customHeight="1">
      <c r="A23" s="15">
        <v>13</v>
      </c>
      <c r="B23" s="30"/>
      <c r="C23" s="23"/>
      <c r="D23" s="24"/>
      <c r="E23" s="25"/>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7"/>
      <c r="AI23" s="27"/>
      <c r="AJ23" s="27"/>
      <c r="AK23" s="28">
        <f t="shared" si="2"/>
        <v>0</v>
      </c>
      <c r="AL23" s="29">
        <f t="shared" si="1"/>
        <v>0</v>
      </c>
      <c r="AM23" s="104"/>
      <c r="AN23" s="104"/>
    </row>
    <row r="24" spans="1:40" ht="18" customHeight="1">
      <c r="A24" s="15">
        <v>14</v>
      </c>
      <c r="B24" s="30"/>
      <c r="C24" s="23"/>
      <c r="D24" s="24"/>
      <c r="E24" s="25"/>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7"/>
      <c r="AI24" s="27"/>
      <c r="AJ24" s="27"/>
      <c r="AK24" s="28">
        <f t="shared" si="2"/>
        <v>0</v>
      </c>
      <c r="AL24" s="29">
        <f t="shared" si="1"/>
        <v>0</v>
      </c>
      <c r="AM24" s="104"/>
      <c r="AN24" s="104"/>
    </row>
    <row r="25" spans="1:40" ht="18" customHeight="1">
      <c r="A25" s="15">
        <v>15</v>
      </c>
      <c r="B25" s="30"/>
      <c r="C25" s="23"/>
      <c r="D25" s="24"/>
      <c r="E25" s="25"/>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7"/>
      <c r="AI25" s="27"/>
      <c r="AJ25" s="27"/>
      <c r="AK25" s="28">
        <f t="shared" si="2"/>
        <v>0</v>
      </c>
      <c r="AL25" s="29">
        <f t="shared" si="1"/>
        <v>0</v>
      </c>
      <c r="AM25" s="104"/>
      <c r="AN25" s="104"/>
    </row>
    <row r="26" spans="1:40" ht="18" customHeight="1">
      <c r="A26" s="15">
        <v>16</v>
      </c>
      <c r="B26" s="30"/>
      <c r="C26" s="23"/>
      <c r="D26" s="24"/>
      <c r="E26" s="25"/>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7"/>
      <c r="AI26" s="27"/>
      <c r="AJ26" s="27"/>
      <c r="AK26" s="28">
        <f t="shared" si="2"/>
        <v>0</v>
      </c>
      <c r="AL26" s="29">
        <f t="shared" si="1"/>
        <v>0</v>
      </c>
      <c r="AM26" s="104"/>
      <c r="AN26" s="104"/>
    </row>
    <row r="27" spans="1:40" ht="18" customHeight="1">
      <c r="A27" s="15">
        <v>17</v>
      </c>
      <c r="B27" s="30"/>
      <c r="C27" s="23"/>
      <c r="D27" s="24"/>
      <c r="E27" s="25"/>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7"/>
      <c r="AI27" s="27"/>
      <c r="AJ27" s="27"/>
      <c r="AK27" s="28">
        <f t="shared" si="2"/>
        <v>0</v>
      </c>
      <c r="AL27" s="29">
        <f t="shared" si="1"/>
        <v>0</v>
      </c>
      <c r="AM27" s="104"/>
      <c r="AN27" s="104"/>
    </row>
    <row r="28" spans="1:40" ht="18" customHeight="1">
      <c r="A28" s="15">
        <v>18</v>
      </c>
      <c r="B28" s="30"/>
      <c r="C28" s="23"/>
      <c r="D28" s="24"/>
      <c r="E28" s="25"/>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7"/>
      <c r="AI28" s="27"/>
      <c r="AJ28" s="27"/>
      <c r="AK28" s="28">
        <f t="shared" si="2"/>
        <v>0</v>
      </c>
      <c r="AL28" s="29">
        <f t="shared" si="1"/>
        <v>0</v>
      </c>
      <c r="AM28" s="104"/>
      <c r="AN28" s="104"/>
    </row>
    <row r="29" spans="1:40" ht="18" customHeight="1">
      <c r="A29" s="15">
        <v>19</v>
      </c>
      <c r="B29" s="30"/>
      <c r="C29" s="23"/>
      <c r="D29" s="24"/>
      <c r="E29" s="25"/>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7"/>
      <c r="AI29" s="27"/>
      <c r="AJ29" s="27"/>
      <c r="AK29" s="28">
        <f t="shared" si="2"/>
        <v>0</v>
      </c>
      <c r="AL29" s="29">
        <f t="shared" si="1"/>
        <v>0</v>
      </c>
      <c r="AM29" s="104"/>
      <c r="AN29" s="104"/>
    </row>
    <row r="30" spans="1:40" ht="18" customHeight="1">
      <c r="A30" s="31">
        <v>20</v>
      </c>
      <c r="B30" s="30"/>
      <c r="C30" s="23"/>
      <c r="D30" s="24"/>
      <c r="E30" s="25"/>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7"/>
      <c r="AI30" s="27"/>
      <c r="AJ30" s="27"/>
      <c r="AK30" s="28">
        <f t="shared" si="2"/>
        <v>0</v>
      </c>
      <c r="AL30" s="29">
        <f t="shared" si="1"/>
        <v>0</v>
      </c>
      <c r="AM30" s="104"/>
      <c r="AN30" s="104"/>
    </row>
    <row r="31" spans="1:40" ht="18" hidden="1" customHeight="1">
      <c r="A31" s="15">
        <v>21</v>
      </c>
      <c r="B31" s="30"/>
      <c r="C31" s="23"/>
      <c r="D31" s="24"/>
      <c r="E31" s="25"/>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7"/>
      <c r="AI31" s="27"/>
      <c r="AJ31" s="27"/>
      <c r="AK31" s="28">
        <f t="shared" si="2"/>
        <v>0</v>
      </c>
      <c r="AL31" s="29">
        <f t="shared" si="1"/>
        <v>0</v>
      </c>
      <c r="AM31" s="104"/>
      <c r="AN31" s="104"/>
    </row>
    <row r="32" spans="1:40" ht="18" hidden="1" customHeight="1">
      <c r="A32" s="15">
        <v>22</v>
      </c>
      <c r="B32" s="30"/>
      <c r="C32" s="23"/>
      <c r="D32" s="24"/>
      <c r="E32" s="25"/>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27"/>
      <c r="AK32" s="28">
        <f t="shared" si="2"/>
        <v>0</v>
      </c>
      <c r="AL32" s="29">
        <f t="shared" si="1"/>
        <v>0</v>
      </c>
      <c r="AM32" s="104"/>
      <c r="AN32" s="104"/>
    </row>
    <row r="33" spans="1:40" ht="18" hidden="1" customHeight="1">
      <c r="A33" s="15">
        <v>23</v>
      </c>
      <c r="B33" s="30"/>
      <c r="C33" s="23"/>
      <c r="D33" s="24"/>
      <c r="E33" s="25"/>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7"/>
      <c r="AI33" s="27"/>
      <c r="AJ33" s="27"/>
      <c r="AK33" s="28">
        <f t="shared" si="2"/>
        <v>0</v>
      </c>
      <c r="AL33" s="29">
        <f t="shared" si="1"/>
        <v>0</v>
      </c>
      <c r="AM33" s="104"/>
      <c r="AN33" s="104"/>
    </row>
    <row r="34" spans="1:40" ht="18" hidden="1" customHeight="1">
      <c r="A34" s="15">
        <v>24</v>
      </c>
      <c r="B34" s="30"/>
      <c r="C34" s="23"/>
      <c r="D34" s="24"/>
      <c r="E34" s="25"/>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7"/>
      <c r="AI34" s="27"/>
      <c r="AJ34" s="27"/>
      <c r="AK34" s="28">
        <f t="shared" si="2"/>
        <v>0</v>
      </c>
      <c r="AL34" s="29">
        <f t="shared" si="1"/>
        <v>0</v>
      </c>
      <c r="AM34" s="104"/>
      <c r="AN34" s="104"/>
    </row>
    <row r="35" spans="1:40" ht="18" hidden="1" customHeight="1">
      <c r="A35" s="15">
        <v>25</v>
      </c>
      <c r="B35" s="30"/>
      <c r="C35" s="23"/>
      <c r="D35" s="24"/>
      <c r="E35" s="25"/>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7"/>
      <c r="AI35" s="27"/>
      <c r="AJ35" s="27"/>
      <c r="AK35" s="28">
        <f t="shared" si="2"/>
        <v>0</v>
      </c>
      <c r="AL35" s="29">
        <f t="shared" si="1"/>
        <v>0</v>
      </c>
      <c r="AM35" s="104"/>
      <c r="AN35" s="104"/>
    </row>
    <row r="36" spans="1:40" ht="18" hidden="1" customHeight="1">
      <c r="A36" s="15">
        <v>26</v>
      </c>
      <c r="B36" s="30"/>
      <c r="C36" s="23"/>
      <c r="D36" s="24"/>
      <c r="E36" s="25"/>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7"/>
      <c r="AI36" s="27"/>
      <c r="AJ36" s="27"/>
      <c r="AK36" s="28">
        <f t="shared" si="2"/>
        <v>0</v>
      </c>
      <c r="AL36" s="29">
        <f t="shared" si="1"/>
        <v>0</v>
      </c>
      <c r="AM36" s="104"/>
      <c r="AN36" s="104"/>
    </row>
    <row r="37" spans="1:40" ht="18" hidden="1" customHeight="1">
      <c r="A37" s="15">
        <v>27</v>
      </c>
      <c r="B37" s="30"/>
      <c r="C37" s="23"/>
      <c r="D37" s="24"/>
      <c r="E37" s="25"/>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7"/>
      <c r="AI37" s="27"/>
      <c r="AJ37" s="27"/>
      <c r="AK37" s="28">
        <f t="shared" si="2"/>
        <v>0</v>
      </c>
      <c r="AL37" s="29">
        <f t="shared" si="1"/>
        <v>0</v>
      </c>
      <c r="AM37" s="104"/>
      <c r="AN37" s="104"/>
    </row>
    <row r="38" spans="1:40" ht="18" hidden="1" customHeight="1">
      <c r="A38" s="15">
        <v>28</v>
      </c>
      <c r="B38" s="30"/>
      <c r="C38" s="23"/>
      <c r="D38" s="24"/>
      <c r="E38" s="25"/>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7"/>
      <c r="AI38" s="27"/>
      <c r="AJ38" s="27"/>
      <c r="AK38" s="28">
        <f t="shared" si="2"/>
        <v>0</v>
      </c>
      <c r="AL38" s="29">
        <f t="shared" si="1"/>
        <v>0</v>
      </c>
      <c r="AM38" s="104"/>
      <c r="AN38" s="104"/>
    </row>
    <row r="39" spans="1:40" ht="18" hidden="1" customHeight="1">
      <c r="A39" s="15">
        <v>29</v>
      </c>
      <c r="B39" s="30"/>
      <c r="C39" s="23"/>
      <c r="D39" s="24"/>
      <c r="E39" s="25"/>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7"/>
      <c r="AI39" s="27"/>
      <c r="AJ39" s="27"/>
      <c r="AK39" s="28">
        <f t="shared" si="2"/>
        <v>0</v>
      </c>
      <c r="AL39" s="29">
        <f t="shared" si="1"/>
        <v>0</v>
      </c>
      <c r="AM39" s="104"/>
      <c r="AN39" s="104"/>
    </row>
    <row r="40" spans="1:40" ht="18" hidden="1" customHeight="1">
      <c r="A40" s="15">
        <v>30</v>
      </c>
      <c r="B40" s="30"/>
      <c r="C40" s="23"/>
      <c r="D40" s="24"/>
      <c r="E40" s="25"/>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7"/>
      <c r="AI40" s="27"/>
      <c r="AJ40" s="27"/>
      <c r="AK40" s="28">
        <f t="shared" si="2"/>
        <v>0</v>
      </c>
      <c r="AL40" s="29">
        <f t="shared" si="1"/>
        <v>0</v>
      </c>
      <c r="AM40" s="104"/>
      <c r="AN40" s="104"/>
    </row>
    <row r="41" spans="1:40" ht="18" hidden="1" customHeight="1">
      <c r="A41" s="15">
        <v>31</v>
      </c>
      <c r="B41" s="30"/>
      <c r="C41" s="23"/>
      <c r="D41" s="24"/>
      <c r="E41" s="25"/>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7"/>
      <c r="AI41" s="27"/>
      <c r="AJ41" s="27"/>
      <c r="AK41" s="28">
        <f t="shared" si="2"/>
        <v>0</v>
      </c>
      <c r="AL41" s="29">
        <f t="shared" si="1"/>
        <v>0</v>
      </c>
      <c r="AM41" s="104"/>
      <c r="AN41" s="104"/>
    </row>
    <row r="42" spans="1:40" ht="18" hidden="1" customHeight="1">
      <c r="A42" s="15">
        <v>32</v>
      </c>
      <c r="B42" s="30"/>
      <c r="C42" s="23"/>
      <c r="D42" s="24"/>
      <c r="E42" s="25"/>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7"/>
      <c r="AI42" s="27"/>
      <c r="AJ42" s="27"/>
      <c r="AK42" s="28">
        <f t="shared" si="2"/>
        <v>0</v>
      </c>
      <c r="AL42" s="29">
        <f t="shared" si="1"/>
        <v>0</v>
      </c>
      <c r="AM42" s="104"/>
      <c r="AN42" s="104"/>
    </row>
    <row r="43" spans="1:40" ht="18" hidden="1" customHeight="1">
      <c r="A43" s="15">
        <v>33</v>
      </c>
      <c r="B43" s="30"/>
      <c r="C43" s="23"/>
      <c r="D43" s="24"/>
      <c r="E43" s="25"/>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7"/>
      <c r="AI43" s="27"/>
      <c r="AJ43" s="27"/>
      <c r="AK43" s="28">
        <f t="shared" si="2"/>
        <v>0</v>
      </c>
      <c r="AL43" s="29">
        <f t="shared" si="1"/>
        <v>0</v>
      </c>
      <c r="AM43" s="104"/>
      <c r="AN43" s="104"/>
    </row>
    <row r="44" spans="1:40" ht="18" hidden="1" customHeight="1">
      <c r="A44" s="15">
        <v>34</v>
      </c>
      <c r="B44" s="30"/>
      <c r="C44" s="23"/>
      <c r="D44" s="24"/>
      <c r="E44" s="25"/>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7"/>
      <c r="AI44" s="27"/>
      <c r="AJ44" s="27"/>
      <c r="AK44" s="28">
        <f t="shared" si="2"/>
        <v>0</v>
      </c>
      <c r="AL44" s="29">
        <f t="shared" si="1"/>
        <v>0</v>
      </c>
      <c r="AM44" s="104"/>
      <c r="AN44" s="104"/>
    </row>
    <row r="45" spans="1:40" ht="18" hidden="1" customHeight="1">
      <c r="A45" s="15">
        <v>35</v>
      </c>
      <c r="B45" s="30"/>
      <c r="C45" s="23"/>
      <c r="D45" s="24"/>
      <c r="E45" s="25"/>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7"/>
      <c r="AI45" s="27"/>
      <c r="AJ45" s="27"/>
      <c r="AK45" s="28">
        <f t="shared" si="2"/>
        <v>0</v>
      </c>
      <c r="AL45" s="29">
        <f t="shared" si="1"/>
        <v>0</v>
      </c>
      <c r="AM45" s="104"/>
      <c r="AN45" s="104"/>
    </row>
    <row r="46" spans="1:40" ht="18" hidden="1" customHeight="1">
      <c r="A46" s="15">
        <v>36</v>
      </c>
      <c r="B46" s="30"/>
      <c r="C46" s="23"/>
      <c r="D46" s="24"/>
      <c r="E46" s="25"/>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7"/>
      <c r="AI46" s="27"/>
      <c r="AJ46" s="27"/>
      <c r="AK46" s="28">
        <f t="shared" si="2"/>
        <v>0</v>
      </c>
      <c r="AL46" s="29">
        <f t="shared" si="1"/>
        <v>0</v>
      </c>
      <c r="AM46" s="104"/>
      <c r="AN46" s="104"/>
    </row>
    <row r="47" spans="1:40" ht="18" hidden="1" customHeight="1">
      <c r="A47" s="15">
        <v>37</v>
      </c>
      <c r="B47" s="30"/>
      <c r="C47" s="23"/>
      <c r="D47" s="24"/>
      <c r="E47" s="25"/>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7"/>
      <c r="AI47" s="27"/>
      <c r="AJ47" s="27"/>
      <c r="AK47" s="28">
        <f t="shared" si="2"/>
        <v>0</v>
      </c>
      <c r="AL47" s="29">
        <f t="shared" si="1"/>
        <v>0</v>
      </c>
      <c r="AM47" s="104"/>
      <c r="AN47" s="104"/>
    </row>
    <row r="48" spans="1:40" ht="18" hidden="1" customHeight="1">
      <c r="A48" s="15">
        <v>38</v>
      </c>
      <c r="B48" s="30"/>
      <c r="C48" s="23"/>
      <c r="D48" s="24"/>
      <c r="E48" s="25"/>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7"/>
      <c r="AI48" s="27"/>
      <c r="AJ48" s="27"/>
      <c r="AK48" s="28">
        <f t="shared" si="2"/>
        <v>0</v>
      </c>
      <c r="AL48" s="29">
        <f t="shared" si="1"/>
        <v>0</v>
      </c>
      <c r="AM48" s="104"/>
      <c r="AN48" s="104"/>
    </row>
    <row r="49" spans="1:40" ht="18" hidden="1" customHeight="1">
      <c r="A49" s="15">
        <v>39</v>
      </c>
      <c r="B49" s="30"/>
      <c r="C49" s="23"/>
      <c r="D49" s="24"/>
      <c r="E49" s="25"/>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7"/>
      <c r="AI49" s="27"/>
      <c r="AJ49" s="27"/>
      <c r="AK49" s="28">
        <f t="shared" si="2"/>
        <v>0</v>
      </c>
      <c r="AL49" s="29">
        <f t="shared" si="1"/>
        <v>0</v>
      </c>
      <c r="AM49" s="104"/>
      <c r="AN49" s="104"/>
    </row>
    <row r="50" spans="1:40" ht="18" hidden="1" customHeight="1">
      <c r="A50" s="15">
        <v>40</v>
      </c>
      <c r="B50" s="30"/>
      <c r="C50" s="23"/>
      <c r="D50" s="24"/>
      <c r="E50" s="25"/>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7"/>
      <c r="AI50" s="27"/>
      <c r="AJ50" s="27"/>
      <c r="AK50" s="28">
        <f t="shared" si="2"/>
        <v>0</v>
      </c>
      <c r="AL50" s="29">
        <f t="shared" si="1"/>
        <v>0</v>
      </c>
      <c r="AM50" s="104"/>
      <c r="AN50" s="104"/>
    </row>
    <row r="51" spans="1:40" ht="18" hidden="1" customHeight="1">
      <c r="A51" s="15">
        <v>41</v>
      </c>
      <c r="B51" s="30"/>
      <c r="C51" s="23"/>
      <c r="D51" s="24"/>
      <c r="E51" s="25"/>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7"/>
      <c r="AI51" s="27"/>
      <c r="AJ51" s="27"/>
      <c r="AK51" s="28">
        <f t="shared" si="2"/>
        <v>0</v>
      </c>
      <c r="AL51" s="29">
        <f t="shared" si="1"/>
        <v>0</v>
      </c>
      <c r="AM51" s="104"/>
      <c r="AN51" s="104"/>
    </row>
    <row r="52" spans="1:40" ht="18" hidden="1" customHeight="1">
      <c r="A52" s="15">
        <v>42</v>
      </c>
      <c r="B52" s="30"/>
      <c r="C52" s="23"/>
      <c r="D52" s="24"/>
      <c r="E52" s="25"/>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7"/>
      <c r="AI52" s="27"/>
      <c r="AJ52" s="27"/>
      <c r="AK52" s="28">
        <f t="shared" si="2"/>
        <v>0</v>
      </c>
      <c r="AL52" s="29">
        <f t="shared" si="1"/>
        <v>0</v>
      </c>
      <c r="AM52" s="104"/>
      <c r="AN52" s="104"/>
    </row>
    <row r="53" spans="1:40" ht="18" hidden="1" customHeight="1">
      <c r="A53" s="15">
        <v>43</v>
      </c>
      <c r="B53" s="30"/>
      <c r="C53" s="23"/>
      <c r="D53" s="24"/>
      <c r="E53" s="25"/>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7"/>
      <c r="AI53" s="27"/>
      <c r="AJ53" s="27"/>
      <c r="AK53" s="28">
        <f t="shared" si="2"/>
        <v>0</v>
      </c>
      <c r="AL53" s="29">
        <f t="shared" si="1"/>
        <v>0</v>
      </c>
      <c r="AM53" s="104"/>
      <c r="AN53" s="104"/>
    </row>
    <row r="54" spans="1:40" ht="18" hidden="1" customHeight="1">
      <c r="A54" s="15">
        <v>44</v>
      </c>
      <c r="B54" s="30"/>
      <c r="C54" s="23"/>
      <c r="D54" s="24"/>
      <c r="E54" s="25"/>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7"/>
      <c r="AI54" s="27"/>
      <c r="AJ54" s="27"/>
      <c r="AK54" s="28">
        <f t="shared" si="2"/>
        <v>0</v>
      </c>
      <c r="AL54" s="29">
        <f t="shared" si="1"/>
        <v>0</v>
      </c>
      <c r="AM54" s="104"/>
      <c r="AN54" s="104"/>
    </row>
    <row r="55" spans="1:40" ht="18" hidden="1" customHeight="1">
      <c r="A55" s="15">
        <v>45</v>
      </c>
      <c r="B55" s="30"/>
      <c r="C55" s="23"/>
      <c r="D55" s="24"/>
      <c r="E55" s="25"/>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7"/>
      <c r="AI55" s="27"/>
      <c r="AJ55" s="27"/>
      <c r="AK55" s="28">
        <f t="shared" si="2"/>
        <v>0</v>
      </c>
      <c r="AL55" s="29">
        <f t="shared" si="1"/>
        <v>0</v>
      </c>
      <c r="AM55" s="104"/>
      <c r="AN55" s="104"/>
    </row>
    <row r="56" spans="1:40" ht="18" hidden="1" customHeight="1">
      <c r="A56" s="15">
        <v>46</v>
      </c>
      <c r="B56" s="30"/>
      <c r="C56" s="23"/>
      <c r="D56" s="24"/>
      <c r="E56" s="25"/>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7"/>
      <c r="AI56" s="27"/>
      <c r="AJ56" s="27"/>
      <c r="AK56" s="28">
        <f t="shared" si="2"/>
        <v>0</v>
      </c>
      <c r="AL56" s="29">
        <f t="shared" si="1"/>
        <v>0</v>
      </c>
      <c r="AM56" s="104"/>
      <c r="AN56" s="104"/>
    </row>
    <row r="57" spans="1:40" ht="18" hidden="1" customHeight="1">
      <c r="A57" s="15">
        <v>47</v>
      </c>
      <c r="B57" s="30"/>
      <c r="C57" s="23"/>
      <c r="D57" s="24"/>
      <c r="E57" s="25"/>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7"/>
      <c r="AI57" s="27"/>
      <c r="AJ57" s="27"/>
      <c r="AK57" s="28">
        <f t="shared" si="2"/>
        <v>0</v>
      </c>
      <c r="AL57" s="29">
        <f t="shared" si="1"/>
        <v>0</v>
      </c>
      <c r="AM57" s="104"/>
      <c r="AN57" s="104"/>
    </row>
    <row r="58" spans="1:40" ht="18" hidden="1" customHeight="1">
      <c r="A58" s="15">
        <v>48</v>
      </c>
      <c r="B58" s="30"/>
      <c r="C58" s="23"/>
      <c r="D58" s="24"/>
      <c r="E58" s="25"/>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7"/>
      <c r="AI58" s="27"/>
      <c r="AJ58" s="27"/>
      <c r="AK58" s="28">
        <f t="shared" si="2"/>
        <v>0</v>
      </c>
      <c r="AL58" s="29">
        <f t="shared" si="1"/>
        <v>0</v>
      </c>
      <c r="AM58" s="104"/>
      <c r="AN58" s="104"/>
    </row>
    <row r="59" spans="1:40" ht="18" hidden="1" customHeight="1">
      <c r="A59" s="15">
        <v>49</v>
      </c>
      <c r="B59" s="30"/>
      <c r="C59" s="23"/>
      <c r="D59" s="24"/>
      <c r="E59" s="25"/>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7"/>
      <c r="AI59" s="27"/>
      <c r="AJ59" s="27"/>
      <c r="AK59" s="28">
        <f t="shared" si="2"/>
        <v>0</v>
      </c>
      <c r="AL59" s="29">
        <f t="shared" si="1"/>
        <v>0</v>
      </c>
      <c r="AM59" s="104"/>
      <c r="AN59" s="104"/>
    </row>
    <row r="60" spans="1:40" ht="18" hidden="1" customHeight="1">
      <c r="A60" s="15">
        <v>50</v>
      </c>
      <c r="B60" s="30"/>
      <c r="C60" s="23"/>
      <c r="D60" s="24"/>
      <c r="E60" s="25"/>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7"/>
      <c r="AI60" s="27"/>
      <c r="AJ60" s="27"/>
      <c r="AK60" s="28">
        <f t="shared" si="2"/>
        <v>0</v>
      </c>
      <c r="AL60" s="29">
        <f t="shared" si="1"/>
        <v>0</v>
      </c>
      <c r="AM60" s="104"/>
      <c r="AN60" s="104"/>
    </row>
    <row r="61" spans="1:40" ht="18" hidden="1" customHeight="1">
      <c r="A61" s="15">
        <v>51</v>
      </c>
      <c r="B61" s="30"/>
      <c r="C61" s="23"/>
      <c r="D61" s="24"/>
      <c r="E61" s="25"/>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7"/>
      <c r="AI61" s="27"/>
      <c r="AJ61" s="27"/>
      <c r="AK61" s="28">
        <f t="shared" si="2"/>
        <v>0</v>
      </c>
      <c r="AL61" s="29">
        <f t="shared" si="1"/>
        <v>0</v>
      </c>
      <c r="AM61" s="104"/>
      <c r="AN61" s="104"/>
    </row>
    <row r="62" spans="1:40" ht="18" hidden="1" customHeight="1">
      <c r="A62" s="15">
        <v>52</v>
      </c>
      <c r="B62" s="30"/>
      <c r="C62" s="23"/>
      <c r="D62" s="24"/>
      <c r="E62" s="25"/>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7"/>
      <c r="AI62" s="27"/>
      <c r="AJ62" s="27"/>
      <c r="AK62" s="28">
        <f t="shared" si="2"/>
        <v>0</v>
      </c>
      <c r="AL62" s="29">
        <f t="shared" si="1"/>
        <v>0</v>
      </c>
      <c r="AM62" s="104"/>
      <c r="AN62" s="104"/>
    </row>
    <row r="63" spans="1:40" ht="18" hidden="1" customHeight="1">
      <c r="A63" s="15">
        <v>53</v>
      </c>
      <c r="B63" s="30"/>
      <c r="C63" s="23"/>
      <c r="D63" s="24"/>
      <c r="E63" s="25"/>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7"/>
      <c r="AI63" s="27"/>
      <c r="AJ63" s="27"/>
      <c r="AK63" s="28">
        <f t="shared" si="2"/>
        <v>0</v>
      </c>
      <c r="AL63" s="29">
        <f t="shared" si="1"/>
        <v>0</v>
      </c>
      <c r="AM63" s="104"/>
      <c r="AN63" s="104"/>
    </row>
    <row r="64" spans="1:40" ht="18" hidden="1" customHeight="1">
      <c r="A64" s="15">
        <v>54</v>
      </c>
      <c r="B64" s="30"/>
      <c r="C64" s="23"/>
      <c r="D64" s="24"/>
      <c r="E64" s="25"/>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7"/>
      <c r="AI64" s="27"/>
      <c r="AJ64" s="27"/>
      <c r="AK64" s="28">
        <f t="shared" si="2"/>
        <v>0</v>
      </c>
      <c r="AL64" s="29">
        <f t="shared" si="1"/>
        <v>0</v>
      </c>
      <c r="AM64" s="104"/>
      <c r="AN64" s="104"/>
    </row>
    <row r="65" spans="1:40" ht="18" hidden="1" customHeight="1">
      <c r="A65" s="15">
        <v>55</v>
      </c>
      <c r="B65" s="30"/>
      <c r="C65" s="23"/>
      <c r="D65" s="24"/>
      <c r="E65" s="25"/>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7"/>
      <c r="AI65" s="27"/>
      <c r="AJ65" s="27"/>
      <c r="AK65" s="28">
        <f t="shared" si="2"/>
        <v>0</v>
      </c>
      <c r="AL65" s="29">
        <f t="shared" si="1"/>
        <v>0</v>
      </c>
      <c r="AM65" s="104"/>
      <c r="AN65" s="104"/>
    </row>
    <row r="66" spans="1:40" ht="18" hidden="1" customHeight="1">
      <c r="A66" s="15">
        <v>56</v>
      </c>
      <c r="B66" s="30"/>
      <c r="C66" s="23"/>
      <c r="D66" s="24"/>
      <c r="E66" s="25"/>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7"/>
      <c r="AI66" s="27"/>
      <c r="AJ66" s="27"/>
      <c r="AK66" s="28">
        <f t="shared" si="2"/>
        <v>0</v>
      </c>
      <c r="AL66" s="29">
        <f t="shared" si="1"/>
        <v>0</v>
      </c>
      <c r="AM66" s="104"/>
      <c r="AN66" s="104"/>
    </row>
    <row r="67" spans="1:40" ht="18" hidden="1" customHeight="1">
      <c r="A67" s="15">
        <v>57</v>
      </c>
      <c r="B67" s="30"/>
      <c r="C67" s="23"/>
      <c r="D67" s="24"/>
      <c r="E67" s="25"/>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7"/>
      <c r="AI67" s="27"/>
      <c r="AJ67" s="27"/>
      <c r="AK67" s="28">
        <f t="shared" si="2"/>
        <v>0</v>
      </c>
      <c r="AL67" s="29">
        <f t="shared" si="1"/>
        <v>0</v>
      </c>
      <c r="AM67" s="104"/>
      <c r="AN67" s="104"/>
    </row>
    <row r="68" spans="1:40" ht="18" hidden="1" customHeight="1">
      <c r="A68" s="15">
        <v>58</v>
      </c>
      <c r="B68" s="30"/>
      <c r="C68" s="23"/>
      <c r="D68" s="24"/>
      <c r="E68" s="25"/>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7"/>
      <c r="AI68" s="27"/>
      <c r="AJ68" s="27"/>
      <c r="AK68" s="28">
        <f t="shared" si="2"/>
        <v>0</v>
      </c>
      <c r="AL68" s="29">
        <f t="shared" si="1"/>
        <v>0</v>
      </c>
      <c r="AM68" s="104"/>
      <c r="AN68" s="104"/>
    </row>
    <row r="69" spans="1:40" ht="18" hidden="1" customHeight="1">
      <c r="A69" s="15">
        <v>59</v>
      </c>
      <c r="B69" s="30"/>
      <c r="C69" s="23"/>
      <c r="D69" s="24"/>
      <c r="E69" s="25"/>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7"/>
      <c r="AI69" s="27"/>
      <c r="AJ69" s="27"/>
      <c r="AK69" s="28">
        <f t="shared" si="2"/>
        <v>0</v>
      </c>
      <c r="AL69" s="29">
        <f t="shared" si="1"/>
        <v>0</v>
      </c>
      <c r="AM69" s="104"/>
      <c r="AN69" s="104"/>
    </row>
    <row r="70" spans="1:40" ht="18" hidden="1" customHeight="1">
      <c r="A70" s="15">
        <v>60</v>
      </c>
      <c r="B70" s="30"/>
      <c r="C70" s="23"/>
      <c r="D70" s="24"/>
      <c r="E70" s="25"/>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7"/>
      <c r="AI70" s="27"/>
      <c r="AJ70" s="27"/>
      <c r="AK70" s="28">
        <f t="shared" si="2"/>
        <v>0</v>
      </c>
      <c r="AL70" s="29">
        <f t="shared" si="1"/>
        <v>0</v>
      </c>
      <c r="AM70" s="104"/>
      <c r="AN70" s="104"/>
    </row>
    <row r="71" spans="1:40" ht="18" hidden="1" customHeight="1">
      <c r="A71" s="15">
        <v>61</v>
      </c>
      <c r="B71" s="30"/>
      <c r="C71" s="23"/>
      <c r="D71" s="24"/>
      <c r="E71" s="25"/>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7"/>
      <c r="AI71" s="27"/>
      <c r="AJ71" s="27"/>
      <c r="AK71" s="28">
        <f t="shared" si="2"/>
        <v>0</v>
      </c>
      <c r="AL71" s="29">
        <f t="shared" si="1"/>
        <v>0</v>
      </c>
      <c r="AM71" s="104"/>
      <c r="AN71" s="104"/>
    </row>
    <row r="72" spans="1:40" ht="18" hidden="1" customHeight="1">
      <c r="A72" s="15">
        <v>62</v>
      </c>
      <c r="B72" s="30"/>
      <c r="C72" s="23"/>
      <c r="D72" s="24"/>
      <c r="E72" s="25"/>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7"/>
      <c r="AI72" s="27"/>
      <c r="AJ72" s="27"/>
      <c r="AK72" s="28">
        <f t="shared" si="2"/>
        <v>0</v>
      </c>
      <c r="AL72" s="29">
        <f t="shared" si="1"/>
        <v>0</v>
      </c>
      <c r="AM72" s="104"/>
      <c r="AN72" s="104"/>
    </row>
    <row r="73" spans="1:40" ht="18" hidden="1" customHeight="1">
      <c r="A73" s="15">
        <v>63</v>
      </c>
      <c r="B73" s="30"/>
      <c r="C73" s="23"/>
      <c r="D73" s="24"/>
      <c r="E73" s="25"/>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7"/>
      <c r="AI73" s="27"/>
      <c r="AJ73" s="27"/>
      <c r="AK73" s="28">
        <f t="shared" si="2"/>
        <v>0</v>
      </c>
      <c r="AL73" s="29">
        <f t="shared" si="1"/>
        <v>0</v>
      </c>
      <c r="AM73" s="104"/>
      <c r="AN73" s="104"/>
    </row>
    <row r="74" spans="1:40" ht="18" hidden="1" customHeight="1">
      <c r="A74" s="15">
        <v>64</v>
      </c>
      <c r="B74" s="30"/>
      <c r="C74" s="23"/>
      <c r="D74" s="24"/>
      <c r="E74" s="25"/>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7"/>
      <c r="AI74" s="27"/>
      <c r="AJ74" s="27"/>
      <c r="AK74" s="28">
        <f t="shared" si="2"/>
        <v>0</v>
      </c>
      <c r="AL74" s="29">
        <f t="shared" si="1"/>
        <v>0</v>
      </c>
      <c r="AM74" s="104"/>
      <c r="AN74" s="104"/>
    </row>
    <row r="75" spans="1:40" ht="18" hidden="1" customHeight="1">
      <c r="A75" s="15">
        <v>65</v>
      </c>
      <c r="B75" s="30"/>
      <c r="C75" s="23"/>
      <c r="D75" s="24"/>
      <c r="E75" s="25"/>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7"/>
      <c r="AI75" s="27"/>
      <c r="AJ75" s="27"/>
      <c r="AK75" s="28">
        <f t="shared" si="2"/>
        <v>0</v>
      </c>
      <c r="AL75" s="29">
        <f t="shared" si="1"/>
        <v>0</v>
      </c>
      <c r="AM75" s="104"/>
      <c r="AN75" s="104"/>
    </row>
    <row r="76" spans="1:40" ht="18" hidden="1" customHeight="1">
      <c r="A76" s="15">
        <v>66</v>
      </c>
      <c r="B76" s="30"/>
      <c r="C76" s="23"/>
      <c r="D76" s="24"/>
      <c r="E76" s="25"/>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7"/>
      <c r="AI76" s="27"/>
      <c r="AJ76" s="27"/>
      <c r="AK76" s="28">
        <f t="shared" si="2"/>
        <v>0</v>
      </c>
      <c r="AL76" s="29">
        <f t="shared" si="1"/>
        <v>0</v>
      </c>
      <c r="AM76" s="104"/>
      <c r="AN76" s="104"/>
    </row>
    <row r="77" spans="1:40" ht="18" hidden="1" customHeight="1">
      <c r="A77" s="15">
        <v>67</v>
      </c>
      <c r="B77" s="30"/>
      <c r="C77" s="23"/>
      <c r="D77" s="24"/>
      <c r="E77" s="25"/>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7"/>
      <c r="AI77" s="27"/>
      <c r="AJ77" s="27"/>
      <c r="AK77" s="28">
        <f t="shared" ref="AK77:AK97" si="3">+SUM(F77:AJ77)</f>
        <v>0</v>
      </c>
      <c r="AL77" s="29">
        <f t="shared" si="1"/>
        <v>0</v>
      </c>
      <c r="AM77" s="104"/>
      <c r="AN77" s="104"/>
    </row>
    <row r="78" spans="1:40" ht="18" hidden="1" customHeight="1">
      <c r="A78" s="15">
        <v>68</v>
      </c>
      <c r="B78" s="30"/>
      <c r="C78" s="23"/>
      <c r="D78" s="24"/>
      <c r="E78" s="25"/>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7"/>
      <c r="AI78" s="27"/>
      <c r="AJ78" s="27"/>
      <c r="AK78" s="28">
        <f t="shared" si="3"/>
        <v>0</v>
      </c>
      <c r="AL78" s="29">
        <f t="shared" si="1"/>
        <v>0</v>
      </c>
      <c r="AM78" s="104"/>
      <c r="AN78" s="104"/>
    </row>
    <row r="79" spans="1:40" ht="18" hidden="1" customHeight="1">
      <c r="A79" s="15">
        <v>69</v>
      </c>
      <c r="B79" s="30"/>
      <c r="C79" s="23"/>
      <c r="D79" s="24"/>
      <c r="E79" s="25"/>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7"/>
      <c r="AI79" s="27"/>
      <c r="AJ79" s="27"/>
      <c r="AK79" s="28">
        <f t="shared" si="3"/>
        <v>0</v>
      </c>
      <c r="AL79" s="29">
        <f t="shared" si="1"/>
        <v>0</v>
      </c>
      <c r="AM79" s="104"/>
      <c r="AN79" s="104"/>
    </row>
    <row r="80" spans="1:40" ht="18" hidden="1" customHeight="1">
      <c r="A80" s="15">
        <v>70</v>
      </c>
      <c r="B80" s="30"/>
      <c r="C80" s="23"/>
      <c r="D80" s="24"/>
      <c r="E80" s="25"/>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c r="AI80" s="27"/>
      <c r="AJ80" s="27"/>
      <c r="AK80" s="28">
        <f t="shared" si="3"/>
        <v>0</v>
      </c>
      <c r="AL80" s="29">
        <f t="shared" si="1"/>
        <v>0</v>
      </c>
      <c r="AM80" s="104"/>
      <c r="AN80" s="104"/>
    </row>
    <row r="81" spans="1:40" ht="18" hidden="1" customHeight="1">
      <c r="A81" s="15">
        <v>71</v>
      </c>
      <c r="B81" s="30"/>
      <c r="C81" s="23"/>
      <c r="D81" s="24"/>
      <c r="E81" s="25"/>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c r="AI81" s="27"/>
      <c r="AJ81" s="27"/>
      <c r="AK81" s="28">
        <f t="shared" si="3"/>
        <v>0</v>
      </c>
      <c r="AL81" s="29">
        <f t="shared" si="1"/>
        <v>0</v>
      </c>
      <c r="AM81" s="104"/>
      <c r="AN81" s="104"/>
    </row>
    <row r="82" spans="1:40" ht="18" hidden="1" customHeight="1">
      <c r="A82" s="15">
        <v>72</v>
      </c>
      <c r="B82" s="30"/>
      <c r="C82" s="23"/>
      <c r="D82" s="24"/>
      <c r="E82" s="2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7"/>
      <c r="AI82" s="27"/>
      <c r="AJ82" s="27"/>
      <c r="AK82" s="28">
        <f t="shared" si="3"/>
        <v>0</v>
      </c>
      <c r="AL82" s="29">
        <f t="shared" si="1"/>
        <v>0</v>
      </c>
      <c r="AM82" s="104"/>
      <c r="AN82" s="104"/>
    </row>
    <row r="83" spans="1:40" ht="18" hidden="1" customHeight="1">
      <c r="A83" s="15">
        <v>73</v>
      </c>
      <c r="B83" s="30"/>
      <c r="C83" s="23"/>
      <c r="D83" s="24"/>
      <c r="E83" s="2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7"/>
      <c r="AI83" s="27"/>
      <c r="AJ83" s="27"/>
      <c r="AK83" s="28">
        <f t="shared" si="3"/>
        <v>0</v>
      </c>
      <c r="AL83" s="29">
        <f t="shared" si="1"/>
        <v>0</v>
      </c>
      <c r="AM83" s="104"/>
      <c r="AN83" s="104"/>
    </row>
    <row r="84" spans="1:40" ht="18" hidden="1" customHeight="1">
      <c r="A84" s="15">
        <v>74</v>
      </c>
      <c r="B84" s="30"/>
      <c r="C84" s="23"/>
      <c r="D84" s="24"/>
      <c r="E84" s="25"/>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c r="AI84" s="27"/>
      <c r="AJ84" s="27"/>
      <c r="AK84" s="28">
        <f t="shared" si="3"/>
        <v>0</v>
      </c>
      <c r="AL84" s="29">
        <f t="shared" si="1"/>
        <v>0</v>
      </c>
      <c r="AM84" s="104"/>
      <c r="AN84" s="104"/>
    </row>
    <row r="85" spans="1:40" ht="18" hidden="1" customHeight="1">
      <c r="A85" s="15">
        <v>75</v>
      </c>
      <c r="B85" s="30"/>
      <c r="C85" s="23"/>
      <c r="D85" s="24"/>
      <c r="E85" s="25"/>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7"/>
      <c r="AI85" s="27"/>
      <c r="AJ85" s="27"/>
      <c r="AK85" s="28">
        <f t="shared" si="3"/>
        <v>0</v>
      </c>
      <c r="AL85" s="29">
        <f t="shared" si="1"/>
        <v>0</v>
      </c>
      <c r="AM85" s="104"/>
      <c r="AN85" s="104"/>
    </row>
    <row r="86" spans="1:40" ht="18" hidden="1" customHeight="1">
      <c r="A86" s="15">
        <v>76</v>
      </c>
      <c r="B86" s="30"/>
      <c r="C86" s="23"/>
      <c r="D86" s="24"/>
      <c r="E86" s="25"/>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7"/>
      <c r="AI86" s="27"/>
      <c r="AJ86" s="27"/>
      <c r="AK86" s="28">
        <f t="shared" si="3"/>
        <v>0</v>
      </c>
      <c r="AL86" s="29">
        <f t="shared" si="1"/>
        <v>0</v>
      </c>
      <c r="AM86" s="104"/>
      <c r="AN86" s="104"/>
    </row>
    <row r="87" spans="1:40" ht="18" hidden="1" customHeight="1">
      <c r="A87" s="15">
        <v>77</v>
      </c>
      <c r="B87" s="30"/>
      <c r="C87" s="23"/>
      <c r="D87" s="24"/>
      <c r="E87" s="25"/>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7"/>
      <c r="AI87" s="27"/>
      <c r="AJ87" s="27"/>
      <c r="AK87" s="28">
        <f t="shared" si="3"/>
        <v>0</v>
      </c>
      <c r="AL87" s="29">
        <f t="shared" si="1"/>
        <v>0</v>
      </c>
      <c r="AM87" s="104"/>
      <c r="AN87" s="104"/>
    </row>
    <row r="88" spans="1:40" ht="18" hidden="1" customHeight="1">
      <c r="A88" s="15">
        <v>78</v>
      </c>
      <c r="B88" s="30"/>
      <c r="C88" s="23"/>
      <c r="D88" s="24"/>
      <c r="E88" s="25"/>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7"/>
      <c r="AI88" s="27"/>
      <c r="AJ88" s="27"/>
      <c r="AK88" s="28">
        <f t="shared" si="3"/>
        <v>0</v>
      </c>
      <c r="AL88" s="29">
        <f t="shared" si="1"/>
        <v>0</v>
      </c>
      <c r="AM88" s="104"/>
      <c r="AN88" s="104"/>
    </row>
    <row r="89" spans="1:40" ht="18" hidden="1" customHeight="1">
      <c r="A89" s="15">
        <v>79</v>
      </c>
      <c r="B89" s="30"/>
      <c r="C89" s="23"/>
      <c r="D89" s="24"/>
      <c r="E89" s="25"/>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7"/>
      <c r="AI89" s="27"/>
      <c r="AJ89" s="27"/>
      <c r="AK89" s="28">
        <f t="shared" si="3"/>
        <v>0</v>
      </c>
      <c r="AL89" s="29">
        <f t="shared" si="1"/>
        <v>0</v>
      </c>
      <c r="AM89" s="104"/>
      <c r="AN89" s="104"/>
    </row>
    <row r="90" spans="1:40" ht="18" hidden="1" customHeight="1">
      <c r="A90" s="15">
        <v>80</v>
      </c>
      <c r="B90" s="30"/>
      <c r="C90" s="23"/>
      <c r="D90" s="24"/>
      <c r="E90" s="25"/>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7"/>
      <c r="AI90" s="27"/>
      <c r="AJ90" s="27"/>
      <c r="AK90" s="28">
        <f t="shared" si="3"/>
        <v>0</v>
      </c>
      <c r="AL90" s="29">
        <f t="shared" si="1"/>
        <v>0</v>
      </c>
      <c r="AM90" s="104"/>
      <c r="AN90" s="104"/>
    </row>
    <row r="91" spans="1:40" ht="18" hidden="1" customHeight="1">
      <c r="A91" s="15">
        <v>81</v>
      </c>
      <c r="B91" s="30"/>
      <c r="C91" s="23"/>
      <c r="D91" s="24"/>
      <c r="E91" s="25"/>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7"/>
      <c r="AI91" s="27"/>
      <c r="AJ91" s="27"/>
      <c r="AK91" s="28">
        <f t="shared" si="3"/>
        <v>0</v>
      </c>
      <c r="AL91" s="29">
        <f t="shared" si="1"/>
        <v>0</v>
      </c>
      <c r="AM91" s="104"/>
      <c r="AN91" s="104"/>
    </row>
    <row r="92" spans="1:40" ht="18" hidden="1" customHeight="1">
      <c r="A92" s="15">
        <v>82</v>
      </c>
      <c r="B92" s="30"/>
      <c r="C92" s="23"/>
      <c r="D92" s="24"/>
      <c r="E92" s="25"/>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7"/>
      <c r="AI92" s="27"/>
      <c r="AJ92" s="27"/>
      <c r="AK92" s="28">
        <f t="shared" si="3"/>
        <v>0</v>
      </c>
      <c r="AL92" s="29">
        <f t="shared" si="1"/>
        <v>0</v>
      </c>
      <c r="AM92" s="104"/>
      <c r="AN92" s="104"/>
    </row>
    <row r="93" spans="1:40" ht="18" hidden="1" customHeight="1">
      <c r="A93" s="15">
        <v>83</v>
      </c>
      <c r="B93" s="30"/>
      <c r="C93" s="23"/>
      <c r="D93" s="24"/>
      <c r="E93" s="25"/>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7"/>
      <c r="AI93" s="27"/>
      <c r="AJ93" s="27"/>
      <c r="AK93" s="28">
        <f t="shared" si="3"/>
        <v>0</v>
      </c>
      <c r="AL93" s="29">
        <f t="shared" si="1"/>
        <v>0</v>
      </c>
      <c r="AM93" s="104"/>
      <c r="AN93" s="104"/>
    </row>
    <row r="94" spans="1:40" ht="18" hidden="1" customHeight="1">
      <c r="A94" s="15">
        <v>84</v>
      </c>
      <c r="B94" s="30"/>
      <c r="C94" s="23"/>
      <c r="D94" s="24"/>
      <c r="E94" s="25"/>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7"/>
      <c r="AI94" s="27"/>
      <c r="AJ94" s="27"/>
      <c r="AK94" s="28">
        <f t="shared" si="3"/>
        <v>0</v>
      </c>
      <c r="AL94" s="29">
        <f t="shared" si="1"/>
        <v>0</v>
      </c>
      <c r="AM94" s="104"/>
      <c r="AN94" s="104"/>
    </row>
    <row r="95" spans="1:40" ht="18" hidden="1" customHeight="1">
      <c r="A95" s="15">
        <v>85</v>
      </c>
      <c r="B95" s="30"/>
      <c r="C95" s="23"/>
      <c r="D95" s="24"/>
      <c r="E95" s="25"/>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7"/>
      <c r="AI95" s="27"/>
      <c r="AJ95" s="27"/>
      <c r="AK95" s="28">
        <f t="shared" si="3"/>
        <v>0</v>
      </c>
      <c r="AL95" s="29">
        <f t="shared" si="1"/>
        <v>0</v>
      </c>
      <c r="AM95" s="104"/>
      <c r="AN95" s="104"/>
    </row>
    <row r="96" spans="1:40" ht="18" hidden="1" customHeight="1">
      <c r="A96" s="15">
        <v>86</v>
      </c>
      <c r="B96" s="30"/>
      <c r="C96" s="23"/>
      <c r="D96" s="24"/>
      <c r="E96" s="25"/>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7"/>
      <c r="AI96" s="27"/>
      <c r="AJ96" s="27"/>
      <c r="AK96" s="28">
        <f t="shared" si="3"/>
        <v>0</v>
      </c>
      <c r="AL96" s="29">
        <f t="shared" si="1"/>
        <v>0</v>
      </c>
      <c r="AM96" s="104"/>
      <c r="AN96" s="104"/>
    </row>
    <row r="97" spans="1:40" ht="18" hidden="1" customHeight="1">
      <c r="A97" s="15">
        <v>87</v>
      </c>
      <c r="B97" s="30"/>
      <c r="C97" s="23"/>
      <c r="D97" s="24"/>
      <c r="E97" s="25"/>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7"/>
      <c r="AI97" s="27"/>
      <c r="AJ97" s="27"/>
      <c r="AK97" s="28">
        <f t="shared" si="3"/>
        <v>0</v>
      </c>
      <c r="AL97" s="29">
        <f t="shared" si="1"/>
        <v>0</v>
      </c>
      <c r="AM97" s="104"/>
      <c r="AN97" s="104"/>
    </row>
    <row r="98" spans="1:40" ht="18" hidden="1" customHeight="1">
      <c r="A98" s="15">
        <v>88</v>
      </c>
      <c r="B98" s="30"/>
      <c r="C98" s="23"/>
      <c r="D98" s="24"/>
      <c r="E98" s="25"/>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7"/>
      <c r="AI98" s="27"/>
      <c r="AJ98" s="27"/>
      <c r="AK98" s="28">
        <f t="shared" si="0"/>
        <v>0</v>
      </c>
      <c r="AL98" s="29">
        <f t="shared" si="1"/>
        <v>0</v>
      </c>
      <c r="AM98" s="104"/>
      <c r="AN98" s="104"/>
    </row>
    <row r="99" spans="1:40" ht="18" hidden="1" customHeight="1">
      <c r="A99" s="15">
        <v>89</v>
      </c>
      <c r="B99" s="30"/>
      <c r="C99" s="23"/>
      <c r="D99" s="24"/>
      <c r="E99" s="25"/>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7"/>
      <c r="AI99" s="27"/>
      <c r="AJ99" s="27"/>
      <c r="AK99" s="28">
        <f t="shared" si="0"/>
        <v>0</v>
      </c>
      <c r="AL99" s="29">
        <f t="shared" si="1"/>
        <v>0</v>
      </c>
      <c r="AM99" s="104"/>
      <c r="AN99" s="104"/>
    </row>
    <row r="100" spans="1:40" ht="18" hidden="1" customHeight="1">
      <c r="A100" s="15">
        <v>90</v>
      </c>
      <c r="B100" s="30"/>
      <c r="C100" s="23"/>
      <c r="D100" s="24"/>
      <c r="E100" s="25"/>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7"/>
      <c r="AI100" s="27"/>
      <c r="AJ100" s="27"/>
      <c r="AK100" s="28">
        <f t="shared" si="0"/>
        <v>0</v>
      </c>
      <c r="AL100" s="29">
        <f t="shared" si="1"/>
        <v>0</v>
      </c>
      <c r="AM100" s="104"/>
      <c r="AN100" s="104"/>
    </row>
    <row r="101" spans="1:40" ht="18" hidden="1" customHeight="1">
      <c r="A101" s="15">
        <v>91</v>
      </c>
      <c r="B101" s="30"/>
      <c r="C101" s="23"/>
      <c r="D101" s="24"/>
      <c r="E101" s="25"/>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7"/>
      <c r="AI101" s="27"/>
      <c r="AJ101" s="27"/>
      <c r="AK101" s="28">
        <f t="shared" si="0"/>
        <v>0</v>
      </c>
      <c r="AL101" s="29">
        <f t="shared" si="1"/>
        <v>0</v>
      </c>
      <c r="AM101" s="104"/>
      <c r="AN101" s="104"/>
    </row>
    <row r="102" spans="1:40" ht="18" hidden="1" customHeight="1">
      <c r="A102" s="15">
        <v>92</v>
      </c>
      <c r="B102" s="30"/>
      <c r="C102" s="23"/>
      <c r="D102" s="24"/>
      <c r="E102" s="25"/>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7"/>
      <c r="AI102" s="27"/>
      <c r="AJ102" s="27"/>
      <c r="AK102" s="28">
        <f t="shared" si="0"/>
        <v>0</v>
      </c>
      <c r="AL102" s="29">
        <f t="shared" si="1"/>
        <v>0</v>
      </c>
      <c r="AM102" s="104"/>
      <c r="AN102" s="104"/>
    </row>
    <row r="103" spans="1:40" ht="18" hidden="1" customHeight="1">
      <c r="A103" s="15">
        <v>93</v>
      </c>
      <c r="B103" s="30"/>
      <c r="C103" s="23"/>
      <c r="D103" s="24"/>
      <c r="E103" s="25"/>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7"/>
      <c r="AI103" s="27"/>
      <c r="AJ103" s="27"/>
      <c r="AK103" s="28">
        <f t="shared" si="0"/>
        <v>0</v>
      </c>
      <c r="AL103" s="29">
        <f t="shared" si="1"/>
        <v>0</v>
      </c>
      <c r="AM103" s="104"/>
      <c r="AN103" s="104"/>
    </row>
    <row r="104" spans="1:40" ht="18" hidden="1" customHeight="1">
      <c r="A104" s="15">
        <v>94</v>
      </c>
      <c r="B104" s="30"/>
      <c r="C104" s="23"/>
      <c r="D104" s="24"/>
      <c r="E104" s="25"/>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7"/>
      <c r="AI104" s="27"/>
      <c r="AJ104" s="27"/>
      <c r="AK104" s="28">
        <f t="shared" si="0"/>
        <v>0</v>
      </c>
      <c r="AL104" s="29">
        <f t="shared" si="1"/>
        <v>0</v>
      </c>
      <c r="AM104" s="104"/>
      <c r="AN104" s="104"/>
    </row>
    <row r="105" spans="1:40" ht="18" hidden="1" customHeight="1">
      <c r="A105" s="15">
        <v>95</v>
      </c>
      <c r="B105" s="30"/>
      <c r="C105" s="23"/>
      <c r="D105" s="24"/>
      <c r="E105" s="25"/>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7"/>
      <c r="AI105" s="27"/>
      <c r="AJ105" s="27"/>
      <c r="AK105" s="28">
        <f t="shared" si="0"/>
        <v>0</v>
      </c>
      <c r="AL105" s="29">
        <f t="shared" si="1"/>
        <v>0</v>
      </c>
      <c r="AM105" s="104"/>
      <c r="AN105" s="104"/>
    </row>
    <row r="106" spans="1:40" ht="18" hidden="1" customHeight="1">
      <c r="A106" s="15">
        <v>96</v>
      </c>
      <c r="B106" s="30"/>
      <c r="C106" s="23"/>
      <c r="D106" s="24"/>
      <c r="E106" s="25"/>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7"/>
      <c r="AI106" s="27"/>
      <c r="AJ106" s="27"/>
      <c r="AK106" s="28">
        <f t="shared" si="0"/>
        <v>0</v>
      </c>
      <c r="AL106" s="29">
        <f t="shared" si="1"/>
        <v>0</v>
      </c>
      <c r="AM106" s="104"/>
      <c r="AN106" s="104"/>
    </row>
    <row r="107" spans="1:40" ht="18" hidden="1" customHeight="1">
      <c r="A107" s="15">
        <v>97</v>
      </c>
      <c r="B107" s="30"/>
      <c r="C107" s="23"/>
      <c r="D107" s="24"/>
      <c r="E107" s="25"/>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7"/>
      <c r="AI107" s="27"/>
      <c r="AJ107" s="27"/>
      <c r="AK107" s="28">
        <f t="shared" si="0"/>
        <v>0</v>
      </c>
      <c r="AL107" s="29">
        <f t="shared" si="1"/>
        <v>0</v>
      </c>
      <c r="AM107" s="104"/>
      <c r="AN107" s="104"/>
    </row>
    <row r="108" spans="1:40" ht="18" hidden="1" customHeight="1">
      <c r="A108" s="15">
        <v>98</v>
      </c>
      <c r="B108" s="30"/>
      <c r="C108" s="23"/>
      <c r="D108" s="24"/>
      <c r="E108" s="25"/>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7"/>
      <c r="AI108" s="27"/>
      <c r="AJ108" s="27"/>
      <c r="AK108" s="28">
        <f t="shared" si="0"/>
        <v>0</v>
      </c>
      <c r="AL108" s="29">
        <f t="shared" si="1"/>
        <v>0</v>
      </c>
      <c r="AM108" s="104"/>
      <c r="AN108" s="104"/>
    </row>
    <row r="109" spans="1:40" ht="18" hidden="1" customHeight="1">
      <c r="A109" s="15">
        <v>99</v>
      </c>
      <c r="B109" s="30"/>
      <c r="C109" s="23"/>
      <c r="D109" s="24"/>
      <c r="E109" s="25"/>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7"/>
      <c r="AI109" s="27"/>
      <c r="AJ109" s="27"/>
      <c r="AK109" s="28">
        <f t="shared" si="0"/>
        <v>0</v>
      </c>
      <c r="AL109" s="29">
        <f t="shared" si="1"/>
        <v>0</v>
      </c>
      <c r="AM109" s="104"/>
      <c r="AN109" s="104"/>
    </row>
    <row r="110" spans="1:40" ht="18" hidden="1" customHeight="1">
      <c r="A110" s="15">
        <v>100</v>
      </c>
      <c r="B110" s="30"/>
      <c r="C110" s="23"/>
      <c r="D110" s="24"/>
      <c r="E110" s="25"/>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7"/>
      <c r="AI110" s="27"/>
      <c r="AJ110" s="27"/>
      <c r="AK110" s="28">
        <f t="shared" si="0"/>
        <v>0</v>
      </c>
      <c r="AL110" s="29">
        <f t="shared" si="1"/>
        <v>0</v>
      </c>
      <c r="AM110" s="104"/>
      <c r="AN110" s="104"/>
    </row>
    <row r="111" spans="1:40" ht="18" hidden="1" customHeight="1">
      <c r="A111" s="15">
        <v>101</v>
      </c>
      <c r="B111" s="30"/>
      <c r="C111" s="23"/>
      <c r="D111" s="24"/>
      <c r="E111" s="25"/>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7"/>
      <c r="AI111" s="27"/>
      <c r="AJ111" s="27"/>
      <c r="AK111" s="28">
        <f t="shared" si="0"/>
        <v>0</v>
      </c>
      <c r="AL111" s="29">
        <f t="shared" si="1"/>
        <v>0</v>
      </c>
      <c r="AM111" s="104"/>
      <c r="AN111" s="104"/>
    </row>
    <row r="112" spans="1:40" ht="18" customHeight="1">
      <c r="A112" s="100" t="s">
        <v>29</v>
      </c>
      <c r="B112" s="101"/>
      <c r="C112" s="101"/>
      <c r="D112" s="101"/>
      <c r="E112" s="101"/>
      <c r="F112" s="32">
        <f t="shared" ref="F112:AG112" si="4">+SUM(F11:F111)</f>
        <v>0</v>
      </c>
      <c r="G112" s="32">
        <f t="shared" si="4"/>
        <v>0</v>
      </c>
      <c r="H112" s="32">
        <f t="shared" si="4"/>
        <v>0</v>
      </c>
      <c r="I112" s="32">
        <f t="shared" si="4"/>
        <v>0</v>
      </c>
      <c r="J112" s="32">
        <f t="shared" si="4"/>
        <v>0</v>
      </c>
      <c r="K112" s="32">
        <f t="shared" si="4"/>
        <v>0</v>
      </c>
      <c r="L112" s="32">
        <f t="shared" si="4"/>
        <v>0</v>
      </c>
      <c r="M112" s="32">
        <f t="shared" si="4"/>
        <v>0</v>
      </c>
      <c r="N112" s="32">
        <f t="shared" si="4"/>
        <v>0</v>
      </c>
      <c r="O112" s="32">
        <f t="shared" si="4"/>
        <v>0</v>
      </c>
      <c r="P112" s="32">
        <f t="shared" si="4"/>
        <v>0</v>
      </c>
      <c r="Q112" s="32">
        <f t="shared" si="4"/>
        <v>0</v>
      </c>
      <c r="R112" s="32">
        <f t="shared" si="4"/>
        <v>0</v>
      </c>
      <c r="S112" s="32">
        <f t="shared" si="4"/>
        <v>0</v>
      </c>
      <c r="T112" s="32">
        <f t="shared" si="4"/>
        <v>0</v>
      </c>
      <c r="U112" s="32">
        <f t="shared" si="4"/>
        <v>0</v>
      </c>
      <c r="V112" s="32">
        <f t="shared" si="4"/>
        <v>0</v>
      </c>
      <c r="W112" s="32">
        <f t="shared" si="4"/>
        <v>0</v>
      </c>
      <c r="X112" s="32">
        <f t="shared" si="4"/>
        <v>0</v>
      </c>
      <c r="Y112" s="32">
        <f t="shared" si="4"/>
        <v>0</v>
      </c>
      <c r="Z112" s="32">
        <f t="shared" si="4"/>
        <v>0</v>
      </c>
      <c r="AA112" s="32">
        <f t="shared" si="4"/>
        <v>0</v>
      </c>
      <c r="AB112" s="32">
        <f t="shared" si="4"/>
        <v>0</v>
      </c>
      <c r="AC112" s="32">
        <f t="shared" si="4"/>
        <v>0</v>
      </c>
      <c r="AD112" s="32">
        <f t="shared" si="4"/>
        <v>0</v>
      </c>
      <c r="AE112" s="32">
        <f t="shared" si="4"/>
        <v>0</v>
      </c>
      <c r="AF112" s="32">
        <f t="shared" si="4"/>
        <v>0</v>
      </c>
      <c r="AG112" s="32">
        <f t="shared" si="4"/>
        <v>0</v>
      </c>
      <c r="AH112" s="27"/>
      <c r="AI112" s="27"/>
      <c r="AJ112" s="27"/>
      <c r="AK112" s="28">
        <f t="shared" si="0"/>
        <v>0</v>
      </c>
      <c r="AL112" s="29">
        <f t="shared" si="1"/>
        <v>0</v>
      </c>
      <c r="AM112" s="102"/>
      <c r="AN112" s="102"/>
    </row>
    <row r="113" spans="1:43" ht="18" customHeight="1">
      <c r="A113" s="101" t="s">
        <v>30</v>
      </c>
      <c r="B113" s="101"/>
      <c r="C113" s="101"/>
      <c r="D113" s="101"/>
      <c r="E113" s="10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4"/>
      <c r="AI113" s="34"/>
      <c r="AJ113" s="34"/>
      <c r="AK113" s="32"/>
      <c r="AL113" s="35"/>
      <c r="AM113" s="102"/>
      <c r="AN113" s="102"/>
    </row>
    <row r="114" spans="1:43" ht="15" customHeight="1">
      <c r="A114" s="14"/>
      <c r="B114" s="14"/>
      <c r="C114" s="14"/>
      <c r="D114" s="14"/>
      <c r="E114" s="14"/>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14"/>
      <c r="AL114" s="14"/>
      <c r="AM114" s="5"/>
    </row>
    <row r="115" spans="1:43" ht="15" customHeight="1">
      <c r="A115" s="14"/>
      <c r="B115" s="14"/>
      <c r="C115" s="14"/>
      <c r="D115" s="14"/>
      <c r="E115" s="14"/>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14"/>
      <c r="AL115" s="14"/>
      <c r="AM115" s="5"/>
    </row>
    <row r="116" spans="1:43" ht="15" customHeight="1">
      <c r="A116" s="14"/>
      <c r="B116" s="14"/>
      <c r="C116" s="14"/>
      <c r="D116" s="14"/>
      <c r="E116" s="14"/>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14"/>
      <c r="AL116" s="14"/>
      <c r="AM116" s="5"/>
    </row>
    <row r="117" spans="1:43" ht="21" customHeight="1">
      <c r="A117" s="4" t="s">
        <v>31</v>
      </c>
      <c r="B117" s="14"/>
      <c r="C117" s="14"/>
      <c r="D117" s="14"/>
      <c r="E117" s="14"/>
      <c r="F117" s="14"/>
      <c r="G117" s="36"/>
      <c r="H117" s="36"/>
      <c r="I117" s="36"/>
      <c r="J117" s="36"/>
      <c r="K117" s="36"/>
      <c r="L117" s="36"/>
      <c r="M117" s="36"/>
      <c r="N117" s="36"/>
      <c r="O117" s="36"/>
      <c r="AM117" s="14"/>
      <c r="AN117" s="5"/>
    </row>
    <row r="118" spans="1:43" ht="25" customHeight="1">
      <c r="A118" s="84"/>
      <c r="B118" s="84"/>
      <c r="C118" s="84"/>
      <c r="D118" s="37">
        <v>4</v>
      </c>
      <c r="E118" s="37">
        <v>5</v>
      </c>
      <c r="F118" s="99">
        <v>6</v>
      </c>
      <c r="G118" s="99"/>
      <c r="H118" s="99"/>
      <c r="I118" s="99">
        <v>7</v>
      </c>
      <c r="J118" s="99"/>
      <c r="K118" s="99"/>
      <c r="L118" s="99">
        <v>8</v>
      </c>
      <c r="M118" s="99"/>
      <c r="N118" s="99"/>
      <c r="O118" s="99">
        <v>9</v>
      </c>
      <c r="P118" s="99"/>
      <c r="Q118" s="99"/>
      <c r="R118" s="99">
        <v>10</v>
      </c>
      <c r="S118" s="99"/>
      <c r="T118" s="99"/>
      <c r="U118" s="99">
        <v>11</v>
      </c>
      <c r="V118" s="99"/>
      <c r="W118" s="99"/>
      <c r="X118" s="99">
        <v>12</v>
      </c>
      <c r="Y118" s="99"/>
      <c r="Z118" s="99"/>
      <c r="AA118" s="99">
        <v>1</v>
      </c>
      <c r="AB118" s="99"/>
      <c r="AC118" s="99"/>
      <c r="AD118" s="99">
        <v>2</v>
      </c>
      <c r="AE118" s="99"/>
      <c r="AF118" s="99"/>
      <c r="AG118" s="99">
        <v>3</v>
      </c>
      <c r="AH118" s="99"/>
      <c r="AI118" s="99"/>
      <c r="AJ118" s="84" t="s">
        <v>32</v>
      </c>
      <c r="AK118" s="84"/>
      <c r="AL118" s="17" t="s">
        <v>33</v>
      </c>
      <c r="AM118" s="38"/>
      <c r="AN118" s="38"/>
      <c r="AO118" s="38"/>
      <c r="AP118" s="38"/>
      <c r="AQ118" s="38"/>
    </row>
    <row r="119" spans="1:43" ht="18" customHeight="1">
      <c r="A119" s="98" t="s">
        <v>34</v>
      </c>
      <c r="B119" s="98"/>
      <c r="C119" s="98"/>
      <c r="D119" s="26"/>
      <c r="E119" s="26"/>
      <c r="F119" s="95"/>
      <c r="G119" s="95"/>
      <c r="H119" s="95"/>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5"/>
      <c r="AG119" s="95"/>
      <c r="AH119" s="95"/>
      <c r="AI119" s="95"/>
      <c r="AJ119" s="80">
        <f>SUM(D119:AI119)</f>
        <v>0</v>
      </c>
      <c r="AK119" s="80"/>
      <c r="AL119" s="96" t="e">
        <f>ROUNDUP(AJ119/AJ120,1)</f>
        <v>#DIV/0!</v>
      </c>
      <c r="AM119" s="38"/>
      <c r="AN119" s="38"/>
      <c r="AO119" s="38"/>
      <c r="AP119" s="38"/>
      <c r="AQ119" s="38"/>
    </row>
    <row r="120" spans="1:43" ht="18" customHeight="1">
      <c r="A120" s="98" t="s">
        <v>35</v>
      </c>
      <c r="B120" s="98"/>
      <c r="C120" s="98"/>
      <c r="D120" s="26"/>
      <c r="E120" s="26"/>
      <c r="F120" s="95"/>
      <c r="G120" s="95"/>
      <c r="H120" s="95"/>
      <c r="I120" s="95"/>
      <c r="J120" s="95"/>
      <c r="K120" s="95"/>
      <c r="L120" s="95"/>
      <c r="M120" s="95"/>
      <c r="N120" s="95"/>
      <c r="O120" s="95"/>
      <c r="P120" s="95"/>
      <c r="Q120" s="95"/>
      <c r="R120" s="95"/>
      <c r="S120" s="95"/>
      <c r="T120" s="95"/>
      <c r="U120" s="95"/>
      <c r="V120" s="95"/>
      <c r="W120" s="95"/>
      <c r="X120" s="95"/>
      <c r="Y120" s="95"/>
      <c r="Z120" s="95"/>
      <c r="AA120" s="95"/>
      <c r="AB120" s="95"/>
      <c r="AC120" s="95"/>
      <c r="AD120" s="95"/>
      <c r="AE120" s="95"/>
      <c r="AF120" s="95"/>
      <c r="AG120" s="95"/>
      <c r="AH120" s="95"/>
      <c r="AI120" s="95"/>
      <c r="AJ120" s="80">
        <f>+SUM(D120:AI120)</f>
        <v>0</v>
      </c>
      <c r="AK120" s="80"/>
      <c r="AL120" s="97"/>
      <c r="AM120" s="38"/>
      <c r="AN120" s="38"/>
      <c r="AO120" s="38"/>
      <c r="AP120" s="38"/>
      <c r="AQ120" s="38"/>
    </row>
    <row r="121" spans="1:43" ht="5.15" customHeight="1">
      <c r="A121" s="40"/>
      <c r="B121" s="40"/>
      <c r="C121" s="40"/>
      <c r="D121" s="38"/>
      <c r="E121" s="38"/>
      <c r="F121" s="38"/>
      <c r="G121" s="38"/>
      <c r="H121" s="38"/>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41"/>
      <c r="AK121" s="36"/>
      <c r="AL121" s="14"/>
      <c r="AM121" s="14"/>
      <c r="AN121" s="5"/>
    </row>
    <row r="122" spans="1:43" ht="18" customHeight="1">
      <c r="A122" s="4" t="s">
        <v>36</v>
      </c>
      <c r="B122" s="36"/>
      <c r="D122" s="36"/>
      <c r="E122" s="36"/>
      <c r="F122" s="36"/>
      <c r="G122" s="36"/>
      <c r="H122" s="36"/>
      <c r="I122" s="36"/>
      <c r="J122" s="36"/>
      <c r="K122" s="36"/>
      <c r="L122" s="36"/>
      <c r="M122" s="36"/>
      <c r="N122" s="36"/>
      <c r="O122" s="36"/>
      <c r="P122" s="36"/>
      <c r="Q122" s="36"/>
      <c r="R122" s="36"/>
      <c r="S122" s="36"/>
      <c r="T122" s="36"/>
      <c r="U122" s="36"/>
      <c r="V122" s="36"/>
      <c r="W122" s="14"/>
      <c r="X122" s="36"/>
      <c r="Y122" s="36"/>
      <c r="Z122" s="36"/>
      <c r="AA122" s="36"/>
      <c r="AB122" s="36"/>
      <c r="AC122" s="36"/>
      <c r="AD122" s="36"/>
      <c r="AE122" s="36"/>
      <c r="AF122" s="36"/>
      <c r="AG122" s="36"/>
      <c r="AH122" s="36"/>
      <c r="AI122" s="36"/>
      <c r="AJ122" s="41"/>
      <c r="AK122" s="36"/>
      <c r="AL122" s="14"/>
      <c r="AM122" s="14"/>
      <c r="AN122" s="5"/>
    </row>
    <row r="123" spans="1:43" ht="18" customHeight="1">
      <c r="A123" s="84" t="s">
        <v>37</v>
      </c>
      <c r="B123" s="84"/>
      <c r="C123" s="84" t="s">
        <v>28</v>
      </c>
      <c r="D123" s="84"/>
      <c r="E123" s="84" t="s">
        <v>38</v>
      </c>
      <c r="F123" s="84"/>
      <c r="G123" s="84"/>
      <c r="H123" s="84"/>
      <c r="I123" s="84" t="s">
        <v>39</v>
      </c>
      <c r="J123" s="84"/>
      <c r="K123" s="84"/>
      <c r="L123" s="84"/>
      <c r="M123" s="84"/>
      <c r="N123" s="84"/>
      <c r="O123" s="38"/>
      <c r="P123" s="38"/>
      <c r="Q123" s="38"/>
      <c r="R123" s="38"/>
      <c r="S123" s="38"/>
      <c r="T123" s="38"/>
      <c r="U123" s="38"/>
      <c r="W123" s="14"/>
      <c r="X123" s="36"/>
      <c r="Y123" s="36"/>
      <c r="Z123" s="36"/>
      <c r="AA123" s="36"/>
      <c r="AB123" s="36"/>
      <c r="AC123" s="36"/>
      <c r="AD123" s="36"/>
      <c r="AE123" s="36"/>
      <c r="AF123" s="36"/>
      <c r="AG123" s="36"/>
      <c r="AH123" s="36"/>
      <c r="AI123" s="36"/>
      <c r="AJ123" s="41"/>
      <c r="AK123" s="36"/>
      <c r="AL123" s="14"/>
      <c r="AM123" s="14"/>
      <c r="AN123" s="5"/>
    </row>
    <row r="124" spans="1:43" ht="18" customHeight="1">
      <c r="A124" s="93" t="s">
        <v>40</v>
      </c>
      <c r="B124" s="93"/>
      <c r="C124" s="94" t="e">
        <f>ROUNDDOWN(IF(AL119&lt;=60,1,1+ROUNDUP((AL119-60)/40,0)),1)</f>
        <v>#DIV/0!</v>
      </c>
      <c r="D124" s="94"/>
      <c r="E124" s="94" t="e">
        <f>ROUNDDOWN(AL119/2,1)</f>
        <v>#DIV/0!</v>
      </c>
      <c r="F124" s="94"/>
      <c r="G124" s="94"/>
      <c r="H124" s="94"/>
      <c r="I124" s="94" t="e">
        <f>ROUNDDOWN(AL119/4,1)</f>
        <v>#DIV/0!</v>
      </c>
      <c r="J124" s="94"/>
      <c r="K124" s="94"/>
      <c r="L124" s="94"/>
      <c r="M124" s="94"/>
      <c r="N124" s="94"/>
      <c r="O124" s="38"/>
      <c r="P124" s="38"/>
      <c r="Q124" s="38"/>
      <c r="R124" s="38"/>
      <c r="S124" s="38"/>
      <c r="T124" s="38"/>
      <c r="U124" s="38"/>
      <c r="W124" s="14"/>
      <c r="X124" s="36"/>
      <c r="Y124" s="36"/>
      <c r="Z124" s="36"/>
      <c r="AA124" s="36"/>
      <c r="AB124" s="36"/>
      <c r="AC124" s="36"/>
      <c r="AD124" s="36"/>
      <c r="AE124" s="36"/>
      <c r="AF124" s="36"/>
      <c r="AG124" s="36"/>
      <c r="AH124" s="36"/>
      <c r="AI124" s="36"/>
      <c r="AJ124" s="41"/>
      <c r="AK124" s="36"/>
      <c r="AL124" s="14"/>
      <c r="AM124" s="14"/>
      <c r="AN124" s="5"/>
    </row>
    <row r="125" spans="1:43" ht="21" customHeight="1">
      <c r="A125" s="4" t="s">
        <v>41</v>
      </c>
      <c r="B125" s="8"/>
      <c r="C125" s="9"/>
      <c r="D125" s="9"/>
      <c r="E125" s="9"/>
      <c r="F125" s="9"/>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9"/>
      <c r="AM125" s="9"/>
      <c r="AN125" s="5"/>
    </row>
    <row r="126" spans="1:43" ht="25" customHeight="1">
      <c r="A126" s="5"/>
      <c r="B126" s="14"/>
      <c r="C126" s="81" t="s">
        <v>42</v>
      </c>
      <c r="D126" s="82"/>
      <c r="E126" s="91" t="s">
        <v>43</v>
      </c>
      <c r="F126" s="91"/>
      <c r="G126" s="91"/>
      <c r="H126" s="91"/>
      <c r="I126" s="81" t="s">
        <v>44</v>
      </c>
      <c r="J126" s="82"/>
      <c r="K126" s="82"/>
      <c r="L126" s="82"/>
      <c r="M126" s="82"/>
      <c r="N126" s="83"/>
      <c r="O126" s="81" t="s">
        <v>45</v>
      </c>
      <c r="P126" s="82"/>
      <c r="Q126" s="82"/>
      <c r="R126" s="82"/>
      <c r="S126" s="82"/>
      <c r="T126" s="83"/>
      <c r="U126" s="81" t="s">
        <v>46</v>
      </c>
      <c r="V126" s="82"/>
      <c r="W126" s="82"/>
      <c r="X126" s="82"/>
      <c r="Y126" s="82"/>
      <c r="Z126" s="83"/>
      <c r="AA126" s="81" t="s">
        <v>47</v>
      </c>
      <c r="AB126" s="82"/>
      <c r="AC126" s="82"/>
      <c r="AD126" s="82"/>
      <c r="AE126" s="82"/>
      <c r="AF126" s="83"/>
      <c r="AG126" s="91" t="s">
        <v>47</v>
      </c>
      <c r="AH126" s="91"/>
      <c r="AI126" s="91"/>
      <c r="AJ126" s="91"/>
      <c r="AK126" s="91"/>
      <c r="AL126" s="91" t="s">
        <v>47</v>
      </c>
      <c r="AM126" s="91"/>
      <c r="AN126" s="5"/>
    </row>
    <row r="127" spans="1:43" ht="18" customHeight="1">
      <c r="A127" s="5"/>
      <c r="B127" s="14"/>
      <c r="C127" s="42" t="s">
        <v>48</v>
      </c>
      <c r="D127" s="42" t="s">
        <v>49</v>
      </c>
      <c r="E127" s="43" t="s">
        <v>48</v>
      </c>
      <c r="F127" s="92" t="s">
        <v>49</v>
      </c>
      <c r="G127" s="92"/>
      <c r="H127" s="92"/>
      <c r="I127" s="88" t="s">
        <v>48</v>
      </c>
      <c r="J127" s="89"/>
      <c r="K127" s="90"/>
      <c r="L127" s="88" t="s">
        <v>49</v>
      </c>
      <c r="M127" s="89"/>
      <c r="N127" s="90"/>
      <c r="O127" s="88" t="s">
        <v>48</v>
      </c>
      <c r="P127" s="89"/>
      <c r="Q127" s="90"/>
      <c r="R127" s="88" t="s">
        <v>49</v>
      </c>
      <c r="S127" s="89"/>
      <c r="T127" s="90"/>
      <c r="U127" s="88" t="s">
        <v>48</v>
      </c>
      <c r="V127" s="89"/>
      <c r="W127" s="90"/>
      <c r="X127" s="88" t="s">
        <v>49</v>
      </c>
      <c r="Y127" s="89"/>
      <c r="Z127" s="90"/>
      <c r="AA127" s="88" t="s">
        <v>48</v>
      </c>
      <c r="AB127" s="89"/>
      <c r="AC127" s="90"/>
      <c r="AD127" s="88" t="s">
        <v>49</v>
      </c>
      <c r="AE127" s="89"/>
      <c r="AF127" s="90"/>
      <c r="AG127" s="88" t="s">
        <v>48</v>
      </c>
      <c r="AH127" s="89"/>
      <c r="AI127" s="90"/>
      <c r="AJ127" s="88" t="s">
        <v>49</v>
      </c>
      <c r="AK127" s="90"/>
      <c r="AL127" s="43" t="s">
        <v>50</v>
      </c>
      <c r="AM127" s="43" t="s">
        <v>51</v>
      </c>
      <c r="AN127" s="5"/>
    </row>
    <row r="128" spans="1:43" ht="18" customHeight="1">
      <c r="A128" s="5"/>
      <c r="B128" s="16" t="s">
        <v>52</v>
      </c>
      <c r="C128" s="43">
        <f>COUNTIFS($B$11:$B$111,C$126,$C$11:$C$111,"A",$E$11:$E$111,"*")</f>
        <v>0</v>
      </c>
      <c r="D128" s="43">
        <f>COUNTIFS($B$11:$B$111,C$126,$C$11:$C$111,"B",$E$11:$E$111,"*")</f>
        <v>0</v>
      </c>
      <c r="E128" s="43">
        <f>COUNTIFS($B$11:$B$111,E$126,$C$11:$C$111,"A",$E$11:$E$111,"*")</f>
        <v>0</v>
      </c>
      <c r="F128" s="88">
        <f>COUNTIFS($B$11:$B$111,E$126,$C$11:$C$111,"B",$E$11:$E$111,"*")</f>
        <v>0</v>
      </c>
      <c r="G128" s="89"/>
      <c r="H128" s="90"/>
      <c r="I128" s="88">
        <f>COUNTIFS($B$11:$B$111,I$126,$C$11:$C$111,"A",$E$11:$E$111,"*")</f>
        <v>0</v>
      </c>
      <c r="J128" s="89"/>
      <c r="K128" s="90"/>
      <c r="L128" s="88">
        <f>COUNTIFS($B$11:$B$111,I$126,$C$11:$C$111,"B",$E$11:$E$111,"*")</f>
        <v>0</v>
      </c>
      <c r="M128" s="89"/>
      <c r="N128" s="90"/>
      <c r="O128" s="88">
        <f>COUNTIFS($B$11:$B$111,O$126,$C$11:$C$111,"A",$E$11:$E$111,"*")</f>
        <v>0</v>
      </c>
      <c r="P128" s="89"/>
      <c r="Q128" s="90"/>
      <c r="R128" s="88">
        <f>COUNTIFS($B$11:$B$111,O$126,$C$11:$C$111,"B",$E$11:$E$111,"*")</f>
        <v>0</v>
      </c>
      <c r="S128" s="89"/>
      <c r="T128" s="90"/>
      <c r="U128" s="88">
        <f>COUNTIFS($B$11:$B$111,U$126,$C$11:$C$111,"A",$E$11:$E$111,"*")</f>
        <v>0</v>
      </c>
      <c r="V128" s="89"/>
      <c r="W128" s="90"/>
      <c r="X128" s="88">
        <f>COUNTIFS($B$11:$B$111,U$126,$C$11:$C$111,"B",$E$11:$E$111,"*")</f>
        <v>0</v>
      </c>
      <c r="Y128" s="89"/>
      <c r="Z128" s="90"/>
      <c r="AA128" s="88">
        <f>COUNTIFS($B$11:$B$111,AA$126,$C$11:$C$111,"A",$E$11:$E$111,"*")</f>
        <v>0</v>
      </c>
      <c r="AB128" s="89"/>
      <c r="AC128" s="90"/>
      <c r="AD128" s="88">
        <f>COUNTIFS($B$11:$B$111,AA$126,$C$11:$C$111,"B",$E$11:$E$111,"*")</f>
        <v>0</v>
      </c>
      <c r="AE128" s="89"/>
      <c r="AF128" s="90"/>
      <c r="AG128" s="88">
        <f>COUNTIFS($B$11:$B$111,AG$126,$C$11:$C$111,"A",$E$11:$E$111,"*")</f>
        <v>0</v>
      </c>
      <c r="AH128" s="89"/>
      <c r="AI128" s="90"/>
      <c r="AJ128" s="88">
        <f>COUNTIFS($B$11:$B$111,AG$126,$C$11:$C$111,"B",$E$11:$E$111,"*")</f>
        <v>0</v>
      </c>
      <c r="AK128" s="90"/>
      <c r="AL128" s="43">
        <f>COUNTIFS($B$11:$B$111,AL$126,$C$11:$C$111,"A",$E$11:$E$111,"*")</f>
        <v>0</v>
      </c>
      <c r="AM128" s="43">
        <f>COUNTIFS($B$11:$B$111,AL$126,$C$11:$C$111,"B",$E$11:$E$111,"*")</f>
        <v>0</v>
      </c>
      <c r="AN128" s="5"/>
    </row>
    <row r="129" spans="1:40" ht="18" customHeight="1">
      <c r="A129" s="5"/>
      <c r="B129" s="17" t="s">
        <v>53</v>
      </c>
      <c r="C129" s="43">
        <f>COUNTIFS($B$11:$B$111,C$126,$C$11:$C$111,"C",$E$11:$E$111,"*")</f>
        <v>0</v>
      </c>
      <c r="D129" s="43">
        <f>COUNTIFS($B$11:$B$111,C$126,$C$11:$C$111,"D",$E$11:$E$111,"*")</f>
        <v>0</v>
      </c>
      <c r="E129" s="43">
        <f>COUNTIFS($B$11:$B$111,E$126,$C$11:$C$111,"C",$E$11:$E$111,"*")</f>
        <v>0</v>
      </c>
      <c r="F129" s="88">
        <f>COUNTIFS($B$11:$B$111,E$126,$C$11:$C$111,"D",$E$11:$E$111,"*")</f>
        <v>0</v>
      </c>
      <c r="G129" s="89"/>
      <c r="H129" s="90"/>
      <c r="I129" s="88">
        <f>COUNTIFS($B$11:$B$111,I$126,$C$11:$C$111,"C",$E$11:$E$111,"*")</f>
        <v>0</v>
      </c>
      <c r="J129" s="89"/>
      <c r="K129" s="90"/>
      <c r="L129" s="88">
        <f>COUNTIFS($B$11:$B$111,I$126,$C$11:$C$111,"D",$E$11:$E$111,"*")</f>
        <v>0</v>
      </c>
      <c r="M129" s="89"/>
      <c r="N129" s="90"/>
      <c r="O129" s="88">
        <f>COUNTIFS($B$11:$B$111,O$126,$C$11:$C$111,"C",$E$11:$E$111,"*")</f>
        <v>0</v>
      </c>
      <c r="P129" s="89"/>
      <c r="Q129" s="90"/>
      <c r="R129" s="88">
        <f>COUNTIFS($B$11:$B$111,O$126,$C$11:$C$111,"D",$E$11:$E$111,"*")</f>
        <v>0</v>
      </c>
      <c r="S129" s="89"/>
      <c r="T129" s="90"/>
      <c r="U129" s="88">
        <f>COUNTIFS($B$11:$B$111,U$126,$C$11:$C$111,"C",$E$11:$E$111,"*")</f>
        <v>0</v>
      </c>
      <c r="V129" s="89"/>
      <c r="W129" s="90"/>
      <c r="X129" s="88">
        <f>COUNTIFS($B$11:$B$111,U$126,$C$11:$C$111,"D",$E$11:$E$111,"*")</f>
        <v>0</v>
      </c>
      <c r="Y129" s="89"/>
      <c r="Z129" s="90"/>
      <c r="AA129" s="88">
        <f>COUNTIFS($B$11:$B$111,AA$126,$C$11:$C$111,"C",$E$11:$E$111,"*")</f>
        <v>0</v>
      </c>
      <c r="AB129" s="89"/>
      <c r="AC129" s="90"/>
      <c r="AD129" s="88">
        <f>COUNTIFS($B$11:$B$111,AA$126,$C$11:$C$111,"D",$E$11:$E$111,"*")</f>
        <v>0</v>
      </c>
      <c r="AE129" s="89"/>
      <c r="AF129" s="90"/>
      <c r="AG129" s="88">
        <f>COUNTIFS($B$11:$B$111,AG$126,$C$11:$C$111,"C",$E$11:$E$111,"*")</f>
        <v>0</v>
      </c>
      <c r="AH129" s="89"/>
      <c r="AI129" s="90"/>
      <c r="AJ129" s="88">
        <f>COUNTIFS($B$11:$B$111,AG$126,$C$11:$C$111,"D",$E$11:$E$111,"*")</f>
        <v>0</v>
      </c>
      <c r="AK129" s="90"/>
      <c r="AL129" s="43">
        <f>COUNTIFS($B$11:$B$111,AL$126,$C$11:$C$111,"C",$E$11:$E$111,"*")</f>
        <v>0</v>
      </c>
      <c r="AM129" s="43">
        <f>COUNTIFS($B$11:$B$111,AL$126,$C$11:$C$111,"D",$E$11:$E$111,"*")</f>
        <v>0</v>
      </c>
      <c r="AN129" s="5"/>
    </row>
    <row r="130" spans="1:40" ht="25" customHeight="1">
      <c r="A130" s="5"/>
      <c r="B130" s="17" t="s">
        <v>54</v>
      </c>
      <c r="C130" s="81" t="e">
        <f>IF($AK$3="４週",SUMIFS($AK$11:$AK$111,$B$11:$B$111,C126)/4/$AH$5,IF($AK$3="歴月",SUMIFS($AK$11:$AK$111,$B$11:$B$111,C126)/$AL$5,"記載する期間を選択してください"))</f>
        <v>#DIV/0!</v>
      </c>
      <c r="D130" s="83"/>
      <c r="E130" s="85" t="e">
        <f>IF($AK$3="４週",SUMIFS($AK$11:$AK$111,$B$11:$B$111,E126)/4/$AH$5,IF($AK$3="歴月",SUMIFS($AK$11:$AK$111,$B$11:$B$111,E126)/$AL$5,"記載する期間を選択してください"))</f>
        <v>#DIV/0!</v>
      </c>
      <c r="F130" s="86"/>
      <c r="G130" s="86"/>
      <c r="H130" s="87"/>
      <c r="I130" s="81" t="e">
        <f>IF($AK$3="４週",SUMIFS($AK$11:$AK$111,$B$11:$B$111,I126)/4/$AH$5,IF($AK$3="歴月",SUMIFS($AK$11:$AK$111,$B$11:$B$111,I126)/$AL$5,"記載する期間を選択してください"))</f>
        <v>#DIV/0!</v>
      </c>
      <c r="J130" s="82"/>
      <c r="K130" s="82"/>
      <c r="L130" s="82"/>
      <c r="M130" s="82"/>
      <c r="N130" s="83"/>
      <c r="O130" s="81" t="e">
        <f>IF($AK$3="４週",SUMIFS($AK$11:$AK$111,$B$11:$B$111,O126)/4/$AH$5,IF($AK$3="歴月",SUMIFS($AK$11:$AK$111,$B$11:$B$111,O126)/$AL$5,"記載する期間を選択してください"))</f>
        <v>#DIV/0!</v>
      </c>
      <c r="P130" s="82"/>
      <c r="Q130" s="82"/>
      <c r="R130" s="82"/>
      <c r="S130" s="82"/>
      <c r="T130" s="83"/>
      <c r="U130" s="81" t="e">
        <f>IF($AK$3="４週",SUMIFS($AK$11:$AK$111,$B$11:$B$111,U126)/4/$AH$5,IF($AK$3="歴月",SUMIFS($AK$11:$AK$111,$B$11:$B$111,U126)/$AL$5,"記載する期間を選択してください"))</f>
        <v>#DIV/0!</v>
      </c>
      <c r="V130" s="82"/>
      <c r="W130" s="82"/>
      <c r="X130" s="82"/>
      <c r="Y130" s="82"/>
      <c r="Z130" s="83"/>
      <c r="AA130" s="81" t="e">
        <f>IF($AK$3="４週",SUMIFS($AK$11:$AK$111,$B$11:$B$111,AA126)/4/$AH$5,IF($AK$3="歴月",SUMIFS($AK$11:$AK$111,$B$11:$B$111,AA126)/$AL$5,"記載する期間を選択してください"))</f>
        <v>#DIV/0!</v>
      </c>
      <c r="AB130" s="82"/>
      <c r="AC130" s="82"/>
      <c r="AD130" s="82"/>
      <c r="AE130" s="82"/>
      <c r="AF130" s="83"/>
      <c r="AG130" s="81" t="e">
        <f>IF($AK$3="４週",SUMIFS($AK$11:$AK$111,$B$11:$B$111,AG126)/4/$AH$5,IF($AK$3="歴月",SUMIFS($AK$11:$AK$111,$B$11:$B$111,AG126)/$AL$5,"記載する期間を選択してください"))</f>
        <v>#DIV/0!</v>
      </c>
      <c r="AH130" s="82"/>
      <c r="AI130" s="82"/>
      <c r="AJ130" s="82"/>
      <c r="AK130" s="83"/>
      <c r="AL130" s="81" t="e">
        <f>IF($AK$3="４週",SUMIFS($AK$11:$AK$111,$B$11:$B$111,AL126)/4/$AH$5,IF($AK$3="歴月",SUMIFS($AK$11:$AK$111,$B$11:$B$111,AL126)/$AL$5,"記載する期間を選択してください"))</f>
        <v>#DIV/0!</v>
      </c>
      <c r="AM130" s="83"/>
      <c r="AN130" s="5"/>
    </row>
    <row r="131" spans="1:40" ht="5.15" customHeight="1">
      <c r="A131" s="5"/>
      <c r="B131" s="8"/>
      <c r="C131" s="44">
        <v>2</v>
      </c>
      <c r="D131" s="44"/>
      <c r="E131" s="44">
        <v>3</v>
      </c>
      <c r="F131" s="44"/>
      <c r="G131" s="44"/>
      <c r="H131" s="44"/>
      <c r="I131" s="44">
        <v>4</v>
      </c>
      <c r="J131" s="44"/>
      <c r="K131" s="44"/>
      <c r="L131" s="44"/>
      <c r="M131" s="44"/>
      <c r="N131" s="44"/>
      <c r="O131" s="44">
        <v>5</v>
      </c>
      <c r="P131" s="44"/>
      <c r="Q131" s="44"/>
      <c r="R131" s="44"/>
      <c r="S131" s="44"/>
      <c r="T131" s="44"/>
      <c r="U131" s="44">
        <v>6</v>
      </c>
      <c r="V131" s="44"/>
      <c r="W131" s="44"/>
      <c r="X131" s="44"/>
      <c r="Y131" s="44"/>
      <c r="Z131" s="44"/>
      <c r="AA131" s="44">
        <v>7</v>
      </c>
      <c r="AB131" s="44"/>
      <c r="AC131" s="44"/>
      <c r="AD131" s="44"/>
      <c r="AE131" s="44"/>
      <c r="AF131" s="44"/>
      <c r="AG131" s="44">
        <v>8</v>
      </c>
      <c r="AH131" s="44"/>
      <c r="AI131" s="44"/>
      <c r="AJ131" s="44"/>
      <c r="AK131" s="44"/>
      <c r="AL131" s="44">
        <v>9</v>
      </c>
      <c r="AM131" s="45"/>
      <c r="AN131" s="5"/>
    </row>
    <row r="132" spans="1:40" ht="15" customHeight="1">
      <c r="A132" s="36" t="s">
        <v>55</v>
      </c>
      <c r="B132" s="46"/>
      <c r="C132" s="47"/>
      <c r="D132" s="47"/>
      <c r="E132" s="47"/>
      <c r="F132" s="48"/>
      <c r="G132" s="47"/>
      <c r="H132" s="44"/>
      <c r="I132" s="44"/>
      <c r="J132" s="44"/>
      <c r="K132" s="44"/>
      <c r="L132" s="44"/>
      <c r="M132" s="44"/>
      <c r="N132" s="44"/>
      <c r="O132" s="44"/>
      <c r="P132" s="44"/>
      <c r="Q132" s="44"/>
      <c r="R132" s="44">
        <v>6</v>
      </c>
      <c r="S132" s="44"/>
      <c r="T132" s="44"/>
      <c r="U132" s="44"/>
      <c r="V132" s="44"/>
      <c r="W132" s="44"/>
      <c r="X132" s="44">
        <v>7</v>
      </c>
      <c r="Y132" s="44"/>
      <c r="Z132" s="44"/>
      <c r="AA132" s="44"/>
      <c r="AB132" s="44"/>
      <c r="AC132" s="44"/>
      <c r="AD132" s="44">
        <v>8</v>
      </c>
      <c r="AE132" s="44"/>
      <c r="AF132" s="44"/>
      <c r="AG132" s="49"/>
      <c r="AH132" s="49"/>
      <c r="AI132" s="49"/>
      <c r="AJ132" s="49">
        <v>9</v>
      </c>
      <c r="AK132" s="50"/>
      <c r="AL132" s="50"/>
      <c r="AM132" s="5"/>
    </row>
    <row r="133" spans="1:40" s="36" customFormat="1" ht="15" customHeight="1">
      <c r="A133" s="36" t="s">
        <v>56</v>
      </c>
      <c r="B133" s="40"/>
      <c r="C133" s="40"/>
      <c r="D133" s="40"/>
      <c r="E133" s="40"/>
      <c r="F133" s="40"/>
      <c r="G133" s="40"/>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row>
    <row r="134" spans="1:40" s="36" customFormat="1" ht="15" customHeight="1">
      <c r="A134" s="36" t="s">
        <v>57</v>
      </c>
      <c r="B134" s="40"/>
      <c r="C134" s="40"/>
      <c r="D134" s="40"/>
      <c r="E134" s="40"/>
      <c r="F134" s="40"/>
      <c r="G134" s="40"/>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row>
    <row r="135" spans="1:40" ht="15" customHeight="1">
      <c r="A135" s="36" t="s">
        <v>58</v>
      </c>
      <c r="B135" s="51"/>
      <c r="C135" s="36"/>
      <c r="D135" s="36"/>
      <c r="E135" s="36"/>
      <c r="F135" s="36"/>
      <c r="G135" s="36"/>
    </row>
    <row r="136" spans="1:40" ht="15" customHeight="1">
      <c r="A136" s="36" t="s">
        <v>59</v>
      </c>
      <c r="B136" s="51"/>
      <c r="C136" s="36"/>
      <c r="D136" s="36"/>
      <c r="E136" s="36"/>
      <c r="F136" s="36"/>
      <c r="G136" s="36"/>
    </row>
    <row r="137" spans="1:40" ht="15" customHeight="1">
      <c r="A137" s="36"/>
      <c r="B137" s="16" t="s">
        <v>60</v>
      </c>
      <c r="C137" s="84" t="s">
        <v>61</v>
      </c>
      <c r="D137" s="84"/>
      <c r="E137" s="84"/>
      <c r="F137" s="36"/>
      <c r="G137" s="36"/>
    </row>
    <row r="138" spans="1:40" ht="15" customHeight="1">
      <c r="A138" s="36"/>
      <c r="B138" s="52" t="s">
        <v>62</v>
      </c>
      <c r="C138" s="80" t="s">
        <v>63</v>
      </c>
      <c r="D138" s="80"/>
      <c r="E138" s="80"/>
      <c r="F138" s="36"/>
      <c r="G138" s="36"/>
    </row>
    <row r="139" spans="1:40" ht="15" customHeight="1">
      <c r="A139" s="36"/>
      <c r="B139" s="52" t="s">
        <v>64</v>
      </c>
      <c r="C139" s="80" t="s">
        <v>65</v>
      </c>
      <c r="D139" s="80"/>
      <c r="E139" s="80"/>
      <c r="F139" s="36"/>
      <c r="G139" s="36"/>
    </row>
    <row r="140" spans="1:40" ht="15" customHeight="1">
      <c r="A140" s="36"/>
      <c r="B140" s="52" t="s">
        <v>66</v>
      </c>
      <c r="C140" s="80" t="s">
        <v>67</v>
      </c>
      <c r="D140" s="80"/>
      <c r="E140" s="80"/>
      <c r="F140" s="36"/>
      <c r="G140" s="36"/>
    </row>
    <row r="141" spans="1:40" ht="15" customHeight="1">
      <c r="A141" s="36"/>
      <c r="B141" s="52" t="s">
        <v>68</v>
      </c>
      <c r="C141" s="80" t="s">
        <v>69</v>
      </c>
      <c r="D141" s="80"/>
      <c r="E141" s="80"/>
      <c r="F141" s="36"/>
      <c r="G141" s="36"/>
    </row>
    <row r="142" spans="1:40" ht="15" customHeight="1">
      <c r="A142" s="36"/>
      <c r="B142" s="36" t="s">
        <v>70</v>
      </c>
      <c r="C142" s="36"/>
      <c r="D142" s="36"/>
      <c r="E142" s="36"/>
      <c r="F142" s="36"/>
      <c r="G142" s="36"/>
    </row>
    <row r="143" spans="1:40" ht="15" customHeight="1">
      <c r="A143" s="36"/>
      <c r="B143" s="36" t="s">
        <v>71</v>
      </c>
      <c r="C143" s="36"/>
      <c r="D143" s="36"/>
      <c r="E143" s="36"/>
      <c r="F143" s="36"/>
      <c r="G143" s="36"/>
    </row>
    <row r="144" spans="1:40" ht="15" customHeight="1">
      <c r="A144" s="36"/>
      <c r="B144" s="36" t="s">
        <v>72</v>
      </c>
      <c r="C144" s="36"/>
      <c r="D144" s="36"/>
      <c r="E144" s="36"/>
      <c r="F144" s="36"/>
      <c r="G144" s="36"/>
    </row>
    <row r="145" spans="1:7" ht="15" customHeight="1">
      <c r="A145" s="36" t="s">
        <v>73</v>
      </c>
      <c r="B145" s="51"/>
      <c r="C145" s="36"/>
      <c r="D145" s="36"/>
      <c r="E145" s="36"/>
      <c r="F145" s="36"/>
      <c r="G145" s="36"/>
    </row>
    <row r="146" spans="1:7" ht="15" customHeight="1">
      <c r="A146" s="36" t="s">
        <v>74</v>
      </c>
      <c r="B146" s="51"/>
      <c r="C146" s="36"/>
      <c r="D146" s="36"/>
      <c r="E146" s="36"/>
      <c r="F146" s="36"/>
      <c r="G146" s="36"/>
    </row>
    <row r="147" spans="1:7" ht="15" customHeight="1">
      <c r="A147" s="36" t="s">
        <v>75</v>
      </c>
      <c r="B147" s="51"/>
      <c r="C147" s="36"/>
      <c r="D147" s="36"/>
      <c r="E147" s="36"/>
      <c r="F147" s="36"/>
      <c r="G147" s="36"/>
    </row>
    <row r="148" spans="1:7" ht="15" customHeight="1">
      <c r="A148" s="36" t="s">
        <v>76</v>
      </c>
      <c r="B148" s="51"/>
      <c r="C148" s="36"/>
      <c r="D148" s="36"/>
      <c r="E148" s="36"/>
      <c r="F148" s="36"/>
      <c r="G148" s="36"/>
    </row>
    <row r="149" spans="1:7" ht="15" customHeight="1">
      <c r="A149" s="36" t="s">
        <v>77</v>
      </c>
      <c r="B149" s="51"/>
      <c r="C149" s="36"/>
      <c r="D149" s="36"/>
      <c r="E149" s="36"/>
      <c r="F149" s="36"/>
      <c r="G149" s="36"/>
    </row>
    <row r="150" spans="1:7" ht="15" customHeight="1">
      <c r="A150" s="36" t="s">
        <v>78</v>
      </c>
      <c r="B150" s="51"/>
      <c r="C150" s="36"/>
      <c r="D150" s="36"/>
      <c r="E150" s="36"/>
      <c r="F150" s="36"/>
      <c r="G150" s="36"/>
    </row>
    <row r="151" spans="1:7" ht="15" customHeight="1">
      <c r="A151" s="36" t="s">
        <v>79</v>
      </c>
      <c r="B151" s="51"/>
      <c r="C151" s="36"/>
      <c r="D151" s="36"/>
      <c r="E151" s="36"/>
      <c r="F151" s="36"/>
      <c r="G151" s="36"/>
    </row>
    <row r="152" spans="1:7" ht="15" customHeight="1">
      <c r="A152" s="36" t="s">
        <v>80</v>
      </c>
      <c r="B152" s="51"/>
      <c r="C152" s="36"/>
      <c r="D152" s="36"/>
      <c r="E152" s="36"/>
      <c r="F152" s="36"/>
      <c r="G152" s="36"/>
    </row>
    <row r="153" spans="1:7" ht="15" customHeight="1">
      <c r="A153" s="36" t="s">
        <v>81</v>
      </c>
      <c r="B153" s="51"/>
      <c r="C153" s="36"/>
      <c r="D153" s="36"/>
      <c r="E153" s="36"/>
      <c r="F153" s="36"/>
      <c r="G153" s="36"/>
    </row>
    <row r="154" spans="1:7" ht="15" customHeight="1">
      <c r="A154" s="36" t="s">
        <v>82</v>
      </c>
      <c r="B154" s="51"/>
      <c r="C154" s="36"/>
      <c r="D154" s="36"/>
      <c r="E154" s="36"/>
      <c r="F154" s="36"/>
      <c r="G154" s="36"/>
    </row>
    <row r="155" spans="1:7" ht="15" customHeight="1">
      <c r="A155" s="36" t="s">
        <v>83</v>
      </c>
      <c r="B155" s="51"/>
      <c r="C155" s="36"/>
      <c r="D155" s="36"/>
      <c r="E155" s="36"/>
      <c r="F155" s="36"/>
      <c r="G155" s="36"/>
    </row>
    <row r="156" spans="1:7" ht="15" customHeight="1">
      <c r="A156" s="36" t="s">
        <v>84</v>
      </c>
      <c r="B156" s="51"/>
      <c r="C156" s="36"/>
      <c r="D156" s="36"/>
      <c r="E156" s="36"/>
      <c r="F156" s="36"/>
      <c r="G156" s="36"/>
    </row>
  </sheetData>
  <sheetProtection sheet="1" objects="1" scenarios="1" selectLockedCells="1"/>
  <mergeCells count="227">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34:AN34"/>
    <mergeCell ref="AM35:AN35"/>
    <mergeCell ref="AM36:AN36"/>
    <mergeCell ref="AM37:AN37"/>
    <mergeCell ref="AM38:AN38"/>
    <mergeCell ref="AM39:AN39"/>
    <mergeCell ref="AM28:AN28"/>
    <mergeCell ref="AM29:AN29"/>
    <mergeCell ref="AM30:AN30"/>
    <mergeCell ref="AM31:AN31"/>
    <mergeCell ref="AM32:AN32"/>
    <mergeCell ref="AM33:AN33"/>
    <mergeCell ref="AM46:AN46"/>
    <mergeCell ref="AM47:AN47"/>
    <mergeCell ref="AM48:AN48"/>
    <mergeCell ref="AM49:AN49"/>
    <mergeCell ref="AM50:AN50"/>
    <mergeCell ref="AM51:AN51"/>
    <mergeCell ref="AM40:AN40"/>
    <mergeCell ref="AM41:AN41"/>
    <mergeCell ref="AM42:AN42"/>
    <mergeCell ref="AM43:AN43"/>
    <mergeCell ref="AM44:AN44"/>
    <mergeCell ref="AM45:AN45"/>
    <mergeCell ref="AM58:AN58"/>
    <mergeCell ref="AM59:AN59"/>
    <mergeCell ref="AM60:AN60"/>
    <mergeCell ref="AM61:AN61"/>
    <mergeCell ref="AM62:AN62"/>
    <mergeCell ref="AM63:AN63"/>
    <mergeCell ref="AM52:AN52"/>
    <mergeCell ref="AM53:AN53"/>
    <mergeCell ref="AM54:AN54"/>
    <mergeCell ref="AM55:AN55"/>
    <mergeCell ref="AM56:AN56"/>
    <mergeCell ref="AM57:AN57"/>
    <mergeCell ref="AM70:AN70"/>
    <mergeCell ref="AM71:AN71"/>
    <mergeCell ref="AM72:AN72"/>
    <mergeCell ref="AM73:AN73"/>
    <mergeCell ref="AM74:AN74"/>
    <mergeCell ref="AM75:AN75"/>
    <mergeCell ref="AM64:AN64"/>
    <mergeCell ref="AM65:AN65"/>
    <mergeCell ref="AM66:AN66"/>
    <mergeCell ref="AM67:AN67"/>
    <mergeCell ref="AM68:AN68"/>
    <mergeCell ref="AM69:AN69"/>
    <mergeCell ref="AM82:AN82"/>
    <mergeCell ref="AM83:AN83"/>
    <mergeCell ref="AM84:AN84"/>
    <mergeCell ref="AM85:AN85"/>
    <mergeCell ref="AM86:AN86"/>
    <mergeCell ref="AM87:AN87"/>
    <mergeCell ref="AM76:AN76"/>
    <mergeCell ref="AM77:AN77"/>
    <mergeCell ref="AM78:AN78"/>
    <mergeCell ref="AM79:AN79"/>
    <mergeCell ref="AM80:AN80"/>
    <mergeCell ref="AM81:AN81"/>
    <mergeCell ref="AM94:AN94"/>
    <mergeCell ref="AM95:AN95"/>
    <mergeCell ref="AM96:AN96"/>
    <mergeCell ref="AM97:AN97"/>
    <mergeCell ref="AM98:AN98"/>
    <mergeCell ref="AM99:AN99"/>
    <mergeCell ref="AM88:AN88"/>
    <mergeCell ref="AM89:AN89"/>
    <mergeCell ref="AM90:AN90"/>
    <mergeCell ref="AM91:AN91"/>
    <mergeCell ref="AM92:AN92"/>
    <mergeCell ref="AM93:AN93"/>
    <mergeCell ref="AM106:AN106"/>
    <mergeCell ref="AM107:AN107"/>
    <mergeCell ref="AM108:AN108"/>
    <mergeCell ref="AM109:AN109"/>
    <mergeCell ref="AM110:AN110"/>
    <mergeCell ref="AM111:AN111"/>
    <mergeCell ref="AM100:AN100"/>
    <mergeCell ref="AM101:AN101"/>
    <mergeCell ref="AM102:AN102"/>
    <mergeCell ref="AM103:AN103"/>
    <mergeCell ref="AM104:AN104"/>
    <mergeCell ref="AM105:AN105"/>
    <mergeCell ref="A112:E112"/>
    <mergeCell ref="AM112:AN113"/>
    <mergeCell ref="A113:E113"/>
    <mergeCell ref="A118:C118"/>
    <mergeCell ref="F118:H118"/>
    <mergeCell ref="I118:K118"/>
    <mergeCell ref="L118:N118"/>
    <mergeCell ref="O118:Q118"/>
    <mergeCell ref="R118:T118"/>
    <mergeCell ref="U118:W118"/>
    <mergeCell ref="X118:Z118"/>
    <mergeCell ref="AA118:AC118"/>
    <mergeCell ref="AD118:AF118"/>
    <mergeCell ref="AG118:AI118"/>
    <mergeCell ref="AJ118:AK118"/>
    <mergeCell ref="A119:C119"/>
    <mergeCell ref="F119:H119"/>
    <mergeCell ref="I119:K119"/>
    <mergeCell ref="L119:N119"/>
    <mergeCell ref="O119:Q119"/>
    <mergeCell ref="AL119:AL120"/>
    <mergeCell ref="A120:C120"/>
    <mergeCell ref="F120:H120"/>
    <mergeCell ref="I120:K120"/>
    <mergeCell ref="L120:N120"/>
    <mergeCell ref="O120:Q120"/>
    <mergeCell ref="R120:T120"/>
    <mergeCell ref="U120:W120"/>
    <mergeCell ref="X120:Z120"/>
    <mergeCell ref="R119:T119"/>
    <mergeCell ref="U119:W119"/>
    <mergeCell ref="X119:Z119"/>
    <mergeCell ref="AA119:AC119"/>
    <mergeCell ref="AD119:AF119"/>
    <mergeCell ref="AG119:AI119"/>
    <mergeCell ref="AA120:AC120"/>
    <mergeCell ref="AD120:AF120"/>
    <mergeCell ref="AG120:AI120"/>
    <mergeCell ref="AJ120:AK120"/>
    <mergeCell ref="A123:B123"/>
    <mergeCell ref="C123:D123"/>
    <mergeCell ref="E123:H123"/>
    <mergeCell ref="I123:N123"/>
    <mergeCell ref="AJ119:AK119"/>
    <mergeCell ref="AL126:AM126"/>
    <mergeCell ref="F127:H127"/>
    <mergeCell ref="I127:K127"/>
    <mergeCell ref="L127:N127"/>
    <mergeCell ref="O127:Q127"/>
    <mergeCell ref="R127:T127"/>
    <mergeCell ref="A124:B124"/>
    <mergeCell ref="C124:D124"/>
    <mergeCell ref="E124:H124"/>
    <mergeCell ref="I124:N124"/>
    <mergeCell ref="C126:D126"/>
    <mergeCell ref="E126:H126"/>
    <mergeCell ref="I126:N126"/>
    <mergeCell ref="U127:W127"/>
    <mergeCell ref="X127:Z127"/>
    <mergeCell ref="AA127:AC127"/>
    <mergeCell ref="AD127:AF127"/>
    <mergeCell ref="AG127:AI127"/>
    <mergeCell ref="AJ127:AK127"/>
    <mergeCell ref="O126:T126"/>
    <mergeCell ref="U126:Z126"/>
    <mergeCell ref="AA126:AF126"/>
    <mergeCell ref="AG126:AK126"/>
    <mergeCell ref="F129:H129"/>
    <mergeCell ref="I129:K129"/>
    <mergeCell ref="L129:N129"/>
    <mergeCell ref="O129:Q129"/>
    <mergeCell ref="R129:T129"/>
    <mergeCell ref="F128:H128"/>
    <mergeCell ref="I128:K128"/>
    <mergeCell ref="L128:N128"/>
    <mergeCell ref="O128:Q128"/>
    <mergeCell ref="R128:T128"/>
    <mergeCell ref="U129:W129"/>
    <mergeCell ref="X129:Z129"/>
    <mergeCell ref="AA129:AC129"/>
    <mergeCell ref="AD129:AF129"/>
    <mergeCell ref="AG129:AI129"/>
    <mergeCell ref="AJ129:AK129"/>
    <mergeCell ref="X128:Z128"/>
    <mergeCell ref="AA128:AC128"/>
    <mergeCell ref="AD128:AF128"/>
    <mergeCell ref="AG128:AI128"/>
    <mergeCell ref="AJ128:AK128"/>
    <mergeCell ref="U128:W128"/>
    <mergeCell ref="C141:E141"/>
    <mergeCell ref="AG130:AK130"/>
    <mergeCell ref="AL130:AM130"/>
    <mergeCell ref="C137:E137"/>
    <mergeCell ref="C138:E138"/>
    <mergeCell ref="C139:E139"/>
    <mergeCell ref="C140:E140"/>
    <mergeCell ref="C130:D130"/>
    <mergeCell ref="E130:H130"/>
    <mergeCell ref="I130:N130"/>
    <mergeCell ref="O130:T130"/>
    <mergeCell ref="U130:Z130"/>
    <mergeCell ref="AA130:AF130"/>
  </mergeCells>
  <phoneticPr fontId="3"/>
  <dataValidations count="7">
    <dataValidation type="whole" operator="greaterThanOrEqual" allowBlank="1" showInputMessage="1" showErrorMessage="1" sqref="I119:I120 D119:F120 AG119:AG120 AD119:AD120 AA119:AA120 X119:X120 U119:U120 R119:R120 O119:O120 L119:L120" xr:uid="{C46CDECE-20BE-44D5-BE00-A44C63755649}">
      <formula1>0</formula1>
    </dataValidation>
    <dataValidation operator="greaterThanOrEqual" allowBlank="1" showInputMessage="1" showErrorMessage="1" sqref="I121:I122 AJ119:AJ120 AL119 I124 L121:L122" xr:uid="{9BFF183C-91AF-4DBC-B2EA-23BCD44B6507}"/>
    <dataValidation type="list" allowBlank="1" showInputMessage="1" showErrorMessage="1" sqref="C11:C111" xr:uid="{AA3C6444-BD16-4065-91FB-E9F671EF5418}">
      <formula1>"A,B,C,D"</formula1>
    </dataValidation>
    <dataValidation type="list" allowBlank="1" showInputMessage="1" showErrorMessage="1" sqref="AK4:AN4" xr:uid="{A9175AD2-4058-4893-BD27-09500320A34E}">
      <formula1>"予定,実績"</formula1>
    </dataValidation>
    <dataValidation type="list" allowBlank="1" showInputMessage="1" showErrorMessage="1" sqref="AK3:AN3" xr:uid="{683698D3-48E1-49CB-BBCC-EFBD0F7BAE19}">
      <formula1>"４週,歴月"</formula1>
    </dataValidation>
    <dataValidation type="list" allowBlank="1" showInputMessage="1" sqref="B13:B111" xr:uid="{0560F9CB-2F54-4BA8-9365-3344697A06BD}">
      <formula1>INDIRECT($AK$1)</formula1>
    </dataValidation>
    <dataValidation allowBlank="1" showInputMessage="1" sqref="B11:B12" xr:uid="{3BA270F2-7BAB-4D88-9683-C93146EB7D40}"/>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116" max="39"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75F2B-F004-465D-B730-7EAFE77E1B18}">
  <dimension ref="A1:AQ156"/>
  <sheetViews>
    <sheetView showGridLines="0" view="pageBreakPreview" zoomScaleNormal="100" zoomScaleSheetLayoutView="100" workbookViewId="0">
      <selection activeCell="B14" sqref="B14"/>
    </sheetView>
  </sheetViews>
  <sheetFormatPr defaultColWidth="8.25" defaultRowHeight="21" customHeight="1"/>
  <cols>
    <col min="1" max="1" width="2.58203125" style="8" customWidth="1"/>
    <col min="2" max="2" width="14.75" style="2" customWidth="1"/>
    <col min="3" max="3" width="6.58203125" style="8" customWidth="1"/>
    <col min="4" max="5" width="7.58203125" style="8" customWidth="1"/>
    <col min="6" max="36" width="2.58203125" style="8" customWidth="1"/>
    <col min="37" max="37" width="6.58203125" style="8" customWidth="1"/>
    <col min="38" max="39" width="7.58203125" style="8" customWidth="1"/>
    <col min="40" max="40" width="5.58203125" style="8" customWidth="1"/>
    <col min="41" max="16384" width="8.25" style="8"/>
  </cols>
  <sheetData>
    <row r="1" spans="1:40" ht="20.149999999999999"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118" t="s">
        <v>156</v>
      </c>
      <c r="AL1" s="118"/>
      <c r="AM1" s="118"/>
      <c r="AN1" s="118"/>
    </row>
    <row r="2" spans="1:40" ht="18" customHeight="1">
      <c r="A2" s="5"/>
      <c r="B2" s="9"/>
      <c r="C2" s="9"/>
      <c r="D2" s="9"/>
      <c r="E2" s="9"/>
      <c r="F2" s="9"/>
      <c r="G2" s="9"/>
      <c r="H2" s="9"/>
      <c r="I2" s="9"/>
      <c r="J2" s="9"/>
      <c r="K2" s="9"/>
      <c r="L2" s="9"/>
      <c r="M2" s="119">
        <v>2026</v>
      </c>
      <c r="N2" s="119"/>
      <c r="O2" s="119"/>
      <c r="P2" s="119"/>
      <c r="Q2" s="120" t="s">
        <v>3</v>
      </c>
      <c r="R2" s="120"/>
      <c r="S2" s="119">
        <v>4</v>
      </c>
      <c r="T2" s="119"/>
      <c r="U2" s="120" t="s">
        <v>4</v>
      </c>
      <c r="V2" s="120"/>
      <c r="W2" s="9"/>
      <c r="X2" s="9"/>
      <c r="Y2" s="9"/>
      <c r="Z2" s="5"/>
      <c r="AA2" s="5"/>
      <c r="AC2" s="7"/>
      <c r="AD2" s="9"/>
      <c r="AE2" s="9"/>
      <c r="AF2" s="9"/>
      <c r="AG2" s="9"/>
      <c r="AH2" s="9"/>
      <c r="AI2" s="7" t="s">
        <v>5</v>
      </c>
      <c r="AJ2" s="7"/>
      <c r="AK2" s="121"/>
      <c r="AL2" s="121"/>
      <c r="AM2" s="121"/>
      <c r="AN2" s="121"/>
    </row>
    <row r="3" spans="1:40" ht="18" customHeight="1">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109" t="s">
        <v>7</v>
      </c>
      <c r="AL3" s="109"/>
      <c r="AM3" s="109"/>
      <c r="AN3" s="109"/>
    </row>
    <row r="4" spans="1:40" ht="18" customHeight="1">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8</v>
      </c>
      <c r="AJ4" s="7"/>
      <c r="AK4" s="109" t="s">
        <v>9</v>
      </c>
      <c r="AL4" s="109"/>
      <c r="AM4" s="109"/>
      <c r="AN4" s="109"/>
    </row>
    <row r="5" spans="1:40" ht="18" customHeight="1">
      <c r="A5" s="10"/>
      <c r="B5" s="10"/>
      <c r="C5" s="10"/>
      <c r="D5" s="10"/>
      <c r="E5" s="10"/>
      <c r="F5" s="10"/>
      <c r="G5" s="10"/>
      <c r="H5" s="10"/>
      <c r="I5" s="10"/>
      <c r="J5" s="10"/>
      <c r="K5" s="10"/>
      <c r="L5" s="10"/>
      <c r="M5" s="10"/>
      <c r="N5" s="10"/>
      <c r="O5" s="10"/>
      <c r="P5" s="10"/>
      <c r="Q5" s="10"/>
      <c r="R5" s="10"/>
      <c r="S5" s="10"/>
      <c r="U5" s="10"/>
      <c r="V5" s="10"/>
      <c r="W5" s="10"/>
      <c r="Y5" s="11"/>
      <c r="Z5" s="11"/>
      <c r="AA5" s="11"/>
      <c r="AB5" s="5"/>
      <c r="AC5" s="11"/>
      <c r="AD5" s="11"/>
      <c r="AE5" s="11"/>
      <c r="AF5" s="11"/>
      <c r="AG5" s="12" t="s">
        <v>10</v>
      </c>
      <c r="AH5" s="110"/>
      <c r="AI5" s="110"/>
      <c r="AJ5" s="110"/>
      <c r="AK5" s="11" t="s">
        <v>11</v>
      </c>
      <c r="AL5" s="13"/>
      <c r="AM5" s="11" t="s">
        <v>12</v>
      </c>
      <c r="AN5" s="5"/>
    </row>
    <row r="6" spans="1:40" ht="10" customHeight="1">
      <c r="A6" s="5"/>
      <c r="B6" s="14"/>
      <c r="C6" s="14"/>
      <c r="D6" s="14"/>
      <c r="E6" s="14"/>
      <c r="F6" s="14"/>
      <c r="G6" s="14"/>
      <c r="H6" s="14"/>
      <c r="I6" s="14"/>
      <c r="J6" s="14"/>
      <c r="K6" s="14"/>
      <c r="L6" s="14"/>
      <c r="M6" s="14"/>
      <c r="N6" s="14"/>
      <c r="O6" s="14"/>
      <c r="P6" s="14"/>
      <c r="Q6" s="14"/>
      <c r="R6" s="14"/>
      <c r="S6" s="14"/>
      <c r="T6" s="14"/>
      <c r="U6" s="14"/>
      <c r="V6" s="14"/>
      <c r="W6" s="14"/>
      <c r="X6" s="9"/>
      <c r="Y6" s="9"/>
      <c r="Z6" s="9"/>
      <c r="AA6" s="9"/>
      <c r="AB6" s="9"/>
      <c r="AC6" s="9"/>
      <c r="AD6" s="9"/>
      <c r="AE6" s="9"/>
      <c r="AF6" s="9"/>
      <c r="AG6" s="9"/>
      <c r="AH6" s="9"/>
      <c r="AI6" s="9"/>
      <c r="AJ6" s="9"/>
      <c r="AK6" s="9"/>
      <c r="AL6" s="9"/>
      <c r="AM6" s="5"/>
      <c r="AN6" s="5"/>
    </row>
    <row r="7" spans="1:40" ht="15" customHeight="1">
      <c r="A7" s="102" t="s">
        <v>13</v>
      </c>
      <c r="B7" s="111" t="s">
        <v>14</v>
      </c>
      <c r="C7" s="113" t="s">
        <v>15</v>
      </c>
      <c r="D7" s="84" t="s">
        <v>16</v>
      </c>
      <c r="E7" s="100" t="s">
        <v>17</v>
      </c>
      <c r="F7" s="116" t="s">
        <v>18</v>
      </c>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7" t="s">
        <v>19</v>
      </c>
      <c r="AL7" s="93" t="s">
        <v>20</v>
      </c>
      <c r="AM7" s="107" t="s">
        <v>21</v>
      </c>
      <c r="AN7" s="107"/>
    </row>
    <row r="8" spans="1:40" ht="15" customHeight="1">
      <c r="A8" s="102"/>
      <c r="B8" s="112"/>
      <c r="C8" s="114"/>
      <c r="D8" s="84"/>
      <c r="E8" s="100"/>
      <c r="F8" s="84" t="s">
        <v>22</v>
      </c>
      <c r="G8" s="84"/>
      <c r="H8" s="84"/>
      <c r="I8" s="84"/>
      <c r="J8" s="84"/>
      <c r="K8" s="84"/>
      <c r="L8" s="84"/>
      <c r="M8" s="84" t="s">
        <v>23</v>
      </c>
      <c r="N8" s="84"/>
      <c r="O8" s="84"/>
      <c r="P8" s="84"/>
      <c r="Q8" s="84"/>
      <c r="R8" s="84"/>
      <c r="S8" s="84"/>
      <c r="T8" s="84" t="s">
        <v>24</v>
      </c>
      <c r="U8" s="84"/>
      <c r="V8" s="84"/>
      <c r="W8" s="84"/>
      <c r="X8" s="84"/>
      <c r="Y8" s="84"/>
      <c r="Z8" s="84"/>
      <c r="AA8" s="84" t="s">
        <v>25</v>
      </c>
      <c r="AB8" s="84"/>
      <c r="AC8" s="84"/>
      <c r="AD8" s="84"/>
      <c r="AE8" s="84"/>
      <c r="AF8" s="84"/>
      <c r="AG8" s="84"/>
      <c r="AH8" s="108"/>
      <c r="AI8" s="108"/>
      <c r="AJ8" s="108"/>
      <c r="AK8" s="117"/>
      <c r="AL8" s="93"/>
      <c r="AM8" s="107"/>
      <c r="AN8" s="107"/>
    </row>
    <row r="9" spans="1:40" ht="15" customHeight="1">
      <c r="A9" s="102"/>
      <c r="B9" s="105" t="s">
        <v>26</v>
      </c>
      <c r="C9" s="114"/>
      <c r="D9" s="84"/>
      <c r="E9" s="100"/>
      <c r="F9" s="18">
        <f>DATE($M$2,$S$2,1)</f>
        <v>46113</v>
      </c>
      <c r="G9" s="18">
        <f>DATE($M$2,$S$2,2)</f>
        <v>46114</v>
      </c>
      <c r="H9" s="18">
        <f>DATE($M$2,$S$2,3)</f>
        <v>46115</v>
      </c>
      <c r="I9" s="18">
        <f>DATE($M$2,$S$2,4)</f>
        <v>46116</v>
      </c>
      <c r="J9" s="18">
        <f>DATE($M$2,$S$2,5)</f>
        <v>46117</v>
      </c>
      <c r="K9" s="18">
        <f>DATE($M$2,$S$2,6)</f>
        <v>46118</v>
      </c>
      <c r="L9" s="18">
        <f>DATE($M$2,$S$2,7)</f>
        <v>46119</v>
      </c>
      <c r="M9" s="18">
        <f>DATE($M$2,$S$2,8)</f>
        <v>46120</v>
      </c>
      <c r="N9" s="18">
        <f>DATE($M$2,$S$2,9)</f>
        <v>46121</v>
      </c>
      <c r="O9" s="18">
        <f>DATE($M$2,$S$2,10)</f>
        <v>46122</v>
      </c>
      <c r="P9" s="18">
        <f>DATE($M$2,$S$2,11)</f>
        <v>46123</v>
      </c>
      <c r="Q9" s="18">
        <f>DATE($M$2,$S$2,12)</f>
        <v>46124</v>
      </c>
      <c r="R9" s="18">
        <f>DATE($M$2,$S$2,13)</f>
        <v>46125</v>
      </c>
      <c r="S9" s="18">
        <f>DATE($M$2,$S$2,14)</f>
        <v>46126</v>
      </c>
      <c r="T9" s="18">
        <f>DATE($M$2,$S$2,15)</f>
        <v>46127</v>
      </c>
      <c r="U9" s="18">
        <f>DATE($M$2,$S$2,16)</f>
        <v>46128</v>
      </c>
      <c r="V9" s="18">
        <f>DATE($M$2,$S$2,17)</f>
        <v>46129</v>
      </c>
      <c r="W9" s="18">
        <f>DATE($M$2,$S$2,18)</f>
        <v>46130</v>
      </c>
      <c r="X9" s="18">
        <f>DATE($M$2,$S$2,19)</f>
        <v>46131</v>
      </c>
      <c r="Y9" s="18">
        <f>DATE($M$2,$S$2,20)</f>
        <v>46132</v>
      </c>
      <c r="Z9" s="18">
        <f>DATE($M$2,$S$2,21)</f>
        <v>46133</v>
      </c>
      <c r="AA9" s="18">
        <f>DATE($M$2,$S$2,22)</f>
        <v>46134</v>
      </c>
      <c r="AB9" s="18">
        <f>DATE($M$2,$S$2,23)</f>
        <v>46135</v>
      </c>
      <c r="AC9" s="18">
        <f>DATE($M$2,$S$2,24)</f>
        <v>46136</v>
      </c>
      <c r="AD9" s="18">
        <f>DATE($M$2,$S$2,25)</f>
        <v>46137</v>
      </c>
      <c r="AE9" s="18">
        <f>DATE($M$2,$S$2,26)</f>
        <v>46138</v>
      </c>
      <c r="AF9" s="18">
        <f>DATE($M$2,$S$2,27)</f>
        <v>46139</v>
      </c>
      <c r="AG9" s="18">
        <f>DATE($M$2,$S$2,28)</f>
        <v>46140</v>
      </c>
      <c r="AH9" s="19"/>
      <c r="AI9" s="19"/>
      <c r="AJ9" s="19"/>
      <c r="AK9" s="117"/>
      <c r="AL9" s="93"/>
      <c r="AM9" s="107"/>
      <c r="AN9" s="107"/>
    </row>
    <row r="10" spans="1:40" ht="15" customHeight="1">
      <c r="A10" s="102"/>
      <c r="B10" s="106"/>
      <c r="C10" s="115"/>
      <c r="D10" s="84"/>
      <c r="E10" s="100"/>
      <c r="F10" s="20">
        <f>DATE($M$2,$S$2,1)</f>
        <v>46113</v>
      </c>
      <c r="G10" s="20">
        <f>DATE($M$2,$S$2,2)</f>
        <v>46114</v>
      </c>
      <c r="H10" s="20">
        <f>DATE($M$2,$S$2,3)</f>
        <v>46115</v>
      </c>
      <c r="I10" s="20">
        <f>DATE($M$2,$S$2,4)</f>
        <v>46116</v>
      </c>
      <c r="J10" s="20">
        <f>DATE($M$2,$S$2,5)</f>
        <v>46117</v>
      </c>
      <c r="K10" s="20">
        <f>DATE($M$2,$S$2,6)</f>
        <v>46118</v>
      </c>
      <c r="L10" s="20">
        <f>DATE($M$2,$S$2,7)</f>
        <v>46119</v>
      </c>
      <c r="M10" s="20">
        <f>DATE($M$2,$S$2,8)</f>
        <v>46120</v>
      </c>
      <c r="N10" s="20">
        <f>DATE($M$2,$S$2,9)</f>
        <v>46121</v>
      </c>
      <c r="O10" s="20">
        <f>DATE($M$2,$S$2,10)</f>
        <v>46122</v>
      </c>
      <c r="P10" s="20">
        <f>DATE($M$2,$S$2,11)</f>
        <v>46123</v>
      </c>
      <c r="Q10" s="20">
        <f>DATE($M$2,$S$2,12)</f>
        <v>46124</v>
      </c>
      <c r="R10" s="20">
        <f>DATE($M$2,$S$2,13)</f>
        <v>46125</v>
      </c>
      <c r="S10" s="20">
        <f>DATE($M$2,$S$2,14)</f>
        <v>46126</v>
      </c>
      <c r="T10" s="20">
        <f>DATE($M$2,$S$2,15)</f>
        <v>46127</v>
      </c>
      <c r="U10" s="20">
        <f>DATE($M$2,$S$2,16)</f>
        <v>46128</v>
      </c>
      <c r="V10" s="20">
        <f>DATE($M$2,$S$2,17)</f>
        <v>46129</v>
      </c>
      <c r="W10" s="20">
        <f>DATE($M$2,$S$2,18)</f>
        <v>46130</v>
      </c>
      <c r="X10" s="20">
        <f>DATE($M$2,$S$2,19)</f>
        <v>46131</v>
      </c>
      <c r="Y10" s="20">
        <f>DATE($M$2,$S$2,20)</f>
        <v>46132</v>
      </c>
      <c r="Z10" s="20">
        <f>DATE($M$2,$S$2,21)</f>
        <v>46133</v>
      </c>
      <c r="AA10" s="20">
        <f>DATE($M$2,$S$2,22)</f>
        <v>46134</v>
      </c>
      <c r="AB10" s="20">
        <f>DATE($M$2,$S$2,23)</f>
        <v>46135</v>
      </c>
      <c r="AC10" s="20">
        <f>DATE($M$2,$S$2,24)</f>
        <v>46136</v>
      </c>
      <c r="AD10" s="20">
        <f>DATE($M$2,$S$2,25)</f>
        <v>46137</v>
      </c>
      <c r="AE10" s="20">
        <f>DATE($M$2,$S$2,26)</f>
        <v>46138</v>
      </c>
      <c r="AF10" s="20">
        <f>DATE($M$2,$S$2,27)</f>
        <v>46139</v>
      </c>
      <c r="AG10" s="20">
        <f>DATE($M$2,$S$2,28)</f>
        <v>46140</v>
      </c>
      <c r="AH10" s="21"/>
      <c r="AI10" s="21"/>
      <c r="AJ10" s="21"/>
      <c r="AK10" s="117"/>
      <c r="AL10" s="93"/>
      <c r="AM10" s="107"/>
      <c r="AN10" s="107"/>
    </row>
    <row r="11" spans="1:40" ht="18" customHeight="1">
      <c r="A11" s="15">
        <v>1</v>
      </c>
      <c r="B11" s="22" t="s">
        <v>27</v>
      </c>
      <c r="C11" s="23"/>
      <c r="D11" s="24"/>
      <c r="E11" s="25"/>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7"/>
      <c r="AI11" s="27"/>
      <c r="AJ11" s="27"/>
      <c r="AK11" s="28">
        <f t="shared" ref="AK11:AK111" si="0">+SUM(F11:AJ11)</f>
        <v>0</v>
      </c>
      <c r="AL11" s="29">
        <f t="shared" ref="AL11:AL111" si="1">IF($AK$3="４週",AK11/4,AK11/(DAY(EOMONTH($F$9,0))/7))</f>
        <v>0</v>
      </c>
      <c r="AM11" s="104"/>
      <c r="AN11" s="104"/>
    </row>
    <row r="12" spans="1:40" ht="18" customHeight="1">
      <c r="A12" s="15">
        <v>2</v>
      </c>
      <c r="B12" s="22" t="s">
        <v>28</v>
      </c>
      <c r="C12" s="23"/>
      <c r="D12" s="24"/>
      <c r="E12" s="25"/>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7"/>
      <c r="AI12" s="27"/>
      <c r="AJ12" s="27"/>
      <c r="AK12" s="28">
        <f t="shared" si="0"/>
        <v>0</v>
      </c>
      <c r="AL12" s="29">
        <f t="shared" si="1"/>
        <v>0</v>
      </c>
      <c r="AM12" s="104"/>
      <c r="AN12" s="104"/>
    </row>
    <row r="13" spans="1:40" ht="18" customHeight="1">
      <c r="A13" s="15">
        <v>3</v>
      </c>
      <c r="B13" s="30"/>
      <c r="C13" s="23"/>
      <c r="D13" s="24"/>
      <c r="E13" s="25"/>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7"/>
      <c r="AI13" s="27"/>
      <c r="AJ13" s="27"/>
      <c r="AK13" s="28">
        <f t="shared" ref="AK13:AK76" si="2">+SUM(F13:AJ13)</f>
        <v>0</v>
      </c>
      <c r="AL13" s="29">
        <f t="shared" si="1"/>
        <v>0</v>
      </c>
      <c r="AM13" s="104"/>
      <c r="AN13" s="104"/>
    </row>
    <row r="14" spans="1:40" ht="18" customHeight="1">
      <c r="A14" s="15">
        <v>4</v>
      </c>
      <c r="B14" s="30"/>
      <c r="C14" s="23"/>
      <c r="D14" s="24"/>
      <c r="E14" s="25"/>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7"/>
      <c r="AI14" s="27"/>
      <c r="AJ14" s="27"/>
      <c r="AK14" s="28">
        <f t="shared" si="2"/>
        <v>0</v>
      </c>
      <c r="AL14" s="29">
        <f t="shared" si="1"/>
        <v>0</v>
      </c>
      <c r="AM14" s="104"/>
      <c r="AN14" s="104"/>
    </row>
    <row r="15" spans="1:40" ht="18" customHeight="1">
      <c r="A15" s="15">
        <v>5</v>
      </c>
      <c r="B15" s="30"/>
      <c r="C15" s="23"/>
      <c r="D15" s="24"/>
      <c r="E15" s="25"/>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7"/>
      <c r="AI15" s="27"/>
      <c r="AJ15" s="27"/>
      <c r="AK15" s="28">
        <f t="shared" si="2"/>
        <v>0</v>
      </c>
      <c r="AL15" s="29">
        <f t="shared" si="1"/>
        <v>0</v>
      </c>
      <c r="AM15" s="104"/>
      <c r="AN15" s="104"/>
    </row>
    <row r="16" spans="1:40" ht="18" customHeight="1">
      <c r="A16" s="15">
        <v>6</v>
      </c>
      <c r="B16" s="30"/>
      <c r="C16" s="23"/>
      <c r="D16" s="24"/>
      <c r="E16" s="25"/>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7"/>
      <c r="AI16" s="27"/>
      <c r="AJ16" s="27"/>
      <c r="AK16" s="28">
        <f t="shared" si="2"/>
        <v>0</v>
      </c>
      <c r="AL16" s="29">
        <f t="shared" si="1"/>
        <v>0</v>
      </c>
      <c r="AM16" s="104"/>
      <c r="AN16" s="104"/>
    </row>
    <row r="17" spans="1:40" ht="18" customHeight="1">
      <c r="A17" s="15">
        <v>7</v>
      </c>
      <c r="B17" s="30"/>
      <c r="C17" s="23"/>
      <c r="D17" s="24"/>
      <c r="E17" s="25"/>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7"/>
      <c r="AI17" s="27"/>
      <c r="AJ17" s="27"/>
      <c r="AK17" s="28">
        <f t="shared" si="2"/>
        <v>0</v>
      </c>
      <c r="AL17" s="29">
        <f t="shared" si="1"/>
        <v>0</v>
      </c>
      <c r="AM17" s="104"/>
      <c r="AN17" s="104"/>
    </row>
    <row r="18" spans="1:40" ht="18" customHeight="1">
      <c r="A18" s="15">
        <v>8</v>
      </c>
      <c r="B18" s="30"/>
      <c r="C18" s="23"/>
      <c r="D18" s="24"/>
      <c r="E18" s="25"/>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7"/>
      <c r="AI18" s="27"/>
      <c r="AJ18" s="27"/>
      <c r="AK18" s="28">
        <f t="shared" si="2"/>
        <v>0</v>
      </c>
      <c r="AL18" s="29">
        <f t="shared" si="1"/>
        <v>0</v>
      </c>
      <c r="AM18" s="104"/>
      <c r="AN18" s="104"/>
    </row>
    <row r="19" spans="1:40" ht="18" customHeight="1">
      <c r="A19" s="15">
        <v>9</v>
      </c>
      <c r="B19" s="30"/>
      <c r="C19" s="23"/>
      <c r="D19" s="24"/>
      <c r="E19" s="25"/>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27"/>
      <c r="AK19" s="28">
        <f t="shared" si="2"/>
        <v>0</v>
      </c>
      <c r="AL19" s="29">
        <f t="shared" si="1"/>
        <v>0</v>
      </c>
      <c r="AM19" s="104"/>
      <c r="AN19" s="104"/>
    </row>
    <row r="20" spans="1:40" ht="18" customHeight="1">
      <c r="A20" s="15">
        <v>10</v>
      </c>
      <c r="B20" s="30"/>
      <c r="C20" s="23"/>
      <c r="D20" s="24"/>
      <c r="E20" s="25"/>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7"/>
      <c r="AI20" s="27"/>
      <c r="AJ20" s="27"/>
      <c r="AK20" s="28">
        <f t="shared" si="2"/>
        <v>0</v>
      </c>
      <c r="AL20" s="29">
        <f t="shared" si="1"/>
        <v>0</v>
      </c>
      <c r="AM20" s="104"/>
      <c r="AN20" s="104"/>
    </row>
    <row r="21" spans="1:40" ht="18" customHeight="1">
      <c r="A21" s="15">
        <v>11</v>
      </c>
      <c r="B21" s="30"/>
      <c r="C21" s="23"/>
      <c r="D21" s="24"/>
      <c r="E21" s="25"/>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7"/>
      <c r="AI21" s="27"/>
      <c r="AJ21" s="27"/>
      <c r="AK21" s="28">
        <f t="shared" si="2"/>
        <v>0</v>
      </c>
      <c r="AL21" s="29">
        <f t="shared" si="1"/>
        <v>0</v>
      </c>
      <c r="AM21" s="104"/>
      <c r="AN21" s="104"/>
    </row>
    <row r="22" spans="1:40" ht="18" customHeight="1">
      <c r="A22" s="15">
        <v>12</v>
      </c>
      <c r="B22" s="30"/>
      <c r="C22" s="23"/>
      <c r="D22" s="24"/>
      <c r="E22" s="25"/>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7"/>
      <c r="AI22" s="27"/>
      <c r="AJ22" s="27"/>
      <c r="AK22" s="28">
        <f t="shared" si="2"/>
        <v>0</v>
      </c>
      <c r="AL22" s="29">
        <f t="shared" si="1"/>
        <v>0</v>
      </c>
      <c r="AM22" s="104"/>
      <c r="AN22" s="104"/>
    </row>
    <row r="23" spans="1:40" ht="18" customHeight="1">
      <c r="A23" s="15">
        <v>13</v>
      </c>
      <c r="B23" s="30"/>
      <c r="C23" s="23"/>
      <c r="D23" s="24"/>
      <c r="E23" s="25"/>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7"/>
      <c r="AI23" s="27"/>
      <c r="AJ23" s="27"/>
      <c r="AK23" s="28">
        <f t="shared" si="2"/>
        <v>0</v>
      </c>
      <c r="AL23" s="29">
        <f t="shared" si="1"/>
        <v>0</v>
      </c>
      <c r="AM23" s="104"/>
      <c r="AN23" s="104"/>
    </row>
    <row r="24" spans="1:40" ht="18" customHeight="1">
      <c r="A24" s="15">
        <v>14</v>
      </c>
      <c r="B24" s="30"/>
      <c r="C24" s="23"/>
      <c r="D24" s="24"/>
      <c r="E24" s="25"/>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7"/>
      <c r="AI24" s="27"/>
      <c r="AJ24" s="27"/>
      <c r="AK24" s="28">
        <f t="shared" si="2"/>
        <v>0</v>
      </c>
      <c r="AL24" s="29">
        <f t="shared" si="1"/>
        <v>0</v>
      </c>
      <c r="AM24" s="104"/>
      <c r="AN24" s="104"/>
    </row>
    <row r="25" spans="1:40" ht="18" customHeight="1">
      <c r="A25" s="15">
        <v>15</v>
      </c>
      <c r="B25" s="30"/>
      <c r="C25" s="23"/>
      <c r="D25" s="24"/>
      <c r="E25" s="25"/>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7"/>
      <c r="AI25" s="27"/>
      <c r="AJ25" s="27"/>
      <c r="AK25" s="28">
        <f t="shared" si="2"/>
        <v>0</v>
      </c>
      <c r="AL25" s="29">
        <f t="shared" si="1"/>
        <v>0</v>
      </c>
      <c r="AM25" s="104"/>
      <c r="AN25" s="104"/>
    </row>
    <row r="26" spans="1:40" ht="18" customHeight="1">
      <c r="A26" s="15">
        <v>16</v>
      </c>
      <c r="B26" s="30"/>
      <c r="C26" s="23"/>
      <c r="D26" s="24"/>
      <c r="E26" s="25"/>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7"/>
      <c r="AI26" s="27"/>
      <c r="AJ26" s="27"/>
      <c r="AK26" s="28">
        <f t="shared" si="2"/>
        <v>0</v>
      </c>
      <c r="AL26" s="29">
        <f t="shared" si="1"/>
        <v>0</v>
      </c>
      <c r="AM26" s="104"/>
      <c r="AN26" s="104"/>
    </row>
    <row r="27" spans="1:40" ht="18" customHeight="1">
      <c r="A27" s="15">
        <v>17</v>
      </c>
      <c r="B27" s="30"/>
      <c r="C27" s="23"/>
      <c r="D27" s="24"/>
      <c r="E27" s="25"/>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7"/>
      <c r="AI27" s="27"/>
      <c r="AJ27" s="27"/>
      <c r="AK27" s="28">
        <f t="shared" si="2"/>
        <v>0</v>
      </c>
      <c r="AL27" s="29">
        <f t="shared" si="1"/>
        <v>0</v>
      </c>
      <c r="AM27" s="104"/>
      <c r="AN27" s="104"/>
    </row>
    <row r="28" spans="1:40" ht="18" customHeight="1">
      <c r="A28" s="15">
        <v>18</v>
      </c>
      <c r="B28" s="30"/>
      <c r="C28" s="23"/>
      <c r="D28" s="24"/>
      <c r="E28" s="25"/>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7"/>
      <c r="AI28" s="27"/>
      <c r="AJ28" s="27"/>
      <c r="AK28" s="28">
        <f t="shared" si="2"/>
        <v>0</v>
      </c>
      <c r="AL28" s="29">
        <f t="shared" si="1"/>
        <v>0</v>
      </c>
      <c r="AM28" s="104"/>
      <c r="AN28" s="104"/>
    </row>
    <row r="29" spans="1:40" ht="18" customHeight="1">
      <c r="A29" s="15">
        <v>19</v>
      </c>
      <c r="B29" s="30"/>
      <c r="C29" s="23"/>
      <c r="D29" s="24"/>
      <c r="E29" s="25"/>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7"/>
      <c r="AI29" s="27"/>
      <c r="AJ29" s="27"/>
      <c r="AK29" s="28">
        <f t="shared" si="2"/>
        <v>0</v>
      </c>
      <c r="AL29" s="29">
        <f t="shared" si="1"/>
        <v>0</v>
      </c>
      <c r="AM29" s="104"/>
      <c r="AN29" s="104"/>
    </row>
    <row r="30" spans="1:40" ht="18" customHeight="1">
      <c r="A30" s="31">
        <v>20</v>
      </c>
      <c r="B30" s="30"/>
      <c r="C30" s="23"/>
      <c r="D30" s="24"/>
      <c r="E30" s="25"/>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7"/>
      <c r="AI30" s="27"/>
      <c r="AJ30" s="27"/>
      <c r="AK30" s="28">
        <f t="shared" si="2"/>
        <v>0</v>
      </c>
      <c r="AL30" s="29">
        <f t="shared" si="1"/>
        <v>0</v>
      </c>
      <c r="AM30" s="104"/>
      <c r="AN30" s="104"/>
    </row>
    <row r="31" spans="1:40" ht="18" hidden="1" customHeight="1">
      <c r="A31" s="15">
        <v>21</v>
      </c>
      <c r="B31" s="30"/>
      <c r="C31" s="23"/>
      <c r="D31" s="24"/>
      <c r="E31" s="25"/>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7"/>
      <c r="AI31" s="27"/>
      <c r="AJ31" s="27"/>
      <c r="AK31" s="28">
        <f t="shared" si="2"/>
        <v>0</v>
      </c>
      <c r="AL31" s="29">
        <f t="shared" si="1"/>
        <v>0</v>
      </c>
      <c r="AM31" s="104"/>
      <c r="AN31" s="104"/>
    </row>
    <row r="32" spans="1:40" ht="18" hidden="1" customHeight="1">
      <c r="A32" s="15">
        <v>22</v>
      </c>
      <c r="B32" s="30"/>
      <c r="C32" s="23"/>
      <c r="D32" s="24"/>
      <c r="E32" s="25"/>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27"/>
      <c r="AK32" s="28">
        <f t="shared" si="2"/>
        <v>0</v>
      </c>
      <c r="AL32" s="29">
        <f t="shared" si="1"/>
        <v>0</v>
      </c>
      <c r="AM32" s="104"/>
      <c r="AN32" s="104"/>
    </row>
    <row r="33" spans="1:40" ht="18" hidden="1" customHeight="1">
      <c r="A33" s="15">
        <v>23</v>
      </c>
      <c r="B33" s="30"/>
      <c r="C33" s="23"/>
      <c r="D33" s="24"/>
      <c r="E33" s="25"/>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7"/>
      <c r="AI33" s="27"/>
      <c r="AJ33" s="27"/>
      <c r="AK33" s="28">
        <f t="shared" si="2"/>
        <v>0</v>
      </c>
      <c r="AL33" s="29">
        <f t="shared" si="1"/>
        <v>0</v>
      </c>
      <c r="AM33" s="104"/>
      <c r="AN33" s="104"/>
    </row>
    <row r="34" spans="1:40" ht="18" hidden="1" customHeight="1">
      <c r="A34" s="15">
        <v>24</v>
      </c>
      <c r="B34" s="30"/>
      <c r="C34" s="23"/>
      <c r="D34" s="24"/>
      <c r="E34" s="25"/>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7"/>
      <c r="AI34" s="27"/>
      <c r="AJ34" s="27"/>
      <c r="AK34" s="28">
        <f t="shared" si="2"/>
        <v>0</v>
      </c>
      <c r="AL34" s="29">
        <f t="shared" si="1"/>
        <v>0</v>
      </c>
      <c r="AM34" s="104"/>
      <c r="AN34" s="104"/>
    </row>
    <row r="35" spans="1:40" ht="18" hidden="1" customHeight="1">
      <c r="A35" s="15">
        <v>25</v>
      </c>
      <c r="B35" s="30"/>
      <c r="C35" s="23"/>
      <c r="D35" s="24"/>
      <c r="E35" s="25"/>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7"/>
      <c r="AI35" s="27"/>
      <c r="AJ35" s="27"/>
      <c r="AK35" s="28">
        <f t="shared" si="2"/>
        <v>0</v>
      </c>
      <c r="AL35" s="29">
        <f t="shared" si="1"/>
        <v>0</v>
      </c>
      <c r="AM35" s="104"/>
      <c r="AN35" s="104"/>
    </row>
    <row r="36" spans="1:40" ht="18" hidden="1" customHeight="1">
      <c r="A36" s="15">
        <v>26</v>
      </c>
      <c r="B36" s="30"/>
      <c r="C36" s="23"/>
      <c r="D36" s="24"/>
      <c r="E36" s="25"/>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7"/>
      <c r="AI36" s="27"/>
      <c r="AJ36" s="27"/>
      <c r="AK36" s="28">
        <f t="shared" si="2"/>
        <v>0</v>
      </c>
      <c r="AL36" s="29">
        <f t="shared" si="1"/>
        <v>0</v>
      </c>
      <c r="AM36" s="104"/>
      <c r="AN36" s="104"/>
    </row>
    <row r="37" spans="1:40" ht="18" hidden="1" customHeight="1">
      <c r="A37" s="15">
        <v>27</v>
      </c>
      <c r="B37" s="30"/>
      <c r="C37" s="23"/>
      <c r="D37" s="24"/>
      <c r="E37" s="25"/>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7"/>
      <c r="AI37" s="27"/>
      <c r="AJ37" s="27"/>
      <c r="AK37" s="28">
        <f t="shared" si="2"/>
        <v>0</v>
      </c>
      <c r="AL37" s="29">
        <f t="shared" si="1"/>
        <v>0</v>
      </c>
      <c r="AM37" s="104"/>
      <c r="AN37" s="104"/>
    </row>
    <row r="38" spans="1:40" ht="18" hidden="1" customHeight="1">
      <c r="A38" s="15">
        <v>28</v>
      </c>
      <c r="B38" s="30"/>
      <c r="C38" s="23"/>
      <c r="D38" s="24"/>
      <c r="E38" s="25"/>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7"/>
      <c r="AI38" s="27"/>
      <c r="AJ38" s="27"/>
      <c r="AK38" s="28">
        <f t="shared" si="2"/>
        <v>0</v>
      </c>
      <c r="AL38" s="29">
        <f t="shared" si="1"/>
        <v>0</v>
      </c>
      <c r="AM38" s="104"/>
      <c r="AN38" s="104"/>
    </row>
    <row r="39" spans="1:40" ht="18" hidden="1" customHeight="1">
      <c r="A39" s="15">
        <v>29</v>
      </c>
      <c r="B39" s="30"/>
      <c r="C39" s="23"/>
      <c r="D39" s="24"/>
      <c r="E39" s="25"/>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7"/>
      <c r="AI39" s="27"/>
      <c r="AJ39" s="27"/>
      <c r="AK39" s="28">
        <f t="shared" si="2"/>
        <v>0</v>
      </c>
      <c r="AL39" s="29">
        <f t="shared" si="1"/>
        <v>0</v>
      </c>
      <c r="AM39" s="104"/>
      <c r="AN39" s="104"/>
    </row>
    <row r="40" spans="1:40" ht="18" hidden="1" customHeight="1">
      <c r="A40" s="15">
        <v>30</v>
      </c>
      <c r="B40" s="30"/>
      <c r="C40" s="23"/>
      <c r="D40" s="24"/>
      <c r="E40" s="25"/>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7"/>
      <c r="AI40" s="27"/>
      <c r="AJ40" s="27"/>
      <c r="AK40" s="28">
        <f t="shared" si="2"/>
        <v>0</v>
      </c>
      <c r="AL40" s="29">
        <f t="shared" si="1"/>
        <v>0</v>
      </c>
      <c r="AM40" s="104"/>
      <c r="AN40" s="104"/>
    </row>
    <row r="41" spans="1:40" ht="18" hidden="1" customHeight="1">
      <c r="A41" s="15">
        <v>31</v>
      </c>
      <c r="B41" s="30"/>
      <c r="C41" s="23"/>
      <c r="D41" s="24"/>
      <c r="E41" s="25"/>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7"/>
      <c r="AI41" s="27"/>
      <c r="AJ41" s="27"/>
      <c r="AK41" s="28">
        <f t="shared" si="2"/>
        <v>0</v>
      </c>
      <c r="AL41" s="29">
        <f t="shared" si="1"/>
        <v>0</v>
      </c>
      <c r="AM41" s="104"/>
      <c r="AN41" s="104"/>
    </row>
    <row r="42" spans="1:40" ht="18" hidden="1" customHeight="1">
      <c r="A42" s="15">
        <v>32</v>
      </c>
      <c r="B42" s="30"/>
      <c r="C42" s="23"/>
      <c r="D42" s="24"/>
      <c r="E42" s="25"/>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7"/>
      <c r="AI42" s="27"/>
      <c r="AJ42" s="27"/>
      <c r="AK42" s="28">
        <f t="shared" si="2"/>
        <v>0</v>
      </c>
      <c r="AL42" s="29">
        <f t="shared" si="1"/>
        <v>0</v>
      </c>
      <c r="AM42" s="104"/>
      <c r="AN42" s="104"/>
    </row>
    <row r="43" spans="1:40" ht="18" hidden="1" customHeight="1">
      <c r="A43" s="15">
        <v>33</v>
      </c>
      <c r="B43" s="30"/>
      <c r="C43" s="23"/>
      <c r="D43" s="24"/>
      <c r="E43" s="25"/>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7"/>
      <c r="AI43" s="27"/>
      <c r="AJ43" s="27"/>
      <c r="AK43" s="28">
        <f t="shared" si="2"/>
        <v>0</v>
      </c>
      <c r="AL43" s="29">
        <f t="shared" si="1"/>
        <v>0</v>
      </c>
      <c r="AM43" s="104"/>
      <c r="AN43" s="104"/>
    </row>
    <row r="44" spans="1:40" ht="18" hidden="1" customHeight="1">
      <c r="A44" s="15">
        <v>34</v>
      </c>
      <c r="B44" s="30"/>
      <c r="C44" s="23"/>
      <c r="D44" s="24"/>
      <c r="E44" s="25"/>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7"/>
      <c r="AI44" s="27"/>
      <c r="AJ44" s="27"/>
      <c r="AK44" s="28">
        <f t="shared" si="2"/>
        <v>0</v>
      </c>
      <c r="AL44" s="29">
        <f t="shared" si="1"/>
        <v>0</v>
      </c>
      <c r="AM44" s="104"/>
      <c r="AN44" s="104"/>
    </row>
    <row r="45" spans="1:40" ht="18" hidden="1" customHeight="1">
      <c r="A45" s="15">
        <v>35</v>
      </c>
      <c r="B45" s="30"/>
      <c r="C45" s="23"/>
      <c r="D45" s="24"/>
      <c r="E45" s="25"/>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7"/>
      <c r="AI45" s="27"/>
      <c r="AJ45" s="27"/>
      <c r="AK45" s="28">
        <f t="shared" si="2"/>
        <v>0</v>
      </c>
      <c r="AL45" s="29">
        <f t="shared" si="1"/>
        <v>0</v>
      </c>
      <c r="AM45" s="104"/>
      <c r="AN45" s="104"/>
    </row>
    <row r="46" spans="1:40" ht="18" hidden="1" customHeight="1">
      <c r="A46" s="15">
        <v>36</v>
      </c>
      <c r="B46" s="30"/>
      <c r="C46" s="23"/>
      <c r="D46" s="24"/>
      <c r="E46" s="25"/>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7"/>
      <c r="AI46" s="27"/>
      <c r="AJ46" s="27"/>
      <c r="AK46" s="28">
        <f t="shared" si="2"/>
        <v>0</v>
      </c>
      <c r="AL46" s="29">
        <f t="shared" si="1"/>
        <v>0</v>
      </c>
      <c r="AM46" s="104"/>
      <c r="AN46" s="104"/>
    </row>
    <row r="47" spans="1:40" ht="18" hidden="1" customHeight="1">
      <c r="A47" s="15">
        <v>37</v>
      </c>
      <c r="B47" s="30"/>
      <c r="C47" s="23"/>
      <c r="D47" s="24"/>
      <c r="E47" s="25"/>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7"/>
      <c r="AI47" s="27"/>
      <c r="AJ47" s="27"/>
      <c r="AK47" s="28">
        <f t="shared" si="2"/>
        <v>0</v>
      </c>
      <c r="AL47" s="29">
        <f t="shared" si="1"/>
        <v>0</v>
      </c>
      <c r="AM47" s="104"/>
      <c r="AN47" s="104"/>
    </row>
    <row r="48" spans="1:40" ht="18" hidden="1" customHeight="1">
      <c r="A48" s="15">
        <v>38</v>
      </c>
      <c r="B48" s="30"/>
      <c r="C48" s="23"/>
      <c r="D48" s="24"/>
      <c r="E48" s="25"/>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7"/>
      <c r="AI48" s="27"/>
      <c r="AJ48" s="27"/>
      <c r="AK48" s="28">
        <f t="shared" si="2"/>
        <v>0</v>
      </c>
      <c r="AL48" s="29">
        <f t="shared" si="1"/>
        <v>0</v>
      </c>
      <c r="AM48" s="104"/>
      <c r="AN48" s="104"/>
    </row>
    <row r="49" spans="1:40" ht="18" hidden="1" customHeight="1">
      <c r="A49" s="15">
        <v>39</v>
      </c>
      <c r="B49" s="30"/>
      <c r="C49" s="23"/>
      <c r="D49" s="24"/>
      <c r="E49" s="25"/>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7"/>
      <c r="AI49" s="27"/>
      <c r="AJ49" s="27"/>
      <c r="AK49" s="28">
        <f t="shared" si="2"/>
        <v>0</v>
      </c>
      <c r="AL49" s="29">
        <f t="shared" si="1"/>
        <v>0</v>
      </c>
      <c r="AM49" s="104"/>
      <c r="AN49" s="104"/>
    </row>
    <row r="50" spans="1:40" ht="18" hidden="1" customHeight="1">
      <c r="A50" s="15">
        <v>40</v>
      </c>
      <c r="B50" s="30"/>
      <c r="C50" s="23"/>
      <c r="D50" s="24"/>
      <c r="E50" s="25"/>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7"/>
      <c r="AI50" s="27"/>
      <c r="AJ50" s="27"/>
      <c r="AK50" s="28">
        <f t="shared" si="2"/>
        <v>0</v>
      </c>
      <c r="AL50" s="29">
        <f t="shared" si="1"/>
        <v>0</v>
      </c>
      <c r="AM50" s="104"/>
      <c r="AN50" s="104"/>
    </row>
    <row r="51" spans="1:40" ht="18" hidden="1" customHeight="1">
      <c r="A51" s="15">
        <v>41</v>
      </c>
      <c r="B51" s="30"/>
      <c r="C51" s="23"/>
      <c r="D51" s="24"/>
      <c r="E51" s="25"/>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7"/>
      <c r="AI51" s="27"/>
      <c r="AJ51" s="27"/>
      <c r="AK51" s="28">
        <f t="shared" si="2"/>
        <v>0</v>
      </c>
      <c r="AL51" s="29">
        <f t="shared" si="1"/>
        <v>0</v>
      </c>
      <c r="AM51" s="104"/>
      <c r="AN51" s="104"/>
    </row>
    <row r="52" spans="1:40" ht="18" hidden="1" customHeight="1">
      <c r="A52" s="15">
        <v>42</v>
      </c>
      <c r="B52" s="30"/>
      <c r="C52" s="23"/>
      <c r="D52" s="24"/>
      <c r="E52" s="25"/>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7"/>
      <c r="AI52" s="27"/>
      <c r="AJ52" s="27"/>
      <c r="AK52" s="28">
        <f t="shared" si="2"/>
        <v>0</v>
      </c>
      <c r="AL52" s="29">
        <f t="shared" si="1"/>
        <v>0</v>
      </c>
      <c r="AM52" s="104"/>
      <c r="AN52" s="104"/>
    </row>
    <row r="53" spans="1:40" ht="18" hidden="1" customHeight="1">
      <c r="A53" s="15">
        <v>43</v>
      </c>
      <c r="B53" s="30"/>
      <c r="C53" s="23"/>
      <c r="D53" s="24"/>
      <c r="E53" s="25"/>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7"/>
      <c r="AI53" s="27"/>
      <c r="AJ53" s="27"/>
      <c r="AK53" s="28">
        <f t="shared" si="2"/>
        <v>0</v>
      </c>
      <c r="AL53" s="29">
        <f t="shared" si="1"/>
        <v>0</v>
      </c>
      <c r="AM53" s="104"/>
      <c r="AN53" s="104"/>
    </row>
    <row r="54" spans="1:40" ht="18" hidden="1" customHeight="1">
      <c r="A54" s="15">
        <v>44</v>
      </c>
      <c r="B54" s="30"/>
      <c r="C54" s="23"/>
      <c r="D54" s="24"/>
      <c r="E54" s="25"/>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7"/>
      <c r="AI54" s="27"/>
      <c r="AJ54" s="27"/>
      <c r="AK54" s="28">
        <f t="shared" si="2"/>
        <v>0</v>
      </c>
      <c r="AL54" s="29">
        <f t="shared" si="1"/>
        <v>0</v>
      </c>
      <c r="AM54" s="104"/>
      <c r="AN54" s="104"/>
    </row>
    <row r="55" spans="1:40" ht="18" hidden="1" customHeight="1">
      <c r="A55" s="15">
        <v>45</v>
      </c>
      <c r="B55" s="30"/>
      <c r="C55" s="23"/>
      <c r="D55" s="24"/>
      <c r="E55" s="25"/>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7"/>
      <c r="AI55" s="27"/>
      <c r="AJ55" s="27"/>
      <c r="AK55" s="28">
        <f t="shared" si="2"/>
        <v>0</v>
      </c>
      <c r="AL55" s="29">
        <f t="shared" si="1"/>
        <v>0</v>
      </c>
      <c r="AM55" s="104"/>
      <c r="AN55" s="104"/>
    </row>
    <row r="56" spans="1:40" ht="18" hidden="1" customHeight="1">
      <c r="A56" s="15">
        <v>46</v>
      </c>
      <c r="B56" s="30"/>
      <c r="C56" s="23"/>
      <c r="D56" s="24"/>
      <c r="E56" s="25"/>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7"/>
      <c r="AI56" s="27"/>
      <c r="AJ56" s="27"/>
      <c r="AK56" s="28">
        <f t="shared" si="2"/>
        <v>0</v>
      </c>
      <c r="AL56" s="29">
        <f t="shared" si="1"/>
        <v>0</v>
      </c>
      <c r="AM56" s="104"/>
      <c r="AN56" s="104"/>
    </row>
    <row r="57" spans="1:40" ht="18" hidden="1" customHeight="1">
      <c r="A57" s="15">
        <v>47</v>
      </c>
      <c r="B57" s="30"/>
      <c r="C57" s="23"/>
      <c r="D57" s="24"/>
      <c r="E57" s="25"/>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7"/>
      <c r="AI57" s="27"/>
      <c r="AJ57" s="27"/>
      <c r="AK57" s="28">
        <f t="shared" si="2"/>
        <v>0</v>
      </c>
      <c r="AL57" s="29">
        <f t="shared" si="1"/>
        <v>0</v>
      </c>
      <c r="AM57" s="104"/>
      <c r="AN57" s="104"/>
    </row>
    <row r="58" spans="1:40" ht="18" hidden="1" customHeight="1">
      <c r="A58" s="15">
        <v>48</v>
      </c>
      <c r="B58" s="30"/>
      <c r="C58" s="23"/>
      <c r="D58" s="24"/>
      <c r="E58" s="25"/>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7"/>
      <c r="AI58" s="27"/>
      <c r="AJ58" s="27"/>
      <c r="AK58" s="28">
        <f t="shared" si="2"/>
        <v>0</v>
      </c>
      <c r="AL58" s="29">
        <f t="shared" si="1"/>
        <v>0</v>
      </c>
      <c r="AM58" s="104"/>
      <c r="AN58" s="104"/>
    </row>
    <row r="59" spans="1:40" ht="18" hidden="1" customHeight="1">
      <c r="A59" s="15">
        <v>49</v>
      </c>
      <c r="B59" s="30"/>
      <c r="C59" s="23"/>
      <c r="D59" s="24"/>
      <c r="E59" s="25"/>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7"/>
      <c r="AI59" s="27"/>
      <c r="AJ59" s="27"/>
      <c r="AK59" s="28">
        <f t="shared" si="2"/>
        <v>0</v>
      </c>
      <c r="AL59" s="29">
        <f t="shared" si="1"/>
        <v>0</v>
      </c>
      <c r="AM59" s="104"/>
      <c r="AN59" s="104"/>
    </row>
    <row r="60" spans="1:40" ht="18" hidden="1" customHeight="1">
      <c r="A60" s="15">
        <v>50</v>
      </c>
      <c r="B60" s="30"/>
      <c r="C60" s="23"/>
      <c r="D60" s="24"/>
      <c r="E60" s="25"/>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7"/>
      <c r="AI60" s="27"/>
      <c r="AJ60" s="27"/>
      <c r="AK60" s="28">
        <f t="shared" si="2"/>
        <v>0</v>
      </c>
      <c r="AL60" s="29">
        <f t="shared" si="1"/>
        <v>0</v>
      </c>
      <c r="AM60" s="104"/>
      <c r="AN60" s="104"/>
    </row>
    <row r="61" spans="1:40" ht="18" hidden="1" customHeight="1">
      <c r="A61" s="15">
        <v>51</v>
      </c>
      <c r="B61" s="30"/>
      <c r="C61" s="23"/>
      <c r="D61" s="24"/>
      <c r="E61" s="25"/>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7"/>
      <c r="AI61" s="27"/>
      <c r="AJ61" s="27"/>
      <c r="AK61" s="28">
        <f t="shared" si="2"/>
        <v>0</v>
      </c>
      <c r="AL61" s="29">
        <f t="shared" si="1"/>
        <v>0</v>
      </c>
      <c r="AM61" s="104"/>
      <c r="AN61" s="104"/>
    </row>
    <row r="62" spans="1:40" ht="18" hidden="1" customHeight="1">
      <c r="A62" s="15">
        <v>52</v>
      </c>
      <c r="B62" s="30"/>
      <c r="C62" s="23"/>
      <c r="D62" s="24"/>
      <c r="E62" s="25"/>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7"/>
      <c r="AI62" s="27"/>
      <c r="AJ62" s="27"/>
      <c r="AK62" s="28">
        <f t="shared" si="2"/>
        <v>0</v>
      </c>
      <c r="AL62" s="29">
        <f t="shared" si="1"/>
        <v>0</v>
      </c>
      <c r="AM62" s="104"/>
      <c r="AN62" s="104"/>
    </row>
    <row r="63" spans="1:40" ht="18" hidden="1" customHeight="1">
      <c r="A63" s="15">
        <v>53</v>
      </c>
      <c r="B63" s="30"/>
      <c r="C63" s="23"/>
      <c r="D63" s="24"/>
      <c r="E63" s="25"/>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7"/>
      <c r="AI63" s="27"/>
      <c r="AJ63" s="27"/>
      <c r="AK63" s="28">
        <f t="shared" si="2"/>
        <v>0</v>
      </c>
      <c r="AL63" s="29">
        <f t="shared" si="1"/>
        <v>0</v>
      </c>
      <c r="AM63" s="104"/>
      <c r="AN63" s="104"/>
    </row>
    <row r="64" spans="1:40" ht="18" hidden="1" customHeight="1">
      <c r="A64" s="15">
        <v>54</v>
      </c>
      <c r="B64" s="30"/>
      <c r="C64" s="23"/>
      <c r="D64" s="24"/>
      <c r="E64" s="25"/>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7"/>
      <c r="AI64" s="27"/>
      <c r="AJ64" s="27"/>
      <c r="AK64" s="28">
        <f t="shared" si="2"/>
        <v>0</v>
      </c>
      <c r="AL64" s="29">
        <f t="shared" si="1"/>
        <v>0</v>
      </c>
      <c r="AM64" s="104"/>
      <c r="AN64" s="104"/>
    </row>
    <row r="65" spans="1:40" ht="18" hidden="1" customHeight="1">
      <c r="A65" s="15">
        <v>55</v>
      </c>
      <c r="B65" s="30"/>
      <c r="C65" s="23"/>
      <c r="D65" s="24"/>
      <c r="E65" s="25"/>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7"/>
      <c r="AI65" s="27"/>
      <c r="AJ65" s="27"/>
      <c r="AK65" s="28">
        <f t="shared" si="2"/>
        <v>0</v>
      </c>
      <c r="AL65" s="29">
        <f t="shared" si="1"/>
        <v>0</v>
      </c>
      <c r="AM65" s="104"/>
      <c r="AN65" s="104"/>
    </row>
    <row r="66" spans="1:40" ht="18" hidden="1" customHeight="1">
      <c r="A66" s="15">
        <v>56</v>
      </c>
      <c r="B66" s="30"/>
      <c r="C66" s="23"/>
      <c r="D66" s="24"/>
      <c r="E66" s="25"/>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7"/>
      <c r="AI66" s="27"/>
      <c r="AJ66" s="27"/>
      <c r="AK66" s="28">
        <f t="shared" si="2"/>
        <v>0</v>
      </c>
      <c r="AL66" s="29">
        <f t="shared" si="1"/>
        <v>0</v>
      </c>
      <c r="AM66" s="104"/>
      <c r="AN66" s="104"/>
    </row>
    <row r="67" spans="1:40" ht="18" hidden="1" customHeight="1">
      <c r="A67" s="15">
        <v>57</v>
      </c>
      <c r="B67" s="30"/>
      <c r="C67" s="23"/>
      <c r="D67" s="24"/>
      <c r="E67" s="25"/>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7"/>
      <c r="AI67" s="27"/>
      <c r="AJ67" s="27"/>
      <c r="AK67" s="28">
        <f t="shared" si="2"/>
        <v>0</v>
      </c>
      <c r="AL67" s="29">
        <f t="shared" si="1"/>
        <v>0</v>
      </c>
      <c r="AM67" s="104"/>
      <c r="AN67" s="104"/>
    </row>
    <row r="68" spans="1:40" ht="18" hidden="1" customHeight="1">
      <c r="A68" s="15">
        <v>58</v>
      </c>
      <c r="B68" s="30"/>
      <c r="C68" s="23"/>
      <c r="D68" s="24"/>
      <c r="E68" s="25"/>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7"/>
      <c r="AI68" s="27"/>
      <c r="AJ68" s="27"/>
      <c r="AK68" s="28">
        <f t="shared" si="2"/>
        <v>0</v>
      </c>
      <c r="AL68" s="29">
        <f t="shared" si="1"/>
        <v>0</v>
      </c>
      <c r="AM68" s="104"/>
      <c r="AN68" s="104"/>
    </row>
    <row r="69" spans="1:40" ht="18" hidden="1" customHeight="1">
      <c r="A69" s="15">
        <v>59</v>
      </c>
      <c r="B69" s="30"/>
      <c r="C69" s="23"/>
      <c r="D69" s="24"/>
      <c r="E69" s="25"/>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7"/>
      <c r="AI69" s="27"/>
      <c r="AJ69" s="27"/>
      <c r="AK69" s="28">
        <f t="shared" si="2"/>
        <v>0</v>
      </c>
      <c r="AL69" s="29">
        <f t="shared" si="1"/>
        <v>0</v>
      </c>
      <c r="AM69" s="104"/>
      <c r="AN69" s="104"/>
    </row>
    <row r="70" spans="1:40" ht="18" hidden="1" customHeight="1">
      <c r="A70" s="15">
        <v>60</v>
      </c>
      <c r="B70" s="30"/>
      <c r="C70" s="23"/>
      <c r="D70" s="24"/>
      <c r="E70" s="25"/>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7"/>
      <c r="AI70" s="27"/>
      <c r="AJ70" s="27"/>
      <c r="AK70" s="28">
        <f t="shared" si="2"/>
        <v>0</v>
      </c>
      <c r="AL70" s="29">
        <f t="shared" si="1"/>
        <v>0</v>
      </c>
      <c r="AM70" s="104"/>
      <c r="AN70" s="104"/>
    </row>
    <row r="71" spans="1:40" ht="18" hidden="1" customHeight="1">
      <c r="A71" s="15">
        <v>61</v>
      </c>
      <c r="B71" s="30"/>
      <c r="C71" s="23"/>
      <c r="D71" s="24"/>
      <c r="E71" s="25"/>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7"/>
      <c r="AI71" s="27"/>
      <c r="AJ71" s="27"/>
      <c r="AK71" s="28">
        <f t="shared" si="2"/>
        <v>0</v>
      </c>
      <c r="AL71" s="29">
        <f t="shared" si="1"/>
        <v>0</v>
      </c>
      <c r="AM71" s="104"/>
      <c r="AN71" s="104"/>
    </row>
    <row r="72" spans="1:40" ht="18" hidden="1" customHeight="1">
      <c r="A72" s="15">
        <v>62</v>
      </c>
      <c r="B72" s="30"/>
      <c r="C72" s="23"/>
      <c r="D72" s="24"/>
      <c r="E72" s="25"/>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7"/>
      <c r="AI72" s="27"/>
      <c r="AJ72" s="27"/>
      <c r="AK72" s="28">
        <f t="shared" si="2"/>
        <v>0</v>
      </c>
      <c r="AL72" s="29">
        <f t="shared" si="1"/>
        <v>0</v>
      </c>
      <c r="AM72" s="104"/>
      <c r="AN72" s="104"/>
    </row>
    <row r="73" spans="1:40" ht="18" hidden="1" customHeight="1">
      <c r="A73" s="15">
        <v>63</v>
      </c>
      <c r="B73" s="30"/>
      <c r="C73" s="23"/>
      <c r="D73" s="24"/>
      <c r="E73" s="25"/>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7"/>
      <c r="AI73" s="27"/>
      <c r="AJ73" s="27"/>
      <c r="AK73" s="28">
        <f t="shared" si="2"/>
        <v>0</v>
      </c>
      <c r="AL73" s="29">
        <f t="shared" si="1"/>
        <v>0</v>
      </c>
      <c r="AM73" s="104"/>
      <c r="AN73" s="104"/>
    </row>
    <row r="74" spans="1:40" ht="18" hidden="1" customHeight="1">
      <c r="A74" s="15">
        <v>64</v>
      </c>
      <c r="B74" s="30"/>
      <c r="C74" s="23"/>
      <c r="D74" s="24"/>
      <c r="E74" s="25"/>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7"/>
      <c r="AI74" s="27"/>
      <c r="AJ74" s="27"/>
      <c r="AK74" s="28">
        <f t="shared" si="2"/>
        <v>0</v>
      </c>
      <c r="AL74" s="29">
        <f t="shared" si="1"/>
        <v>0</v>
      </c>
      <c r="AM74" s="104"/>
      <c r="AN74" s="104"/>
    </row>
    <row r="75" spans="1:40" ht="18" hidden="1" customHeight="1">
      <c r="A75" s="15">
        <v>65</v>
      </c>
      <c r="B75" s="30"/>
      <c r="C75" s="23"/>
      <c r="D75" s="24"/>
      <c r="E75" s="25"/>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7"/>
      <c r="AI75" s="27"/>
      <c r="AJ75" s="27"/>
      <c r="AK75" s="28">
        <f t="shared" si="2"/>
        <v>0</v>
      </c>
      <c r="AL75" s="29">
        <f t="shared" si="1"/>
        <v>0</v>
      </c>
      <c r="AM75" s="104"/>
      <c r="AN75" s="104"/>
    </row>
    <row r="76" spans="1:40" ht="18" hidden="1" customHeight="1">
      <c r="A76" s="15">
        <v>66</v>
      </c>
      <c r="B76" s="30"/>
      <c r="C76" s="23"/>
      <c r="D76" s="24"/>
      <c r="E76" s="25"/>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7"/>
      <c r="AI76" s="27"/>
      <c r="AJ76" s="27"/>
      <c r="AK76" s="28">
        <f t="shared" si="2"/>
        <v>0</v>
      </c>
      <c r="AL76" s="29">
        <f t="shared" si="1"/>
        <v>0</v>
      </c>
      <c r="AM76" s="104"/>
      <c r="AN76" s="104"/>
    </row>
    <row r="77" spans="1:40" ht="18" hidden="1" customHeight="1">
      <c r="A77" s="15">
        <v>67</v>
      </c>
      <c r="B77" s="30"/>
      <c r="C77" s="23"/>
      <c r="D77" s="24"/>
      <c r="E77" s="25"/>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7"/>
      <c r="AI77" s="27"/>
      <c r="AJ77" s="27"/>
      <c r="AK77" s="28">
        <f t="shared" ref="AK77:AK110" si="3">+SUM(F77:AJ77)</f>
        <v>0</v>
      </c>
      <c r="AL77" s="29">
        <f t="shared" si="1"/>
        <v>0</v>
      </c>
      <c r="AM77" s="104"/>
      <c r="AN77" s="104"/>
    </row>
    <row r="78" spans="1:40" ht="18" hidden="1" customHeight="1">
      <c r="A78" s="15">
        <v>68</v>
      </c>
      <c r="B78" s="30"/>
      <c r="C78" s="23"/>
      <c r="D78" s="24"/>
      <c r="E78" s="25"/>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7"/>
      <c r="AI78" s="27"/>
      <c r="AJ78" s="27"/>
      <c r="AK78" s="28">
        <f t="shared" si="3"/>
        <v>0</v>
      </c>
      <c r="AL78" s="29">
        <f t="shared" si="1"/>
        <v>0</v>
      </c>
      <c r="AM78" s="104"/>
      <c r="AN78" s="104"/>
    </row>
    <row r="79" spans="1:40" ht="18" hidden="1" customHeight="1">
      <c r="A79" s="15">
        <v>69</v>
      </c>
      <c r="B79" s="30"/>
      <c r="C79" s="23"/>
      <c r="D79" s="24"/>
      <c r="E79" s="25"/>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7"/>
      <c r="AI79" s="27"/>
      <c r="AJ79" s="27"/>
      <c r="AK79" s="28">
        <f t="shared" si="3"/>
        <v>0</v>
      </c>
      <c r="AL79" s="29">
        <f t="shared" si="1"/>
        <v>0</v>
      </c>
      <c r="AM79" s="104"/>
      <c r="AN79" s="104"/>
    </row>
    <row r="80" spans="1:40" ht="18" hidden="1" customHeight="1">
      <c r="A80" s="15">
        <v>70</v>
      </c>
      <c r="B80" s="30"/>
      <c r="C80" s="23"/>
      <c r="D80" s="24"/>
      <c r="E80" s="25"/>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c r="AI80" s="27"/>
      <c r="AJ80" s="27"/>
      <c r="AK80" s="28">
        <f t="shared" si="3"/>
        <v>0</v>
      </c>
      <c r="AL80" s="29">
        <f t="shared" si="1"/>
        <v>0</v>
      </c>
      <c r="AM80" s="104"/>
      <c r="AN80" s="104"/>
    </row>
    <row r="81" spans="1:40" ht="18" hidden="1" customHeight="1">
      <c r="A81" s="15">
        <v>71</v>
      </c>
      <c r="B81" s="30"/>
      <c r="C81" s="23"/>
      <c r="D81" s="24"/>
      <c r="E81" s="25"/>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c r="AI81" s="27"/>
      <c r="AJ81" s="27"/>
      <c r="AK81" s="28">
        <f t="shared" si="3"/>
        <v>0</v>
      </c>
      <c r="AL81" s="29">
        <f t="shared" si="1"/>
        <v>0</v>
      </c>
      <c r="AM81" s="104"/>
      <c r="AN81" s="104"/>
    </row>
    <row r="82" spans="1:40" ht="18" hidden="1" customHeight="1">
      <c r="A82" s="15">
        <v>72</v>
      </c>
      <c r="B82" s="30"/>
      <c r="C82" s="23"/>
      <c r="D82" s="24"/>
      <c r="E82" s="2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7"/>
      <c r="AI82" s="27"/>
      <c r="AJ82" s="27"/>
      <c r="AK82" s="28">
        <f t="shared" si="3"/>
        <v>0</v>
      </c>
      <c r="AL82" s="29">
        <f t="shared" si="1"/>
        <v>0</v>
      </c>
      <c r="AM82" s="104"/>
      <c r="AN82" s="104"/>
    </row>
    <row r="83" spans="1:40" ht="18" hidden="1" customHeight="1">
      <c r="A83" s="15">
        <v>73</v>
      </c>
      <c r="B83" s="30"/>
      <c r="C83" s="23"/>
      <c r="D83" s="24"/>
      <c r="E83" s="2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7"/>
      <c r="AI83" s="27"/>
      <c r="AJ83" s="27"/>
      <c r="AK83" s="28">
        <f t="shared" si="3"/>
        <v>0</v>
      </c>
      <c r="AL83" s="29">
        <f t="shared" si="1"/>
        <v>0</v>
      </c>
      <c r="AM83" s="104"/>
      <c r="AN83" s="104"/>
    </row>
    <row r="84" spans="1:40" ht="18" hidden="1" customHeight="1">
      <c r="A84" s="15">
        <v>74</v>
      </c>
      <c r="B84" s="30"/>
      <c r="C84" s="23"/>
      <c r="D84" s="24"/>
      <c r="E84" s="25"/>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c r="AI84" s="27"/>
      <c r="AJ84" s="27"/>
      <c r="AK84" s="28">
        <f t="shared" si="3"/>
        <v>0</v>
      </c>
      <c r="AL84" s="29">
        <f t="shared" si="1"/>
        <v>0</v>
      </c>
      <c r="AM84" s="104"/>
      <c r="AN84" s="104"/>
    </row>
    <row r="85" spans="1:40" ht="18" hidden="1" customHeight="1">
      <c r="A85" s="15">
        <v>75</v>
      </c>
      <c r="B85" s="30"/>
      <c r="C85" s="23"/>
      <c r="D85" s="24"/>
      <c r="E85" s="25"/>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7"/>
      <c r="AI85" s="27"/>
      <c r="AJ85" s="27"/>
      <c r="AK85" s="28">
        <f t="shared" si="3"/>
        <v>0</v>
      </c>
      <c r="AL85" s="29">
        <f t="shared" si="1"/>
        <v>0</v>
      </c>
      <c r="AM85" s="104"/>
      <c r="AN85" s="104"/>
    </row>
    <row r="86" spans="1:40" ht="18" hidden="1" customHeight="1">
      <c r="A86" s="15">
        <v>76</v>
      </c>
      <c r="B86" s="30"/>
      <c r="C86" s="23"/>
      <c r="D86" s="24"/>
      <c r="E86" s="25"/>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7"/>
      <c r="AI86" s="27"/>
      <c r="AJ86" s="27"/>
      <c r="AK86" s="28">
        <f t="shared" si="3"/>
        <v>0</v>
      </c>
      <c r="AL86" s="29">
        <f t="shared" si="1"/>
        <v>0</v>
      </c>
      <c r="AM86" s="104"/>
      <c r="AN86" s="104"/>
    </row>
    <row r="87" spans="1:40" ht="18" hidden="1" customHeight="1">
      <c r="A87" s="15">
        <v>77</v>
      </c>
      <c r="B87" s="30"/>
      <c r="C87" s="23"/>
      <c r="D87" s="24"/>
      <c r="E87" s="25"/>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7"/>
      <c r="AI87" s="27"/>
      <c r="AJ87" s="27"/>
      <c r="AK87" s="28">
        <f t="shared" si="3"/>
        <v>0</v>
      </c>
      <c r="AL87" s="29">
        <f t="shared" si="1"/>
        <v>0</v>
      </c>
      <c r="AM87" s="104"/>
      <c r="AN87" s="104"/>
    </row>
    <row r="88" spans="1:40" ht="18" hidden="1" customHeight="1">
      <c r="A88" s="15">
        <v>78</v>
      </c>
      <c r="B88" s="30"/>
      <c r="C88" s="23"/>
      <c r="D88" s="24"/>
      <c r="E88" s="25"/>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7"/>
      <c r="AI88" s="27"/>
      <c r="AJ88" s="27"/>
      <c r="AK88" s="28">
        <f t="shared" si="3"/>
        <v>0</v>
      </c>
      <c r="AL88" s="29">
        <f t="shared" si="1"/>
        <v>0</v>
      </c>
      <c r="AM88" s="104"/>
      <c r="AN88" s="104"/>
    </row>
    <row r="89" spans="1:40" ht="18" hidden="1" customHeight="1">
      <c r="A89" s="15">
        <v>79</v>
      </c>
      <c r="B89" s="30"/>
      <c r="C89" s="23"/>
      <c r="D89" s="24"/>
      <c r="E89" s="25"/>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7"/>
      <c r="AI89" s="27"/>
      <c r="AJ89" s="27"/>
      <c r="AK89" s="28">
        <f t="shared" si="3"/>
        <v>0</v>
      </c>
      <c r="AL89" s="29">
        <f t="shared" si="1"/>
        <v>0</v>
      </c>
      <c r="AM89" s="104"/>
      <c r="AN89" s="104"/>
    </row>
    <row r="90" spans="1:40" ht="18" hidden="1" customHeight="1">
      <c r="A90" s="15">
        <v>80</v>
      </c>
      <c r="B90" s="30"/>
      <c r="C90" s="23"/>
      <c r="D90" s="24"/>
      <c r="E90" s="25"/>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7"/>
      <c r="AI90" s="27"/>
      <c r="AJ90" s="27"/>
      <c r="AK90" s="28">
        <f t="shared" si="3"/>
        <v>0</v>
      </c>
      <c r="AL90" s="29">
        <f t="shared" si="1"/>
        <v>0</v>
      </c>
      <c r="AM90" s="104"/>
      <c r="AN90" s="104"/>
    </row>
    <row r="91" spans="1:40" ht="18" hidden="1" customHeight="1">
      <c r="A91" s="15">
        <v>81</v>
      </c>
      <c r="B91" s="30"/>
      <c r="C91" s="23"/>
      <c r="D91" s="24"/>
      <c r="E91" s="25"/>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7"/>
      <c r="AI91" s="27"/>
      <c r="AJ91" s="27"/>
      <c r="AK91" s="28">
        <f t="shared" si="3"/>
        <v>0</v>
      </c>
      <c r="AL91" s="29">
        <f t="shared" si="1"/>
        <v>0</v>
      </c>
      <c r="AM91" s="104"/>
      <c r="AN91" s="104"/>
    </row>
    <row r="92" spans="1:40" ht="18" hidden="1" customHeight="1">
      <c r="A92" s="15">
        <v>82</v>
      </c>
      <c r="B92" s="30"/>
      <c r="C92" s="23"/>
      <c r="D92" s="24"/>
      <c r="E92" s="25"/>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7"/>
      <c r="AI92" s="27"/>
      <c r="AJ92" s="27"/>
      <c r="AK92" s="28">
        <f t="shared" si="3"/>
        <v>0</v>
      </c>
      <c r="AL92" s="29">
        <f t="shared" si="1"/>
        <v>0</v>
      </c>
      <c r="AM92" s="104"/>
      <c r="AN92" s="104"/>
    </row>
    <row r="93" spans="1:40" ht="18" hidden="1" customHeight="1">
      <c r="A93" s="15">
        <v>83</v>
      </c>
      <c r="B93" s="30"/>
      <c r="C93" s="23"/>
      <c r="D93" s="24"/>
      <c r="E93" s="25"/>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7"/>
      <c r="AI93" s="27"/>
      <c r="AJ93" s="27"/>
      <c r="AK93" s="28">
        <f t="shared" si="3"/>
        <v>0</v>
      </c>
      <c r="AL93" s="29">
        <f t="shared" si="1"/>
        <v>0</v>
      </c>
      <c r="AM93" s="104"/>
      <c r="AN93" s="104"/>
    </row>
    <row r="94" spans="1:40" ht="18" hidden="1" customHeight="1">
      <c r="A94" s="15">
        <v>84</v>
      </c>
      <c r="B94" s="30"/>
      <c r="C94" s="23"/>
      <c r="D94" s="24"/>
      <c r="E94" s="25"/>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7"/>
      <c r="AI94" s="27"/>
      <c r="AJ94" s="27"/>
      <c r="AK94" s="28">
        <f t="shared" si="3"/>
        <v>0</v>
      </c>
      <c r="AL94" s="29">
        <f t="shared" si="1"/>
        <v>0</v>
      </c>
      <c r="AM94" s="104"/>
      <c r="AN94" s="104"/>
    </row>
    <row r="95" spans="1:40" ht="18" hidden="1" customHeight="1">
      <c r="A95" s="15">
        <v>85</v>
      </c>
      <c r="B95" s="30"/>
      <c r="C95" s="23"/>
      <c r="D95" s="24"/>
      <c r="E95" s="25"/>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7"/>
      <c r="AI95" s="27"/>
      <c r="AJ95" s="27"/>
      <c r="AK95" s="28">
        <f t="shared" si="3"/>
        <v>0</v>
      </c>
      <c r="AL95" s="29">
        <f t="shared" si="1"/>
        <v>0</v>
      </c>
      <c r="AM95" s="104"/>
      <c r="AN95" s="104"/>
    </row>
    <row r="96" spans="1:40" ht="18" hidden="1" customHeight="1">
      <c r="A96" s="15">
        <v>86</v>
      </c>
      <c r="B96" s="30"/>
      <c r="C96" s="23"/>
      <c r="D96" s="24"/>
      <c r="E96" s="25"/>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7"/>
      <c r="AI96" s="27"/>
      <c r="AJ96" s="27"/>
      <c r="AK96" s="28">
        <f t="shared" si="3"/>
        <v>0</v>
      </c>
      <c r="AL96" s="29">
        <f t="shared" si="1"/>
        <v>0</v>
      </c>
      <c r="AM96" s="104"/>
      <c r="AN96" s="104"/>
    </row>
    <row r="97" spans="1:40" ht="18" hidden="1" customHeight="1">
      <c r="A97" s="15">
        <v>87</v>
      </c>
      <c r="B97" s="30"/>
      <c r="C97" s="23"/>
      <c r="D97" s="24"/>
      <c r="E97" s="25"/>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7"/>
      <c r="AI97" s="27"/>
      <c r="AJ97" s="27"/>
      <c r="AK97" s="28">
        <f t="shared" si="3"/>
        <v>0</v>
      </c>
      <c r="AL97" s="29">
        <f t="shared" si="1"/>
        <v>0</v>
      </c>
      <c r="AM97" s="104"/>
      <c r="AN97" s="104"/>
    </row>
    <row r="98" spans="1:40" ht="18" hidden="1" customHeight="1">
      <c r="A98" s="15">
        <v>88</v>
      </c>
      <c r="B98" s="30"/>
      <c r="C98" s="23"/>
      <c r="D98" s="24"/>
      <c r="E98" s="25"/>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7"/>
      <c r="AI98" s="27"/>
      <c r="AJ98" s="27"/>
      <c r="AK98" s="28">
        <f t="shared" si="3"/>
        <v>0</v>
      </c>
      <c r="AL98" s="29">
        <f t="shared" si="1"/>
        <v>0</v>
      </c>
      <c r="AM98" s="104"/>
      <c r="AN98" s="104"/>
    </row>
    <row r="99" spans="1:40" ht="18" hidden="1" customHeight="1">
      <c r="A99" s="15">
        <v>89</v>
      </c>
      <c r="B99" s="30"/>
      <c r="C99" s="23"/>
      <c r="D99" s="24"/>
      <c r="E99" s="25"/>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7"/>
      <c r="AI99" s="27"/>
      <c r="AJ99" s="27"/>
      <c r="AK99" s="28">
        <f t="shared" si="3"/>
        <v>0</v>
      </c>
      <c r="AL99" s="29">
        <f t="shared" si="1"/>
        <v>0</v>
      </c>
      <c r="AM99" s="104"/>
      <c r="AN99" s="104"/>
    </row>
    <row r="100" spans="1:40" ht="18" hidden="1" customHeight="1">
      <c r="A100" s="15">
        <v>90</v>
      </c>
      <c r="B100" s="30"/>
      <c r="C100" s="23"/>
      <c r="D100" s="24"/>
      <c r="E100" s="25"/>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7"/>
      <c r="AI100" s="27"/>
      <c r="AJ100" s="27"/>
      <c r="AK100" s="28">
        <f t="shared" si="3"/>
        <v>0</v>
      </c>
      <c r="AL100" s="29">
        <f t="shared" si="1"/>
        <v>0</v>
      </c>
      <c r="AM100" s="104"/>
      <c r="AN100" s="104"/>
    </row>
    <row r="101" spans="1:40" ht="18" hidden="1" customHeight="1">
      <c r="A101" s="15">
        <v>91</v>
      </c>
      <c r="B101" s="30"/>
      <c r="C101" s="23"/>
      <c r="D101" s="24"/>
      <c r="E101" s="25"/>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7"/>
      <c r="AI101" s="27"/>
      <c r="AJ101" s="27"/>
      <c r="AK101" s="28">
        <f t="shared" si="3"/>
        <v>0</v>
      </c>
      <c r="AL101" s="29">
        <f t="shared" si="1"/>
        <v>0</v>
      </c>
      <c r="AM101" s="104"/>
      <c r="AN101" s="104"/>
    </row>
    <row r="102" spans="1:40" ht="18" hidden="1" customHeight="1">
      <c r="A102" s="15">
        <v>92</v>
      </c>
      <c r="B102" s="30"/>
      <c r="C102" s="23"/>
      <c r="D102" s="24"/>
      <c r="E102" s="25"/>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7"/>
      <c r="AI102" s="27"/>
      <c r="AJ102" s="27"/>
      <c r="AK102" s="28">
        <f t="shared" si="3"/>
        <v>0</v>
      </c>
      <c r="AL102" s="29">
        <f t="shared" si="1"/>
        <v>0</v>
      </c>
      <c r="AM102" s="104"/>
      <c r="AN102" s="104"/>
    </row>
    <row r="103" spans="1:40" ht="18" hidden="1" customHeight="1">
      <c r="A103" s="15">
        <v>93</v>
      </c>
      <c r="B103" s="30"/>
      <c r="C103" s="23"/>
      <c r="D103" s="24"/>
      <c r="E103" s="25"/>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7"/>
      <c r="AI103" s="27"/>
      <c r="AJ103" s="27"/>
      <c r="AK103" s="28">
        <f t="shared" si="3"/>
        <v>0</v>
      </c>
      <c r="AL103" s="29">
        <f t="shared" si="1"/>
        <v>0</v>
      </c>
      <c r="AM103" s="104"/>
      <c r="AN103" s="104"/>
    </row>
    <row r="104" spans="1:40" ht="18" hidden="1" customHeight="1">
      <c r="A104" s="15">
        <v>94</v>
      </c>
      <c r="B104" s="30"/>
      <c r="C104" s="23"/>
      <c r="D104" s="24"/>
      <c r="E104" s="25"/>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7"/>
      <c r="AI104" s="27"/>
      <c r="AJ104" s="27"/>
      <c r="AK104" s="28">
        <f t="shared" si="3"/>
        <v>0</v>
      </c>
      <c r="AL104" s="29">
        <f t="shared" si="1"/>
        <v>0</v>
      </c>
      <c r="AM104" s="104"/>
      <c r="AN104" s="104"/>
    </row>
    <row r="105" spans="1:40" ht="18" hidden="1" customHeight="1">
      <c r="A105" s="15">
        <v>95</v>
      </c>
      <c r="B105" s="30"/>
      <c r="C105" s="23"/>
      <c r="D105" s="24"/>
      <c r="E105" s="25"/>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7"/>
      <c r="AI105" s="27"/>
      <c r="AJ105" s="27"/>
      <c r="AK105" s="28">
        <f t="shared" si="3"/>
        <v>0</v>
      </c>
      <c r="AL105" s="29">
        <f t="shared" si="1"/>
        <v>0</v>
      </c>
      <c r="AM105" s="104"/>
      <c r="AN105" s="104"/>
    </row>
    <row r="106" spans="1:40" ht="18" hidden="1" customHeight="1">
      <c r="A106" s="15">
        <v>96</v>
      </c>
      <c r="B106" s="30"/>
      <c r="C106" s="23"/>
      <c r="D106" s="24"/>
      <c r="E106" s="25"/>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7"/>
      <c r="AI106" s="27"/>
      <c r="AJ106" s="27"/>
      <c r="AK106" s="28">
        <f t="shared" si="3"/>
        <v>0</v>
      </c>
      <c r="AL106" s="29">
        <f t="shared" si="1"/>
        <v>0</v>
      </c>
      <c r="AM106" s="104"/>
      <c r="AN106" s="104"/>
    </row>
    <row r="107" spans="1:40" ht="18" hidden="1" customHeight="1">
      <c r="A107" s="15">
        <v>97</v>
      </c>
      <c r="B107" s="30"/>
      <c r="C107" s="23"/>
      <c r="D107" s="24"/>
      <c r="E107" s="25"/>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7"/>
      <c r="AI107" s="27"/>
      <c r="AJ107" s="27"/>
      <c r="AK107" s="28">
        <f t="shared" si="3"/>
        <v>0</v>
      </c>
      <c r="AL107" s="29">
        <f t="shared" si="1"/>
        <v>0</v>
      </c>
      <c r="AM107" s="104"/>
      <c r="AN107" s="104"/>
    </row>
    <row r="108" spans="1:40" ht="18" hidden="1" customHeight="1">
      <c r="A108" s="15">
        <v>98</v>
      </c>
      <c r="B108" s="30"/>
      <c r="C108" s="23"/>
      <c r="D108" s="24"/>
      <c r="E108" s="25"/>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7"/>
      <c r="AI108" s="27"/>
      <c r="AJ108" s="27"/>
      <c r="AK108" s="28">
        <f t="shared" si="3"/>
        <v>0</v>
      </c>
      <c r="AL108" s="29">
        <f t="shared" si="1"/>
        <v>0</v>
      </c>
      <c r="AM108" s="104"/>
      <c r="AN108" s="104"/>
    </row>
    <row r="109" spans="1:40" ht="18" hidden="1" customHeight="1">
      <c r="A109" s="15">
        <v>99</v>
      </c>
      <c r="B109" s="30"/>
      <c r="C109" s="23"/>
      <c r="D109" s="24"/>
      <c r="E109" s="25"/>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7"/>
      <c r="AI109" s="27"/>
      <c r="AJ109" s="27"/>
      <c r="AK109" s="28">
        <f t="shared" si="3"/>
        <v>0</v>
      </c>
      <c r="AL109" s="29">
        <f t="shared" si="1"/>
        <v>0</v>
      </c>
      <c r="AM109" s="104"/>
      <c r="AN109" s="104"/>
    </row>
    <row r="110" spans="1:40" ht="18" hidden="1" customHeight="1">
      <c r="A110" s="15">
        <v>100</v>
      </c>
      <c r="B110" s="30"/>
      <c r="C110" s="23"/>
      <c r="D110" s="24"/>
      <c r="E110" s="25"/>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7"/>
      <c r="AI110" s="27"/>
      <c r="AJ110" s="27"/>
      <c r="AK110" s="28">
        <f t="shared" si="3"/>
        <v>0</v>
      </c>
      <c r="AL110" s="29">
        <f t="shared" si="1"/>
        <v>0</v>
      </c>
      <c r="AM110" s="104"/>
      <c r="AN110" s="104"/>
    </row>
    <row r="111" spans="1:40" ht="18" customHeight="1">
      <c r="A111" s="100" t="s">
        <v>29</v>
      </c>
      <c r="B111" s="101"/>
      <c r="C111" s="101"/>
      <c r="D111" s="101"/>
      <c r="E111" s="101"/>
      <c r="F111" s="32">
        <f t="shared" ref="F111:AG111" si="4">+SUM(F11:F110)</f>
        <v>0</v>
      </c>
      <c r="G111" s="32">
        <f t="shared" si="4"/>
        <v>0</v>
      </c>
      <c r="H111" s="32">
        <f t="shared" si="4"/>
        <v>0</v>
      </c>
      <c r="I111" s="32">
        <f t="shared" si="4"/>
        <v>0</v>
      </c>
      <c r="J111" s="32">
        <f t="shared" si="4"/>
        <v>0</v>
      </c>
      <c r="K111" s="32">
        <f t="shared" si="4"/>
        <v>0</v>
      </c>
      <c r="L111" s="32">
        <f t="shared" si="4"/>
        <v>0</v>
      </c>
      <c r="M111" s="32">
        <f t="shared" si="4"/>
        <v>0</v>
      </c>
      <c r="N111" s="32">
        <f t="shared" si="4"/>
        <v>0</v>
      </c>
      <c r="O111" s="32">
        <f t="shared" si="4"/>
        <v>0</v>
      </c>
      <c r="P111" s="32">
        <f t="shared" si="4"/>
        <v>0</v>
      </c>
      <c r="Q111" s="32">
        <f t="shared" si="4"/>
        <v>0</v>
      </c>
      <c r="R111" s="32">
        <f t="shared" si="4"/>
        <v>0</v>
      </c>
      <c r="S111" s="32">
        <f t="shared" si="4"/>
        <v>0</v>
      </c>
      <c r="T111" s="32">
        <f t="shared" si="4"/>
        <v>0</v>
      </c>
      <c r="U111" s="32">
        <f t="shared" si="4"/>
        <v>0</v>
      </c>
      <c r="V111" s="32">
        <f t="shared" si="4"/>
        <v>0</v>
      </c>
      <c r="W111" s="32">
        <f t="shared" si="4"/>
        <v>0</v>
      </c>
      <c r="X111" s="32">
        <f t="shared" si="4"/>
        <v>0</v>
      </c>
      <c r="Y111" s="32">
        <f t="shared" si="4"/>
        <v>0</v>
      </c>
      <c r="Z111" s="32">
        <f t="shared" si="4"/>
        <v>0</v>
      </c>
      <c r="AA111" s="32">
        <f t="shared" si="4"/>
        <v>0</v>
      </c>
      <c r="AB111" s="32">
        <f t="shared" si="4"/>
        <v>0</v>
      </c>
      <c r="AC111" s="32">
        <f t="shared" si="4"/>
        <v>0</v>
      </c>
      <c r="AD111" s="32">
        <f t="shared" si="4"/>
        <v>0</v>
      </c>
      <c r="AE111" s="32">
        <f t="shared" si="4"/>
        <v>0</v>
      </c>
      <c r="AF111" s="32">
        <f t="shared" si="4"/>
        <v>0</v>
      </c>
      <c r="AG111" s="32">
        <f t="shared" si="4"/>
        <v>0</v>
      </c>
      <c r="AH111" s="27"/>
      <c r="AI111" s="27"/>
      <c r="AJ111" s="27"/>
      <c r="AK111" s="28">
        <f t="shared" si="0"/>
        <v>0</v>
      </c>
      <c r="AL111" s="29">
        <f t="shared" si="1"/>
        <v>0</v>
      </c>
      <c r="AM111" s="102"/>
      <c r="AN111" s="102"/>
    </row>
    <row r="112" spans="1:40" ht="18" customHeight="1">
      <c r="A112" s="101" t="s">
        <v>30</v>
      </c>
      <c r="B112" s="101"/>
      <c r="C112" s="101"/>
      <c r="D112" s="101"/>
      <c r="E112" s="10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4"/>
      <c r="AI112" s="34"/>
      <c r="AJ112" s="34"/>
      <c r="AK112" s="32"/>
      <c r="AL112" s="35"/>
      <c r="AM112" s="102"/>
      <c r="AN112" s="102"/>
    </row>
    <row r="113" spans="1:43" ht="15" customHeight="1">
      <c r="A113" s="14"/>
      <c r="B113" s="14"/>
      <c r="C113" s="14"/>
      <c r="D113" s="14"/>
      <c r="E113" s="14"/>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14"/>
      <c r="AL113" s="14"/>
      <c r="AM113" s="5"/>
    </row>
    <row r="114" spans="1:43" ht="15" customHeight="1">
      <c r="A114" s="14"/>
      <c r="B114" s="14"/>
      <c r="C114" s="14"/>
      <c r="D114" s="14"/>
      <c r="E114" s="14"/>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14"/>
      <c r="AL114" s="14"/>
      <c r="AM114" s="5"/>
    </row>
    <row r="115" spans="1:43" ht="15" customHeight="1">
      <c r="A115" s="14"/>
      <c r="B115" s="14"/>
      <c r="C115" s="14"/>
      <c r="D115" s="14"/>
      <c r="E115" s="14"/>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14"/>
      <c r="AL115" s="14"/>
      <c r="AM115" s="5"/>
    </row>
    <row r="116" spans="1:43" ht="21" customHeight="1">
      <c r="A116" s="4" t="s">
        <v>31</v>
      </c>
      <c r="B116" s="14"/>
      <c r="C116" s="14"/>
      <c r="D116" s="14"/>
      <c r="E116" s="14"/>
      <c r="F116" s="14"/>
      <c r="G116" s="36"/>
      <c r="H116" s="36"/>
      <c r="I116" s="36"/>
      <c r="J116" s="36"/>
      <c r="K116" s="36"/>
      <c r="L116" s="36"/>
      <c r="M116" s="36"/>
      <c r="N116" s="36"/>
      <c r="O116" s="36"/>
      <c r="AM116" s="14"/>
      <c r="AN116" s="5"/>
    </row>
    <row r="117" spans="1:43" ht="25" customHeight="1">
      <c r="A117" s="84"/>
      <c r="B117" s="84"/>
      <c r="C117" s="84"/>
      <c r="D117" s="37">
        <v>4</v>
      </c>
      <c r="E117" s="37">
        <v>5</v>
      </c>
      <c r="F117" s="99">
        <v>6</v>
      </c>
      <c r="G117" s="99"/>
      <c r="H117" s="99"/>
      <c r="I117" s="99">
        <v>7</v>
      </c>
      <c r="J117" s="99"/>
      <c r="K117" s="99"/>
      <c r="L117" s="99">
        <v>8</v>
      </c>
      <c r="M117" s="99"/>
      <c r="N117" s="99"/>
      <c r="O117" s="99">
        <v>9</v>
      </c>
      <c r="P117" s="99"/>
      <c r="Q117" s="99"/>
      <c r="R117" s="99">
        <v>10</v>
      </c>
      <c r="S117" s="99"/>
      <c r="T117" s="99"/>
      <c r="U117" s="99">
        <v>11</v>
      </c>
      <c r="V117" s="99"/>
      <c r="W117" s="99"/>
      <c r="X117" s="99">
        <v>12</v>
      </c>
      <c r="Y117" s="99"/>
      <c r="Z117" s="99"/>
      <c r="AA117" s="99">
        <v>1</v>
      </c>
      <c r="AB117" s="99"/>
      <c r="AC117" s="99"/>
      <c r="AD117" s="99">
        <v>2</v>
      </c>
      <c r="AE117" s="99"/>
      <c r="AF117" s="99"/>
      <c r="AG117" s="99">
        <v>3</v>
      </c>
      <c r="AH117" s="99"/>
      <c r="AI117" s="99"/>
      <c r="AJ117" s="84" t="s">
        <v>32</v>
      </c>
      <c r="AK117" s="84"/>
      <c r="AL117" s="17" t="s">
        <v>33</v>
      </c>
      <c r="AM117" s="38"/>
      <c r="AN117" s="38"/>
      <c r="AO117" s="38"/>
      <c r="AP117" s="38"/>
      <c r="AQ117" s="38"/>
    </row>
    <row r="118" spans="1:43" ht="18" customHeight="1">
      <c r="A118" s="98" t="s">
        <v>34</v>
      </c>
      <c r="B118" s="98"/>
      <c r="C118" s="98"/>
      <c r="D118" s="26"/>
      <c r="E118" s="26"/>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5"/>
      <c r="AG118" s="95"/>
      <c r="AH118" s="95"/>
      <c r="AI118" s="95"/>
      <c r="AJ118" s="80">
        <f>SUM(D118:AI118)</f>
        <v>0</v>
      </c>
      <c r="AK118" s="80"/>
      <c r="AL118" s="96" t="e">
        <f>ROUNDUP(AJ118/AJ119,1)</f>
        <v>#DIV/0!</v>
      </c>
      <c r="AM118" s="38"/>
      <c r="AN118" s="38"/>
      <c r="AO118" s="38"/>
      <c r="AP118" s="38"/>
      <c r="AQ118" s="38"/>
    </row>
    <row r="119" spans="1:43" ht="18" customHeight="1">
      <c r="A119" s="98" t="s">
        <v>35</v>
      </c>
      <c r="B119" s="98"/>
      <c r="C119" s="98"/>
      <c r="D119" s="26"/>
      <c r="E119" s="26"/>
      <c r="F119" s="95"/>
      <c r="G119" s="95"/>
      <c r="H119" s="95"/>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5"/>
      <c r="AG119" s="95"/>
      <c r="AH119" s="95"/>
      <c r="AI119" s="95"/>
      <c r="AJ119" s="80">
        <f>+SUM(D119:AI119)</f>
        <v>0</v>
      </c>
      <c r="AK119" s="80"/>
      <c r="AL119" s="97"/>
      <c r="AM119" s="38"/>
      <c r="AN119" s="38"/>
      <c r="AO119" s="38"/>
      <c r="AP119" s="38"/>
      <c r="AQ119" s="38"/>
    </row>
    <row r="120" spans="1:43" ht="5.15" customHeight="1">
      <c r="A120" s="40"/>
      <c r="B120" s="40"/>
      <c r="C120" s="40"/>
      <c r="D120" s="38"/>
      <c r="E120" s="38"/>
      <c r="F120" s="38"/>
      <c r="G120" s="38"/>
      <c r="H120" s="38"/>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41"/>
      <c r="AK120" s="36"/>
      <c r="AL120" s="14"/>
      <c r="AM120" s="14"/>
      <c r="AN120" s="5"/>
    </row>
    <row r="121" spans="1:43" ht="18" customHeight="1">
      <c r="A121" s="4" t="s">
        <v>36</v>
      </c>
      <c r="B121" s="36"/>
      <c r="D121" s="36"/>
      <c r="E121" s="36"/>
      <c r="F121" s="36"/>
      <c r="G121" s="36"/>
      <c r="H121" s="36"/>
      <c r="I121" s="38"/>
      <c r="J121" s="38"/>
      <c r="K121" s="38"/>
      <c r="L121" s="38"/>
      <c r="M121" s="38"/>
      <c r="N121" s="38"/>
      <c r="O121" s="36"/>
      <c r="P121" s="36"/>
      <c r="Q121" s="36"/>
      <c r="R121" s="36"/>
      <c r="S121" s="36"/>
      <c r="T121" s="36"/>
      <c r="U121" s="36"/>
      <c r="V121" s="36"/>
      <c r="W121" s="14"/>
      <c r="X121" s="36"/>
      <c r="Y121" s="36"/>
      <c r="Z121" s="36"/>
      <c r="AA121" s="36"/>
      <c r="AB121" s="36"/>
      <c r="AC121" s="36"/>
      <c r="AD121" s="36"/>
      <c r="AE121" s="36"/>
      <c r="AF121" s="36"/>
      <c r="AG121" s="36"/>
      <c r="AH121" s="36"/>
      <c r="AI121" s="36"/>
      <c r="AJ121" s="41"/>
      <c r="AK121" s="36"/>
      <c r="AL121" s="14"/>
      <c r="AM121" s="14"/>
      <c r="AN121" s="5"/>
    </row>
    <row r="122" spans="1:43" ht="25" customHeight="1">
      <c r="A122" s="84" t="s">
        <v>37</v>
      </c>
      <c r="B122" s="84"/>
      <c r="C122" s="84" t="s">
        <v>28</v>
      </c>
      <c r="D122" s="84"/>
      <c r="E122" s="93" t="s">
        <v>157</v>
      </c>
      <c r="F122" s="93"/>
      <c r="G122" s="93"/>
      <c r="H122" s="93"/>
      <c r="I122" s="38"/>
      <c r="J122" s="38"/>
      <c r="K122" s="38"/>
      <c r="L122" s="38"/>
      <c r="M122" s="38"/>
      <c r="N122" s="38"/>
      <c r="O122" s="38"/>
      <c r="P122" s="38"/>
      <c r="Q122" s="38"/>
      <c r="R122" s="38"/>
      <c r="S122" s="38"/>
      <c r="T122" s="38"/>
      <c r="U122" s="38"/>
      <c r="W122" s="14"/>
      <c r="X122" s="36"/>
      <c r="Y122" s="36"/>
      <c r="Z122" s="36"/>
      <c r="AA122" s="36"/>
      <c r="AB122" s="36"/>
      <c r="AC122" s="36"/>
      <c r="AD122" s="36"/>
      <c r="AE122" s="36"/>
      <c r="AF122" s="36"/>
      <c r="AG122" s="36"/>
      <c r="AH122" s="36"/>
      <c r="AI122" s="36"/>
      <c r="AJ122" s="41"/>
      <c r="AK122" s="36"/>
      <c r="AL122" s="14"/>
      <c r="AM122" s="14"/>
      <c r="AN122" s="5"/>
    </row>
    <row r="123" spans="1:43" ht="18" customHeight="1">
      <c r="A123" s="93" t="s">
        <v>40</v>
      </c>
      <c r="B123" s="93"/>
      <c r="C123" s="94" t="e">
        <f>ROUNDDOWN(IF(AL118&lt;=60,1,1+ROUNDUP((AL118-60)/40,0)),1)</f>
        <v>#DIV/0!</v>
      </c>
      <c r="D123" s="94"/>
      <c r="E123" s="94" t="e">
        <f>ROUNDDOWN(AL118/40,1)</f>
        <v>#DIV/0!</v>
      </c>
      <c r="F123" s="94"/>
      <c r="G123" s="94"/>
      <c r="H123" s="94"/>
      <c r="I123" s="38"/>
      <c r="J123" s="38"/>
      <c r="K123" s="38"/>
      <c r="L123" s="38"/>
      <c r="M123" s="38"/>
      <c r="N123" s="38"/>
      <c r="O123" s="38"/>
      <c r="P123" s="38"/>
      <c r="Q123" s="38"/>
      <c r="R123" s="38"/>
      <c r="S123" s="38"/>
      <c r="T123" s="38"/>
      <c r="U123" s="38"/>
      <c r="W123" s="14"/>
      <c r="X123" s="36"/>
      <c r="Y123" s="36"/>
      <c r="Z123" s="36"/>
      <c r="AA123" s="36"/>
      <c r="AB123" s="36"/>
      <c r="AC123" s="36"/>
      <c r="AD123" s="36"/>
      <c r="AE123" s="36"/>
      <c r="AF123" s="36"/>
      <c r="AG123" s="36"/>
      <c r="AH123" s="36"/>
      <c r="AI123" s="36"/>
      <c r="AJ123" s="41"/>
      <c r="AK123" s="36"/>
      <c r="AL123" s="14"/>
      <c r="AM123" s="14"/>
      <c r="AN123" s="5"/>
    </row>
    <row r="124" spans="1:43" ht="5.15" customHeight="1">
      <c r="A124" s="40"/>
      <c r="B124" s="40"/>
      <c r="C124" s="40"/>
      <c r="D124" s="40"/>
      <c r="E124" s="40"/>
      <c r="F124" s="40"/>
      <c r="G124" s="40"/>
      <c r="H124" s="40"/>
      <c r="I124" s="40"/>
      <c r="J124" s="36"/>
      <c r="K124" s="36"/>
      <c r="L124" s="36"/>
      <c r="M124" s="41"/>
      <c r="N124" s="36"/>
      <c r="O124" s="36"/>
      <c r="P124" s="36"/>
      <c r="Q124" s="38"/>
      <c r="W124" s="14"/>
      <c r="X124" s="36"/>
      <c r="Y124" s="36"/>
      <c r="Z124" s="36"/>
      <c r="AA124" s="36"/>
      <c r="AB124" s="36"/>
      <c r="AC124" s="36"/>
      <c r="AD124" s="36"/>
      <c r="AE124" s="36"/>
      <c r="AF124" s="36"/>
      <c r="AG124" s="36"/>
      <c r="AH124" s="36"/>
      <c r="AI124" s="36"/>
      <c r="AJ124" s="41"/>
      <c r="AK124" s="36"/>
      <c r="AL124" s="14"/>
      <c r="AM124" s="14"/>
      <c r="AN124" s="5"/>
    </row>
    <row r="125" spans="1:43" ht="21" customHeight="1">
      <c r="A125" s="4" t="s">
        <v>41</v>
      </c>
      <c r="B125" s="8"/>
      <c r="C125" s="9"/>
      <c r="D125" s="9"/>
      <c r="E125" s="9"/>
      <c r="F125" s="9"/>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9"/>
      <c r="AM125" s="9"/>
      <c r="AN125" s="5"/>
    </row>
    <row r="126" spans="1:43" ht="25" customHeight="1">
      <c r="A126" s="5"/>
      <c r="B126" s="14"/>
      <c r="C126" s="81" t="s">
        <v>42</v>
      </c>
      <c r="D126" s="82"/>
      <c r="E126" s="91" t="s">
        <v>43</v>
      </c>
      <c r="F126" s="91"/>
      <c r="G126" s="91"/>
      <c r="H126" s="91"/>
      <c r="I126" s="81" t="s">
        <v>158</v>
      </c>
      <c r="J126" s="82"/>
      <c r="K126" s="82"/>
      <c r="L126" s="82"/>
      <c r="M126" s="82"/>
      <c r="N126" s="83"/>
      <c r="O126" s="81" t="s">
        <v>47</v>
      </c>
      <c r="P126" s="82"/>
      <c r="Q126" s="82"/>
      <c r="R126" s="82"/>
      <c r="S126" s="82"/>
      <c r="T126" s="83"/>
      <c r="U126" s="81" t="s">
        <v>47</v>
      </c>
      <c r="V126" s="82"/>
      <c r="W126" s="82"/>
      <c r="X126" s="82"/>
      <c r="Y126" s="82"/>
      <c r="Z126" s="83"/>
      <c r="AA126" s="81" t="s">
        <v>47</v>
      </c>
      <c r="AB126" s="82"/>
      <c r="AC126" s="82"/>
      <c r="AD126" s="82"/>
      <c r="AE126" s="82"/>
      <c r="AF126" s="83"/>
      <c r="AG126" s="91" t="s">
        <v>47</v>
      </c>
      <c r="AH126" s="91"/>
      <c r="AI126" s="91"/>
      <c r="AJ126" s="91"/>
      <c r="AK126" s="91"/>
      <c r="AL126" s="91" t="s">
        <v>47</v>
      </c>
      <c r="AM126" s="91"/>
      <c r="AN126" s="5"/>
    </row>
    <row r="127" spans="1:43" ht="18" customHeight="1">
      <c r="A127" s="5"/>
      <c r="B127" s="14"/>
      <c r="C127" s="42" t="s">
        <v>48</v>
      </c>
      <c r="D127" s="42" t="s">
        <v>49</v>
      </c>
      <c r="E127" s="43" t="s">
        <v>48</v>
      </c>
      <c r="F127" s="92" t="s">
        <v>49</v>
      </c>
      <c r="G127" s="92"/>
      <c r="H127" s="92"/>
      <c r="I127" s="88" t="s">
        <v>48</v>
      </c>
      <c r="J127" s="89"/>
      <c r="K127" s="90"/>
      <c r="L127" s="88" t="s">
        <v>49</v>
      </c>
      <c r="M127" s="89"/>
      <c r="N127" s="90"/>
      <c r="O127" s="88" t="s">
        <v>48</v>
      </c>
      <c r="P127" s="89"/>
      <c r="Q127" s="90"/>
      <c r="R127" s="88" t="s">
        <v>49</v>
      </c>
      <c r="S127" s="89"/>
      <c r="T127" s="90"/>
      <c r="U127" s="88" t="s">
        <v>48</v>
      </c>
      <c r="V127" s="89"/>
      <c r="W127" s="90"/>
      <c r="X127" s="88" t="s">
        <v>49</v>
      </c>
      <c r="Y127" s="89"/>
      <c r="Z127" s="90"/>
      <c r="AA127" s="88" t="s">
        <v>48</v>
      </c>
      <c r="AB127" s="89"/>
      <c r="AC127" s="90"/>
      <c r="AD127" s="88" t="s">
        <v>49</v>
      </c>
      <c r="AE127" s="89"/>
      <c r="AF127" s="90"/>
      <c r="AG127" s="88" t="s">
        <v>48</v>
      </c>
      <c r="AH127" s="89"/>
      <c r="AI127" s="90"/>
      <c r="AJ127" s="88" t="s">
        <v>49</v>
      </c>
      <c r="AK127" s="90"/>
      <c r="AL127" s="43" t="s">
        <v>50</v>
      </c>
      <c r="AM127" s="43" t="s">
        <v>51</v>
      </c>
      <c r="AN127" s="5"/>
    </row>
    <row r="128" spans="1:43" ht="18" customHeight="1">
      <c r="A128" s="5"/>
      <c r="B128" s="16" t="s">
        <v>52</v>
      </c>
      <c r="C128" s="43">
        <f>COUNTIFS($B$11:$B$110,C$126,$C$11:$C$110,"A",$E$11:$E$110,"*")</f>
        <v>0</v>
      </c>
      <c r="D128" s="43">
        <f>COUNTIFS($B$11:$B$110,C$126,$C$11:$C$110,"B",$E$11:$E$110,"*")</f>
        <v>0</v>
      </c>
      <c r="E128" s="43">
        <f>COUNTIFS($B$11:$B$110,E$126,$C$11:$C$110,"A",$E$11:$E$110,"*")</f>
        <v>0</v>
      </c>
      <c r="F128" s="88">
        <f>COUNTIFS($B$11:$B$110,E$126,$C$11:$C$110,"B",$E$11:$E$110,"*")</f>
        <v>0</v>
      </c>
      <c r="G128" s="89"/>
      <c r="H128" s="90"/>
      <c r="I128" s="88">
        <f>COUNTIFS($B$11:$B$110,I$126,$C$11:$C$110,"A",$E$11:$E$110,"*")</f>
        <v>0</v>
      </c>
      <c r="J128" s="89"/>
      <c r="K128" s="90"/>
      <c r="L128" s="88">
        <f>COUNTIFS($B$11:$B$110,I$126,$C$11:$C$110,"B",$E$11:$E$110,"*")</f>
        <v>0</v>
      </c>
      <c r="M128" s="89"/>
      <c r="N128" s="90"/>
      <c r="O128" s="88">
        <f>COUNTIFS($B$11:$B$110,O$126,$C$11:$C$110,"A",$E$11:$E$110,"*")</f>
        <v>0</v>
      </c>
      <c r="P128" s="89"/>
      <c r="Q128" s="90"/>
      <c r="R128" s="88">
        <f>COUNTIFS($B$11:$B$110,O$126,$C$11:$C$110,"B",$E$11:$E$110,"*")</f>
        <v>0</v>
      </c>
      <c r="S128" s="89"/>
      <c r="T128" s="90"/>
      <c r="U128" s="88">
        <f>COUNTIFS($B$11:$B$110,U$126,$C$11:$C$110,"A",$E$11:$E$110,"*")</f>
        <v>0</v>
      </c>
      <c r="V128" s="89"/>
      <c r="W128" s="90"/>
      <c r="X128" s="88">
        <f>COUNTIFS($B$11:$B$110,U$126,$C$11:$C$110,"B",$E$11:$E$110,"*")</f>
        <v>0</v>
      </c>
      <c r="Y128" s="89"/>
      <c r="Z128" s="90"/>
      <c r="AA128" s="88">
        <f>COUNTIFS($B$11:$B$110,AA$126,$C$11:$C$110,"A",$E$11:$E$110,"*")</f>
        <v>0</v>
      </c>
      <c r="AB128" s="89"/>
      <c r="AC128" s="90"/>
      <c r="AD128" s="88">
        <f>COUNTIFS($B$11:$B$110,AA$126,$C$11:$C$110,"B",$E$11:$E$110,"*")</f>
        <v>0</v>
      </c>
      <c r="AE128" s="89"/>
      <c r="AF128" s="90"/>
      <c r="AG128" s="88">
        <f>COUNTIFS($B$11:$B$110,AG$126,$C$11:$C$110,"A",$E$11:$E$110,"*")</f>
        <v>0</v>
      </c>
      <c r="AH128" s="89"/>
      <c r="AI128" s="90"/>
      <c r="AJ128" s="88">
        <f>COUNTIFS($B$11:$B$110,AG$126,$C$11:$C$110,"B",$E$11:$E$110,"*")</f>
        <v>0</v>
      </c>
      <c r="AK128" s="90"/>
      <c r="AL128" s="43">
        <f>COUNTIFS($B$11:$B$110,AL$126,$C$11:$C$110,"A",$E$11:$E$110,"*")</f>
        <v>0</v>
      </c>
      <c r="AM128" s="43">
        <f>COUNTIFS($B$11:$B$110,AL$126,$C$11:$C$110,"B",$E$11:$E$110,"*")</f>
        <v>0</v>
      </c>
      <c r="AN128" s="5"/>
    </row>
    <row r="129" spans="1:40" ht="18" customHeight="1">
      <c r="A129" s="5"/>
      <c r="B129" s="17" t="s">
        <v>53</v>
      </c>
      <c r="C129" s="43">
        <f>COUNTIFS($B$11:$B$110,C$126,$C$11:$C$110,"C",$E$11:$E$110,"*")</f>
        <v>0</v>
      </c>
      <c r="D129" s="43">
        <f>COUNTIFS($B$11:$B$110,C$126,$C$11:$C$110,"D",$E$11:$E$110,"*")</f>
        <v>0</v>
      </c>
      <c r="E129" s="43">
        <f>COUNTIFS($B$11:$B$110,E$126,$C$11:$C$110,"C",$E$11:$E$110,"*")</f>
        <v>0</v>
      </c>
      <c r="F129" s="88">
        <f>COUNTIFS($B$11:$B$110,E$126,$C$11:$C$110,"D",$E$11:$E$110,"*")</f>
        <v>0</v>
      </c>
      <c r="G129" s="89"/>
      <c r="H129" s="90"/>
      <c r="I129" s="88">
        <f>COUNTIFS($B$11:$B$110,I$126,$C$11:$C$110,"C",$E$11:$E$110,"*")</f>
        <v>0</v>
      </c>
      <c r="J129" s="89"/>
      <c r="K129" s="90"/>
      <c r="L129" s="88">
        <f>COUNTIFS($B$11:$B$110,I$126,$C$11:$C$110,"D",$E$11:$E$110,"*")</f>
        <v>0</v>
      </c>
      <c r="M129" s="89"/>
      <c r="N129" s="90"/>
      <c r="O129" s="88">
        <f>COUNTIFS($B$11:$B$110,O$126,$C$11:$C$110,"C",$E$11:$E$110,"*")</f>
        <v>0</v>
      </c>
      <c r="P129" s="89"/>
      <c r="Q129" s="90"/>
      <c r="R129" s="88">
        <f>COUNTIFS($B$11:$B$110,O$126,$C$11:$C$110,"D",$E$11:$E$110,"*")</f>
        <v>0</v>
      </c>
      <c r="S129" s="89"/>
      <c r="T129" s="90"/>
      <c r="U129" s="88">
        <f>COUNTIFS($B$11:$B$110,U$126,$C$11:$C$110,"C",$E$11:$E$110,"*")</f>
        <v>0</v>
      </c>
      <c r="V129" s="89"/>
      <c r="W129" s="90"/>
      <c r="X129" s="88">
        <f>COUNTIFS($B$11:$B$110,U$126,$C$11:$C$110,"D",$E$11:$E$110,"*")</f>
        <v>0</v>
      </c>
      <c r="Y129" s="89"/>
      <c r="Z129" s="90"/>
      <c r="AA129" s="88">
        <f>COUNTIFS($B$11:$B$110,AA$126,$C$11:$C$110,"C",$E$11:$E$110,"*")</f>
        <v>0</v>
      </c>
      <c r="AB129" s="89"/>
      <c r="AC129" s="90"/>
      <c r="AD129" s="88">
        <f>COUNTIFS($B$11:$B$110,AA$126,$C$11:$C$110,"D",$E$11:$E$110,"*")</f>
        <v>0</v>
      </c>
      <c r="AE129" s="89"/>
      <c r="AF129" s="90"/>
      <c r="AG129" s="88">
        <f>COUNTIFS($B$11:$B$110,AG$126,$C$11:$C$110,"C",$E$11:$E$110,"*")</f>
        <v>0</v>
      </c>
      <c r="AH129" s="89"/>
      <c r="AI129" s="90"/>
      <c r="AJ129" s="88">
        <f>COUNTIFS($B$11:$B$110,AG$126,$C$11:$C$110,"D",$E$11:$E$110,"*")</f>
        <v>0</v>
      </c>
      <c r="AK129" s="90"/>
      <c r="AL129" s="43">
        <f>COUNTIFS($B$11:$B$110,AL$126,$C$11:$C$110,"C",$E$11:$E$110,"*")</f>
        <v>0</v>
      </c>
      <c r="AM129" s="43">
        <f>COUNTIFS($B$11:$B$110,AL$126,$C$11:$C$110,"D",$E$11:$E$110,"*")</f>
        <v>0</v>
      </c>
      <c r="AN129" s="5"/>
    </row>
    <row r="130" spans="1:40" ht="25" customHeight="1">
      <c r="A130" s="5"/>
      <c r="B130" s="17" t="s">
        <v>54</v>
      </c>
      <c r="C130" s="81" t="e">
        <f>IF($AK$3="４週",SUMIFS($AK$11:$AK$110,$B$11:$B$110,C126)/4/$AH$5,IF($AK$3="歴月",SUMIFS($AK$11:$AK$110,$B$11:$B$110,C126)/$AL$5,"記載する期間を選択してください"))</f>
        <v>#DIV/0!</v>
      </c>
      <c r="D130" s="83"/>
      <c r="E130" s="81" t="e">
        <f>IF($AK$3="４週",SUMIFS($AK$11:$AK$110,$B$11:$B$110,E126)/4/$AH$5,IF($AK$3="歴月",SUMIFS($AK$11:$AK$110,$B$11:$B$110,E126)/$AL$5,"記載する期間を選択してください"))</f>
        <v>#DIV/0!</v>
      </c>
      <c r="F130" s="82"/>
      <c r="G130" s="82"/>
      <c r="H130" s="83"/>
      <c r="I130" s="81" t="e">
        <f>IF($AK$3="４週",SUMIFS($AK$11:$AK$110,$B$11:$B$110,I126)/4/$AH$5,IF($AK$3="歴月",SUMIFS($AK$11:$AK$110,$B$11:$B$110,I126)/$AL$5,"記載する期間を選択してください"))</f>
        <v>#DIV/0!</v>
      </c>
      <c r="J130" s="82"/>
      <c r="K130" s="82"/>
      <c r="L130" s="82"/>
      <c r="M130" s="82"/>
      <c r="N130" s="83"/>
      <c r="O130" s="81" t="e">
        <f>IF($AK$3="４週",SUMIFS($AK$11:$AK$110,$B$11:$B$110,O126)/4/$AH$5,IF($AK$3="歴月",SUMIFS($AK$11:$AK$110,$B$11:$B$110,O126)/$AL$5,"記載する期間を選択してください"))</f>
        <v>#DIV/0!</v>
      </c>
      <c r="P130" s="82"/>
      <c r="Q130" s="82"/>
      <c r="R130" s="82"/>
      <c r="S130" s="82"/>
      <c r="T130" s="83"/>
      <c r="U130" s="81" t="e">
        <f>IF($AK$3="４週",SUMIFS($AK$11:$AK$110,$B$11:$B$110,U126)/4/$AH$5,IF($AK$3="歴月",SUMIFS($AK$11:$AK$110,$B$11:$B$110,U126)/$AL$5,"記載する期間を選択してください"))</f>
        <v>#DIV/0!</v>
      </c>
      <c r="V130" s="82"/>
      <c r="W130" s="82"/>
      <c r="X130" s="82"/>
      <c r="Y130" s="82"/>
      <c r="Z130" s="83"/>
      <c r="AA130" s="81" t="e">
        <f>IF($AK$3="４週",SUMIFS($AK$11:$AK$110,$B$11:$B$110,AA126)/4/$AH$5,IF($AK$3="歴月",SUMIFS($AK$11:$AK$110,$B$11:$B$110,AA126)/$AL$5,"記載する期間を選択してください"))</f>
        <v>#DIV/0!</v>
      </c>
      <c r="AB130" s="82"/>
      <c r="AC130" s="82"/>
      <c r="AD130" s="82"/>
      <c r="AE130" s="82"/>
      <c r="AF130" s="83"/>
      <c r="AG130" s="81" t="e">
        <f>IF($AK$3="４週",SUMIFS($AK$11:$AK$110,$B$11:$B$110,AG126)/4/$AH$5,IF($AK$3="歴月",SUMIFS($AK$11:$AK$110,$B$11:$B$110,AG126)/$AL$5,"記載する期間を選択してください"))</f>
        <v>#DIV/0!</v>
      </c>
      <c r="AH130" s="82"/>
      <c r="AI130" s="82"/>
      <c r="AJ130" s="82"/>
      <c r="AK130" s="83"/>
      <c r="AL130" s="81" t="e">
        <f>IF($AK$3="４週",SUMIFS($AK$11:$AK$110,$B$11:$B$110,AL126)/4/$AH$5,IF($AK$3="歴月",SUMIFS($AK$11:$AK$110,$B$11:$B$110,AL126)/$AL$5,"記載する期間を選択してください"))</f>
        <v>#DIV/0!</v>
      </c>
      <c r="AM130" s="83"/>
      <c r="AN130" s="5"/>
    </row>
    <row r="131" spans="1:40" ht="6" customHeight="1">
      <c r="A131" s="5"/>
      <c r="B131" s="8"/>
      <c r="C131" s="44">
        <v>2</v>
      </c>
      <c r="D131" s="44"/>
      <c r="E131" s="44">
        <v>3</v>
      </c>
      <c r="F131" s="44"/>
      <c r="G131" s="44"/>
      <c r="H131" s="44"/>
      <c r="I131" s="44">
        <v>4</v>
      </c>
      <c r="J131" s="44"/>
      <c r="K131" s="44"/>
      <c r="L131" s="44"/>
      <c r="M131" s="44"/>
      <c r="N131" s="44"/>
      <c r="O131" s="44">
        <v>5</v>
      </c>
      <c r="P131" s="44"/>
      <c r="Q131" s="44"/>
      <c r="R131" s="44"/>
      <c r="S131" s="44"/>
      <c r="T131" s="44"/>
      <c r="U131" s="44">
        <v>6</v>
      </c>
      <c r="V131" s="44"/>
      <c r="W131" s="44"/>
      <c r="X131" s="44"/>
      <c r="Y131" s="44"/>
      <c r="Z131" s="44"/>
      <c r="AA131" s="44">
        <v>7</v>
      </c>
      <c r="AB131" s="44"/>
      <c r="AC131" s="44"/>
      <c r="AD131" s="44"/>
      <c r="AE131" s="44"/>
      <c r="AF131" s="44"/>
      <c r="AG131" s="44">
        <v>8</v>
      </c>
      <c r="AH131" s="44"/>
      <c r="AI131" s="44"/>
      <c r="AJ131" s="44"/>
      <c r="AK131" s="44"/>
      <c r="AL131" s="44">
        <v>9</v>
      </c>
      <c r="AM131" s="45"/>
      <c r="AN131" s="5"/>
    </row>
    <row r="132" spans="1:40" ht="15" customHeight="1">
      <c r="A132" s="36" t="s">
        <v>55</v>
      </c>
      <c r="B132" s="46"/>
      <c r="C132" s="47"/>
      <c r="D132" s="47"/>
      <c r="E132" s="47"/>
      <c r="F132" s="48"/>
      <c r="G132" s="47"/>
      <c r="H132" s="44"/>
      <c r="I132" s="44"/>
      <c r="J132" s="44"/>
      <c r="K132" s="44"/>
      <c r="L132" s="44"/>
      <c r="M132" s="44"/>
      <c r="N132" s="44"/>
      <c r="O132" s="44"/>
      <c r="P132" s="44"/>
      <c r="Q132" s="44"/>
      <c r="R132" s="44">
        <v>6</v>
      </c>
      <c r="S132" s="44"/>
      <c r="T132" s="44"/>
      <c r="U132" s="44"/>
      <c r="V132" s="44"/>
      <c r="W132" s="44"/>
      <c r="X132" s="44">
        <v>7</v>
      </c>
      <c r="Y132" s="44"/>
      <c r="Z132" s="44"/>
      <c r="AA132" s="44"/>
      <c r="AB132" s="44"/>
      <c r="AC132" s="44"/>
      <c r="AD132" s="44">
        <v>8</v>
      </c>
      <c r="AE132" s="44"/>
      <c r="AF132" s="44"/>
      <c r="AG132" s="49"/>
      <c r="AH132" s="49"/>
      <c r="AI132" s="49"/>
      <c r="AJ132" s="49">
        <v>9</v>
      </c>
      <c r="AK132" s="50"/>
      <c r="AL132" s="50"/>
      <c r="AM132" s="5"/>
    </row>
    <row r="133" spans="1:40" s="36" customFormat="1" ht="15" customHeight="1">
      <c r="A133" s="36" t="s">
        <v>56</v>
      </c>
      <c r="B133" s="40"/>
      <c r="C133" s="40"/>
      <c r="D133" s="40"/>
      <c r="E133" s="40"/>
      <c r="F133" s="40"/>
      <c r="G133" s="40"/>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row>
    <row r="134" spans="1:40" s="36" customFormat="1" ht="15" customHeight="1">
      <c r="A134" s="36" t="s">
        <v>57</v>
      </c>
      <c r="B134" s="40"/>
      <c r="C134" s="40"/>
      <c r="D134" s="40"/>
      <c r="E134" s="40"/>
      <c r="F134" s="40"/>
      <c r="G134" s="40"/>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row>
    <row r="135" spans="1:40" ht="15" customHeight="1">
      <c r="A135" s="36" t="s">
        <v>58</v>
      </c>
      <c r="B135" s="51"/>
      <c r="C135" s="36"/>
      <c r="D135" s="36"/>
      <c r="E135" s="36"/>
      <c r="F135" s="36"/>
      <c r="G135" s="36"/>
    </row>
    <row r="136" spans="1:40" ht="15" customHeight="1">
      <c r="A136" s="36" t="s">
        <v>59</v>
      </c>
      <c r="B136" s="51"/>
      <c r="C136" s="36"/>
      <c r="D136" s="36"/>
      <c r="E136" s="36"/>
      <c r="F136" s="36"/>
      <c r="G136" s="36"/>
    </row>
    <row r="137" spans="1:40" ht="15" customHeight="1">
      <c r="A137" s="36"/>
      <c r="B137" s="16" t="s">
        <v>60</v>
      </c>
      <c r="C137" s="84" t="s">
        <v>61</v>
      </c>
      <c r="D137" s="84"/>
      <c r="E137" s="84"/>
      <c r="F137" s="36"/>
      <c r="G137" s="36"/>
    </row>
    <row r="138" spans="1:40" ht="15" customHeight="1">
      <c r="A138" s="36"/>
      <c r="B138" s="52" t="s">
        <v>62</v>
      </c>
      <c r="C138" s="80" t="s">
        <v>63</v>
      </c>
      <c r="D138" s="80"/>
      <c r="E138" s="80"/>
      <c r="F138" s="36"/>
      <c r="G138" s="36"/>
    </row>
    <row r="139" spans="1:40" ht="15" customHeight="1">
      <c r="A139" s="36"/>
      <c r="B139" s="52" t="s">
        <v>64</v>
      </c>
      <c r="C139" s="80" t="s">
        <v>65</v>
      </c>
      <c r="D139" s="80"/>
      <c r="E139" s="80"/>
      <c r="F139" s="36"/>
      <c r="G139" s="36"/>
    </row>
    <row r="140" spans="1:40" ht="15" customHeight="1">
      <c r="A140" s="36"/>
      <c r="B140" s="52" t="s">
        <v>66</v>
      </c>
      <c r="C140" s="80" t="s">
        <v>67</v>
      </c>
      <c r="D140" s="80"/>
      <c r="E140" s="80"/>
      <c r="F140" s="36"/>
      <c r="G140" s="36"/>
    </row>
    <row r="141" spans="1:40" ht="15" customHeight="1">
      <c r="A141" s="36"/>
      <c r="B141" s="52" t="s">
        <v>68</v>
      </c>
      <c r="C141" s="80" t="s">
        <v>69</v>
      </c>
      <c r="D141" s="80"/>
      <c r="E141" s="80"/>
      <c r="F141" s="36"/>
      <c r="G141" s="36"/>
    </row>
    <row r="142" spans="1:40" ht="15" customHeight="1">
      <c r="A142" s="36"/>
      <c r="B142" s="36" t="s">
        <v>70</v>
      </c>
      <c r="C142" s="36"/>
      <c r="D142" s="36"/>
      <c r="E142" s="36"/>
      <c r="F142" s="36"/>
      <c r="G142" s="36"/>
    </row>
    <row r="143" spans="1:40" ht="15" customHeight="1">
      <c r="A143" s="36"/>
      <c r="B143" s="36" t="s">
        <v>71</v>
      </c>
      <c r="C143" s="36"/>
      <c r="D143" s="36"/>
      <c r="E143" s="36"/>
      <c r="F143" s="36"/>
      <c r="G143" s="36"/>
    </row>
    <row r="144" spans="1:40" ht="15" customHeight="1">
      <c r="A144" s="36"/>
      <c r="B144" s="36" t="s">
        <v>72</v>
      </c>
      <c r="C144" s="36"/>
      <c r="D144" s="36"/>
      <c r="E144" s="36"/>
      <c r="F144" s="36"/>
      <c r="G144" s="36"/>
    </row>
    <row r="145" spans="1:7" ht="15" customHeight="1">
      <c r="A145" s="36" t="s">
        <v>73</v>
      </c>
      <c r="B145" s="51"/>
      <c r="C145" s="36"/>
      <c r="D145" s="36"/>
      <c r="E145" s="36"/>
      <c r="F145" s="36"/>
      <c r="G145" s="36"/>
    </row>
    <row r="146" spans="1:7" ht="15" customHeight="1">
      <c r="A146" s="36" t="s">
        <v>74</v>
      </c>
      <c r="B146" s="51"/>
      <c r="C146" s="36"/>
      <c r="D146" s="36"/>
      <c r="E146" s="36"/>
      <c r="F146" s="36"/>
      <c r="G146" s="36"/>
    </row>
    <row r="147" spans="1:7" ht="15" customHeight="1">
      <c r="A147" s="36" t="s">
        <v>75</v>
      </c>
      <c r="B147" s="51"/>
      <c r="C147" s="36"/>
      <c r="D147" s="36"/>
      <c r="E147" s="36"/>
      <c r="F147" s="36"/>
      <c r="G147" s="36"/>
    </row>
    <row r="148" spans="1:7" ht="15" customHeight="1">
      <c r="A148" s="36" t="s">
        <v>76</v>
      </c>
      <c r="B148" s="51"/>
      <c r="C148" s="36"/>
      <c r="D148" s="36"/>
      <c r="E148" s="36"/>
      <c r="F148" s="36"/>
      <c r="G148" s="36"/>
    </row>
    <row r="149" spans="1:7" ht="15" customHeight="1">
      <c r="A149" s="36" t="s">
        <v>77</v>
      </c>
      <c r="B149" s="51"/>
      <c r="C149" s="36"/>
      <c r="D149" s="36"/>
      <c r="E149" s="36"/>
      <c r="F149" s="36"/>
      <c r="G149" s="36"/>
    </row>
    <row r="150" spans="1:7" ht="15" customHeight="1">
      <c r="A150" s="36" t="s">
        <v>78</v>
      </c>
      <c r="B150" s="51"/>
      <c r="C150" s="36"/>
      <c r="D150" s="36"/>
      <c r="E150" s="36"/>
      <c r="F150" s="36"/>
      <c r="G150" s="36"/>
    </row>
    <row r="151" spans="1:7" ht="15" customHeight="1">
      <c r="A151" s="36" t="s">
        <v>79</v>
      </c>
      <c r="B151" s="51"/>
      <c r="C151" s="36"/>
      <c r="D151" s="36"/>
      <c r="E151" s="36"/>
      <c r="F151" s="36"/>
      <c r="G151" s="36"/>
    </row>
    <row r="152" spans="1:7" ht="15" customHeight="1">
      <c r="A152" s="36" t="s">
        <v>80</v>
      </c>
      <c r="B152" s="51"/>
      <c r="C152" s="36"/>
      <c r="D152" s="36"/>
      <c r="E152" s="36"/>
      <c r="F152" s="36"/>
      <c r="G152" s="36"/>
    </row>
    <row r="153" spans="1:7" ht="15" customHeight="1">
      <c r="A153" s="36" t="s">
        <v>81</v>
      </c>
      <c r="B153" s="51"/>
      <c r="C153" s="36"/>
      <c r="D153" s="36"/>
      <c r="E153" s="36"/>
      <c r="F153" s="36"/>
      <c r="G153" s="36"/>
    </row>
    <row r="154" spans="1:7" ht="15" customHeight="1">
      <c r="A154" s="36" t="s">
        <v>82</v>
      </c>
      <c r="B154" s="51"/>
      <c r="C154" s="36"/>
      <c r="D154" s="36"/>
      <c r="E154" s="36"/>
      <c r="F154" s="36"/>
      <c r="G154" s="36"/>
    </row>
    <row r="155" spans="1:7" ht="15" customHeight="1">
      <c r="A155" s="36" t="s">
        <v>83</v>
      </c>
      <c r="B155" s="51"/>
      <c r="C155" s="36"/>
      <c r="D155" s="36"/>
      <c r="E155" s="36"/>
      <c r="F155" s="36"/>
      <c r="G155" s="36"/>
    </row>
    <row r="156" spans="1:7" ht="15" customHeight="1">
      <c r="A156" s="36" t="s">
        <v>84</v>
      </c>
      <c r="B156" s="51"/>
      <c r="C156" s="36"/>
      <c r="D156" s="36"/>
      <c r="E156" s="36"/>
      <c r="F156" s="36"/>
      <c r="G156" s="36"/>
    </row>
  </sheetData>
  <sheetProtection sheet="1" objects="1" scenarios="1" selectLockedCells="1"/>
  <mergeCells count="224">
    <mergeCell ref="C141:E141"/>
    <mergeCell ref="AG130:AK130"/>
    <mergeCell ref="AL130:AM130"/>
    <mergeCell ref="C137:E137"/>
    <mergeCell ref="C138:E138"/>
    <mergeCell ref="C139:E139"/>
    <mergeCell ref="C140:E140"/>
    <mergeCell ref="C130:D130"/>
    <mergeCell ref="E130:H130"/>
    <mergeCell ref="I130:N130"/>
    <mergeCell ref="O130:T130"/>
    <mergeCell ref="U130:Z130"/>
    <mergeCell ref="AA130:AF130"/>
    <mergeCell ref="U129:W129"/>
    <mergeCell ref="X129:Z129"/>
    <mergeCell ref="AA129:AC129"/>
    <mergeCell ref="AD129:AF129"/>
    <mergeCell ref="AG129:AI129"/>
    <mergeCell ref="AJ129:AK129"/>
    <mergeCell ref="X128:Z128"/>
    <mergeCell ref="AA128:AC128"/>
    <mergeCell ref="AD128:AF128"/>
    <mergeCell ref="AG128:AI128"/>
    <mergeCell ref="AJ128:AK128"/>
    <mergeCell ref="F129:H129"/>
    <mergeCell ref="I129:K129"/>
    <mergeCell ref="L129:N129"/>
    <mergeCell ref="O129:Q129"/>
    <mergeCell ref="R129:T129"/>
    <mergeCell ref="F128:H128"/>
    <mergeCell ref="I128:K128"/>
    <mergeCell ref="L128:N128"/>
    <mergeCell ref="O128:Q128"/>
    <mergeCell ref="R128:T128"/>
    <mergeCell ref="U128:W128"/>
    <mergeCell ref="U127:W127"/>
    <mergeCell ref="X127:Z127"/>
    <mergeCell ref="AA127:AC127"/>
    <mergeCell ref="AD127:AF127"/>
    <mergeCell ref="AG127:AI127"/>
    <mergeCell ref="AJ127:AK127"/>
    <mergeCell ref="O126:T126"/>
    <mergeCell ref="U126:Z126"/>
    <mergeCell ref="AA126:AF126"/>
    <mergeCell ref="AG126:AK126"/>
    <mergeCell ref="AL126:AM126"/>
    <mergeCell ref="F127:H127"/>
    <mergeCell ref="I127:K127"/>
    <mergeCell ref="L127:N127"/>
    <mergeCell ref="O127:Q127"/>
    <mergeCell ref="R127:T127"/>
    <mergeCell ref="A123:B123"/>
    <mergeCell ref="C123:D123"/>
    <mergeCell ref="E123:H123"/>
    <mergeCell ref="C126:D126"/>
    <mergeCell ref="E126:H126"/>
    <mergeCell ref="I126:N126"/>
    <mergeCell ref="AD119:AF119"/>
    <mergeCell ref="AG119:AI119"/>
    <mergeCell ref="AJ119:AK119"/>
    <mergeCell ref="A122:B122"/>
    <mergeCell ref="C122:D122"/>
    <mergeCell ref="E122:H122"/>
    <mergeCell ref="AL118:AL119"/>
    <mergeCell ref="A119:C119"/>
    <mergeCell ref="F119:H119"/>
    <mergeCell ref="I119:K119"/>
    <mergeCell ref="L119:N119"/>
    <mergeCell ref="O119:Q119"/>
    <mergeCell ref="R119:T119"/>
    <mergeCell ref="U119:W119"/>
    <mergeCell ref="X119:Z119"/>
    <mergeCell ref="AA119:AC119"/>
    <mergeCell ref="U118:W118"/>
    <mergeCell ref="X118:Z118"/>
    <mergeCell ref="AA118:AC118"/>
    <mergeCell ref="AD118:AF118"/>
    <mergeCell ref="AG118:AI118"/>
    <mergeCell ref="AJ118:AK118"/>
    <mergeCell ref="A118:C118"/>
    <mergeCell ref="F118:H118"/>
    <mergeCell ref="I118:K118"/>
    <mergeCell ref="L118:N118"/>
    <mergeCell ref="O118:Q118"/>
    <mergeCell ref="R118:T118"/>
    <mergeCell ref="U117:W117"/>
    <mergeCell ref="X117:Z117"/>
    <mergeCell ref="AA117:AC117"/>
    <mergeCell ref="AD117:AF117"/>
    <mergeCell ref="AG117:AI117"/>
    <mergeCell ref="AJ117:AK117"/>
    <mergeCell ref="A117:C117"/>
    <mergeCell ref="F117:H117"/>
    <mergeCell ref="I117:K117"/>
    <mergeCell ref="L117:N117"/>
    <mergeCell ref="O117:Q117"/>
    <mergeCell ref="R117:T117"/>
    <mergeCell ref="AM106:AN106"/>
    <mergeCell ref="AM107:AN107"/>
    <mergeCell ref="AM108:AN108"/>
    <mergeCell ref="AM109:AN109"/>
    <mergeCell ref="AM110:AN110"/>
    <mergeCell ref="A111:E111"/>
    <mergeCell ref="AM111:AN112"/>
    <mergeCell ref="A112:E112"/>
    <mergeCell ref="AM100:AN100"/>
    <mergeCell ref="AM101:AN101"/>
    <mergeCell ref="AM102:AN102"/>
    <mergeCell ref="AM103:AN103"/>
    <mergeCell ref="AM104:AN104"/>
    <mergeCell ref="AM105:AN105"/>
    <mergeCell ref="AM94:AN94"/>
    <mergeCell ref="AM95:AN95"/>
    <mergeCell ref="AM96:AN96"/>
    <mergeCell ref="AM97:AN97"/>
    <mergeCell ref="AM98:AN98"/>
    <mergeCell ref="AM99:AN99"/>
    <mergeCell ref="AM88:AN88"/>
    <mergeCell ref="AM89:AN89"/>
    <mergeCell ref="AM90:AN90"/>
    <mergeCell ref="AM91:AN91"/>
    <mergeCell ref="AM92:AN92"/>
    <mergeCell ref="AM93:AN93"/>
    <mergeCell ref="AM82:AN82"/>
    <mergeCell ref="AM83:AN83"/>
    <mergeCell ref="AM84:AN84"/>
    <mergeCell ref="AM85:AN85"/>
    <mergeCell ref="AM86:AN86"/>
    <mergeCell ref="AM87:AN87"/>
    <mergeCell ref="AM76:AN76"/>
    <mergeCell ref="AM77:AN77"/>
    <mergeCell ref="AM78:AN78"/>
    <mergeCell ref="AM79:AN79"/>
    <mergeCell ref="AM80:AN80"/>
    <mergeCell ref="AM81:AN81"/>
    <mergeCell ref="AM70:AN70"/>
    <mergeCell ref="AM71:AN71"/>
    <mergeCell ref="AM72:AN72"/>
    <mergeCell ref="AM73:AN73"/>
    <mergeCell ref="AM74:AN74"/>
    <mergeCell ref="AM75:AN75"/>
    <mergeCell ref="AM64:AN64"/>
    <mergeCell ref="AM65:AN65"/>
    <mergeCell ref="AM66:AN66"/>
    <mergeCell ref="AM67:AN67"/>
    <mergeCell ref="AM68:AN68"/>
    <mergeCell ref="AM69:AN69"/>
    <mergeCell ref="AM58:AN58"/>
    <mergeCell ref="AM59:AN59"/>
    <mergeCell ref="AM60:AN60"/>
    <mergeCell ref="AM61:AN61"/>
    <mergeCell ref="AM62:AN62"/>
    <mergeCell ref="AM63:AN63"/>
    <mergeCell ref="AM52:AN52"/>
    <mergeCell ref="AM53:AN53"/>
    <mergeCell ref="AM54:AN54"/>
    <mergeCell ref="AM55:AN55"/>
    <mergeCell ref="AM56:AN56"/>
    <mergeCell ref="AM57:AN57"/>
    <mergeCell ref="AM46:AN46"/>
    <mergeCell ref="AM47:AN47"/>
    <mergeCell ref="AM48:AN48"/>
    <mergeCell ref="AM49:AN49"/>
    <mergeCell ref="AM50:AN50"/>
    <mergeCell ref="AM51:AN51"/>
    <mergeCell ref="AM40:AN40"/>
    <mergeCell ref="AM41:AN41"/>
    <mergeCell ref="AM42:AN42"/>
    <mergeCell ref="AM43:AN43"/>
    <mergeCell ref="AM44:AN44"/>
    <mergeCell ref="AM45:AN45"/>
    <mergeCell ref="AM34:AN34"/>
    <mergeCell ref="AM35:AN35"/>
    <mergeCell ref="AM36:AN36"/>
    <mergeCell ref="AM37:AN37"/>
    <mergeCell ref="AM38:AN38"/>
    <mergeCell ref="AM39:AN39"/>
    <mergeCell ref="AM28:AN28"/>
    <mergeCell ref="AM29:AN29"/>
    <mergeCell ref="AM30:AN30"/>
    <mergeCell ref="AM31:AN31"/>
    <mergeCell ref="AM32:AN32"/>
    <mergeCell ref="AM33:AN33"/>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4"/>
  <dataValidations count="7">
    <dataValidation type="list" allowBlank="1" showInputMessage="1" sqref="B13:B110" xr:uid="{F43FB514-E294-4C67-B52B-3C234A6B3F81}">
      <formula1>INDIRECT($AK$1)</formula1>
    </dataValidation>
    <dataValidation allowBlank="1" showInputMessage="1" sqref="B11:B12" xr:uid="{4A9A9468-4214-4DEF-9B6A-F20C8B8AF059}"/>
    <dataValidation type="list" allowBlank="1" showInputMessage="1" showErrorMessage="1" sqref="AK3:AN3" xr:uid="{84CB46C7-65A6-40B9-B3B0-B03B8AF07454}">
      <formula1>"４週,歴月"</formula1>
    </dataValidation>
    <dataValidation type="list" allowBlank="1" showInputMessage="1" showErrorMessage="1" sqref="AK4:AN4" xr:uid="{3BC7660E-A997-44AF-8CCF-404A16CDBA37}">
      <formula1>"予定,実績"</formula1>
    </dataValidation>
    <dataValidation type="list" allowBlank="1" showInputMessage="1" showErrorMessage="1" sqref="C11:C110" xr:uid="{99077EB0-5324-4DD3-960D-9F7512E8B2BA}">
      <formula1>"A,B,C,D"</formula1>
    </dataValidation>
    <dataValidation operator="greaterThanOrEqual" allowBlank="1" showInputMessage="1" showErrorMessage="1" sqref="I124 AJ118:AJ119 AL118 L120 L124 I120" xr:uid="{515F53E4-93F5-4003-BA61-FDBA83B314FD}"/>
    <dataValidation type="whole" operator="greaterThanOrEqual" allowBlank="1" showInputMessage="1" showErrorMessage="1" sqref="I118:I119 D118:F119 AG118:AG119 AD118:AD119 AA118:AA119 X118:X119 U118:U119 R118:R119 O118:O119 L118:L119" xr:uid="{D46B0F41-AA81-49AE-B052-9AAA392D3612}">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115" max="39"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E8B2A-35BB-448E-8F31-AD561CFD6E85}">
  <dimension ref="A1:AQ164"/>
  <sheetViews>
    <sheetView showGridLines="0" view="pageBreakPreview" zoomScaleNormal="100" zoomScaleSheetLayoutView="100" workbookViewId="0">
      <selection activeCell="L27" sqref="L27"/>
    </sheetView>
  </sheetViews>
  <sheetFormatPr defaultColWidth="8.25" defaultRowHeight="21" customHeight="1"/>
  <cols>
    <col min="1" max="1" width="2.58203125" style="8" customWidth="1"/>
    <col min="2" max="2" width="18.75" style="2" customWidth="1"/>
    <col min="3" max="3" width="6.58203125" style="8" customWidth="1"/>
    <col min="4" max="5" width="7.58203125" style="8" customWidth="1"/>
    <col min="6" max="36" width="2.58203125" style="8" customWidth="1"/>
    <col min="37" max="37" width="6.58203125" style="8" customWidth="1"/>
    <col min="38" max="39" width="7.58203125" style="8" customWidth="1"/>
    <col min="40" max="40" width="5.58203125" style="8" customWidth="1"/>
    <col min="41" max="16384" width="8.25" style="8"/>
  </cols>
  <sheetData>
    <row r="1" spans="1:40" ht="25"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118" t="s">
        <v>159</v>
      </c>
      <c r="AL1" s="118"/>
      <c r="AM1" s="118"/>
      <c r="AN1" s="118"/>
    </row>
    <row r="2" spans="1:40" ht="18" customHeight="1">
      <c r="A2" s="5"/>
      <c r="B2" s="9"/>
      <c r="C2" s="9"/>
      <c r="D2" s="9"/>
      <c r="E2" s="9"/>
      <c r="F2" s="9"/>
      <c r="G2" s="9"/>
      <c r="H2" s="9"/>
      <c r="I2" s="9"/>
      <c r="J2" s="9"/>
      <c r="K2" s="9"/>
      <c r="L2" s="9"/>
      <c r="M2" s="119">
        <v>2026</v>
      </c>
      <c r="N2" s="119"/>
      <c r="O2" s="119"/>
      <c r="P2" s="119"/>
      <c r="Q2" s="120" t="s">
        <v>3</v>
      </c>
      <c r="R2" s="120"/>
      <c r="S2" s="119">
        <v>4</v>
      </c>
      <c r="T2" s="119"/>
      <c r="U2" s="120" t="s">
        <v>4</v>
      </c>
      <c r="V2" s="120"/>
      <c r="W2" s="9"/>
      <c r="X2" s="9"/>
      <c r="Y2" s="9"/>
      <c r="Z2" s="5"/>
      <c r="AA2" s="5"/>
      <c r="AC2" s="7"/>
      <c r="AD2" s="9"/>
      <c r="AE2" s="9"/>
      <c r="AF2" s="9"/>
      <c r="AG2" s="9"/>
      <c r="AH2" s="9"/>
      <c r="AI2" s="7" t="s">
        <v>5</v>
      </c>
      <c r="AJ2" s="7"/>
      <c r="AK2" s="121"/>
      <c r="AL2" s="121"/>
      <c r="AM2" s="121"/>
      <c r="AN2" s="121"/>
    </row>
    <row r="3" spans="1:40" ht="18" customHeight="1">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109" t="s">
        <v>160</v>
      </c>
      <c r="AL3" s="109"/>
      <c r="AM3" s="109"/>
      <c r="AN3" s="109"/>
    </row>
    <row r="4" spans="1:40" ht="18" customHeight="1">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8</v>
      </c>
      <c r="AJ4" s="7"/>
      <c r="AK4" s="109" t="s">
        <v>9</v>
      </c>
      <c r="AL4" s="109"/>
      <c r="AM4" s="109"/>
      <c r="AN4" s="109"/>
    </row>
    <row r="5" spans="1:40" ht="18" customHeight="1">
      <c r="A5" s="10"/>
      <c r="B5" s="10"/>
      <c r="C5" s="10"/>
      <c r="D5" s="10"/>
      <c r="E5" s="10"/>
      <c r="F5" s="10"/>
      <c r="G5" s="10"/>
      <c r="H5" s="10"/>
      <c r="I5" s="10"/>
      <c r="J5" s="10"/>
      <c r="K5" s="10"/>
      <c r="L5" s="10"/>
      <c r="M5" s="10"/>
      <c r="N5" s="10"/>
      <c r="O5" s="10"/>
      <c r="P5" s="10"/>
      <c r="Q5" s="10"/>
      <c r="R5" s="10"/>
      <c r="S5" s="10"/>
      <c r="U5" s="10"/>
      <c r="V5" s="10"/>
      <c r="W5" s="10"/>
      <c r="Y5" s="11"/>
      <c r="Z5" s="11"/>
      <c r="AA5" s="11"/>
      <c r="AB5" s="5"/>
      <c r="AC5" s="11"/>
      <c r="AD5" s="11"/>
      <c r="AE5" s="11"/>
      <c r="AF5" s="11"/>
      <c r="AG5" s="12" t="s">
        <v>10</v>
      </c>
      <c r="AH5" s="110"/>
      <c r="AI5" s="110"/>
      <c r="AJ5" s="110"/>
      <c r="AK5" s="11" t="s">
        <v>11</v>
      </c>
      <c r="AL5" s="13"/>
      <c r="AM5" s="11" t="s">
        <v>12</v>
      </c>
      <c r="AN5" s="5"/>
    </row>
    <row r="6" spans="1:40" ht="10" customHeight="1">
      <c r="A6" s="5"/>
      <c r="B6" s="14"/>
      <c r="C6" s="14"/>
      <c r="D6" s="14"/>
      <c r="E6" s="14"/>
      <c r="F6" s="14"/>
      <c r="G6" s="14"/>
      <c r="H6" s="14"/>
      <c r="I6" s="14"/>
      <c r="J6" s="14"/>
      <c r="K6" s="14"/>
      <c r="L6" s="14"/>
      <c r="M6" s="14"/>
      <c r="N6" s="14"/>
      <c r="O6" s="14"/>
      <c r="P6" s="14"/>
      <c r="Q6" s="14"/>
      <c r="R6" s="14"/>
      <c r="S6" s="14"/>
      <c r="T6" s="14"/>
      <c r="U6" s="14"/>
      <c r="V6" s="14"/>
      <c r="W6" s="14"/>
      <c r="X6" s="9"/>
      <c r="Y6" s="9"/>
      <c r="Z6" s="9"/>
      <c r="AA6" s="9"/>
      <c r="AB6" s="9"/>
      <c r="AC6" s="9"/>
      <c r="AD6" s="9"/>
      <c r="AE6" s="9"/>
      <c r="AF6" s="9"/>
      <c r="AG6" s="9"/>
      <c r="AH6" s="9"/>
      <c r="AI6" s="9"/>
      <c r="AJ6" s="9"/>
      <c r="AK6" s="9"/>
      <c r="AL6" s="9"/>
      <c r="AM6" s="5"/>
      <c r="AN6" s="5"/>
    </row>
    <row r="7" spans="1:40" ht="15" customHeight="1">
      <c r="A7" s="162" t="s">
        <v>13</v>
      </c>
      <c r="B7" s="111" t="s">
        <v>14</v>
      </c>
      <c r="C7" s="163" t="s">
        <v>15</v>
      </c>
      <c r="D7" s="84" t="s">
        <v>16</v>
      </c>
      <c r="E7" s="100" t="s">
        <v>17</v>
      </c>
      <c r="F7" s="116" t="s">
        <v>18</v>
      </c>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7" t="s">
        <v>19</v>
      </c>
      <c r="AL7" s="93" t="s">
        <v>20</v>
      </c>
      <c r="AM7" s="107" t="s">
        <v>21</v>
      </c>
      <c r="AN7" s="107"/>
    </row>
    <row r="8" spans="1:40" ht="15" customHeight="1">
      <c r="A8" s="162"/>
      <c r="B8" s="112"/>
      <c r="C8" s="164"/>
      <c r="D8" s="84"/>
      <c r="E8" s="100"/>
      <c r="F8" s="84" t="s">
        <v>22</v>
      </c>
      <c r="G8" s="84"/>
      <c r="H8" s="84"/>
      <c r="I8" s="84"/>
      <c r="J8" s="84"/>
      <c r="K8" s="84"/>
      <c r="L8" s="84"/>
      <c r="M8" s="84" t="s">
        <v>23</v>
      </c>
      <c r="N8" s="84"/>
      <c r="O8" s="84"/>
      <c r="P8" s="84"/>
      <c r="Q8" s="84"/>
      <c r="R8" s="84"/>
      <c r="S8" s="84"/>
      <c r="T8" s="84" t="s">
        <v>24</v>
      </c>
      <c r="U8" s="84"/>
      <c r="V8" s="84"/>
      <c r="W8" s="84"/>
      <c r="X8" s="84"/>
      <c r="Y8" s="84"/>
      <c r="Z8" s="84"/>
      <c r="AA8" s="84" t="s">
        <v>25</v>
      </c>
      <c r="AB8" s="84"/>
      <c r="AC8" s="84"/>
      <c r="AD8" s="84"/>
      <c r="AE8" s="84"/>
      <c r="AF8" s="84"/>
      <c r="AG8" s="84"/>
      <c r="AH8" s="108"/>
      <c r="AI8" s="108"/>
      <c r="AJ8" s="108"/>
      <c r="AK8" s="117"/>
      <c r="AL8" s="93"/>
      <c r="AM8" s="107"/>
      <c r="AN8" s="107"/>
    </row>
    <row r="9" spans="1:40" ht="15" customHeight="1">
      <c r="A9" s="162"/>
      <c r="B9" s="105" t="s">
        <v>26</v>
      </c>
      <c r="C9" s="164"/>
      <c r="D9" s="84"/>
      <c r="E9" s="100"/>
      <c r="F9" s="18">
        <f>DATE($M$2,$S$2,1)</f>
        <v>46113</v>
      </c>
      <c r="G9" s="18">
        <f>DATE($M$2,$S$2,2)</f>
        <v>46114</v>
      </c>
      <c r="H9" s="18">
        <f>DATE($M$2,$S$2,3)</f>
        <v>46115</v>
      </c>
      <c r="I9" s="18">
        <f>DATE($M$2,$S$2,4)</f>
        <v>46116</v>
      </c>
      <c r="J9" s="18">
        <f>DATE($M$2,$S$2,5)</f>
        <v>46117</v>
      </c>
      <c r="K9" s="18">
        <f>DATE($M$2,$S$2,6)</f>
        <v>46118</v>
      </c>
      <c r="L9" s="18">
        <f>DATE($M$2,$S$2,7)</f>
        <v>46119</v>
      </c>
      <c r="M9" s="18">
        <f>DATE($M$2,$S$2,8)</f>
        <v>46120</v>
      </c>
      <c r="N9" s="18">
        <f>DATE($M$2,$S$2,9)</f>
        <v>46121</v>
      </c>
      <c r="O9" s="18">
        <f>DATE($M$2,$S$2,10)</f>
        <v>46122</v>
      </c>
      <c r="P9" s="18">
        <f>DATE($M$2,$S$2,11)</f>
        <v>46123</v>
      </c>
      <c r="Q9" s="18">
        <f>DATE($M$2,$S$2,12)</f>
        <v>46124</v>
      </c>
      <c r="R9" s="18">
        <f>DATE($M$2,$S$2,13)</f>
        <v>46125</v>
      </c>
      <c r="S9" s="18">
        <f>DATE($M$2,$S$2,14)</f>
        <v>46126</v>
      </c>
      <c r="T9" s="18">
        <f>DATE($M$2,$S$2,15)</f>
        <v>46127</v>
      </c>
      <c r="U9" s="18">
        <f>DATE($M$2,$S$2,16)</f>
        <v>46128</v>
      </c>
      <c r="V9" s="18">
        <f>DATE($M$2,$S$2,17)</f>
        <v>46129</v>
      </c>
      <c r="W9" s="18">
        <f>DATE($M$2,$S$2,18)</f>
        <v>46130</v>
      </c>
      <c r="X9" s="18">
        <f>DATE($M$2,$S$2,19)</f>
        <v>46131</v>
      </c>
      <c r="Y9" s="18">
        <f>DATE($M$2,$S$2,20)</f>
        <v>46132</v>
      </c>
      <c r="Z9" s="18">
        <f>DATE($M$2,$S$2,21)</f>
        <v>46133</v>
      </c>
      <c r="AA9" s="18">
        <f>DATE($M$2,$S$2,22)</f>
        <v>46134</v>
      </c>
      <c r="AB9" s="18">
        <f>DATE($M$2,$S$2,23)</f>
        <v>46135</v>
      </c>
      <c r="AC9" s="18">
        <f>DATE($M$2,$S$2,24)</f>
        <v>46136</v>
      </c>
      <c r="AD9" s="18">
        <f>DATE($M$2,$S$2,25)</f>
        <v>46137</v>
      </c>
      <c r="AE9" s="18">
        <f>DATE($M$2,$S$2,26)</f>
        <v>46138</v>
      </c>
      <c r="AF9" s="18">
        <f>DATE($M$2,$S$2,27)</f>
        <v>46139</v>
      </c>
      <c r="AG9" s="18">
        <f>DATE($M$2,$S$2,28)</f>
        <v>46140</v>
      </c>
      <c r="AH9" s="19"/>
      <c r="AI9" s="19"/>
      <c r="AJ9" s="19"/>
      <c r="AK9" s="117"/>
      <c r="AL9" s="93"/>
      <c r="AM9" s="107"/>
      <c r="AN9" s="107"/>
    </row>
    <row r="10" spans="1:40" ht="15" customHeight="1">
      <c r="A10" s="162"/>
      <c r="B10" s="106"/>
      <c r="C10" s="165"/>
      <c r="D10" s="84"/>
      <c r="E10" s="100"/>
      <c r="F10" s="20">
        <f>DATE($M$2,$S$2,1)</f>
        <v>46113</v>
      </c>
      <c r="G10" s="20">
        <f>DATE($M$2,$S$2,2)</f>
        <v>46114</v>
      </c>
      <c r="H10" s="20">
        <f>DATE($M$2,$S$2,3)</f>
        <v>46115</v>
      </c>
      <c r="I10" s="20">
        <f>DATE($M$2,$S$2,4)</f>
        <v>46116</v>
      </c>
      <c r="J10" s="20">
        <f>DATE($M$2,$S$2,5)</f>
        <v>46117</v>
      </c>
      <c r="K10" s="20">
        <f>DATE($M$2,$S$2,6)</f>
        <v>46118</v>
      </c>
      <c r="L10" s="20">
        <f>DATE($M$2,$S$2,7)</f>
        <v>46119</v>
      </c>
      <c r="M10" s="20">
        <f>DATE($M$2,$S$2,8)</f>
        <v>46120</v>
      </c>
      <c r="N10" s="20">
        <f>DATE($M$2,$S$2,9)</f>
        <v>46121</v>
      </c>
      <c r="O10" s="20">
        <f>DATE($M$2,$S$2,10)</f>
        <v>46122</v>
      </c>
      <c r="P10" s="20">
        <f>DATE($M$2,$S$2,11)</f>
        <v>46123</v>
      </c>
      <c r="Q10" s="20">
        <f>DATE($M$2,$S$2,12)</f>
        <v>46124</v>
      </c>
      <c r="R10" s="20">
        <f>DATE($M$2,$S$2,13)</f>
        <v>46125</v>
      </c>
      <c r="S10" s="20">
        <f>DATE($M$2,$S$2,14)</f>
        <v>46126</v>
      </c>
      <c r="T10" s="20">
        <f>DATE($M$2,$S$2,15)</f>
        <v>46127</v>
      </c>
      <c r="U10" s="20">
        <f>DATE($M$2,$S$2,16)</f>
        <v>46128</v>
      </c>
      <c r="V10" s="20">
        <f>DATE($M$2,$S$2,17)</f>
        <v>46129</v>
      </c>
      <c r="W10" s="20">
        <f>DATE($M$2,$S$2,18)</f>
        <v>46130</v>
      </c>
      <c r="X10" s="20">
        <f>DATE($M$2,$S$2,19)</f>
        <v>46131</v>
      </c>
      <c r="Y10" s="20">
        <f>DATE($M$2,$S$2,20)</f>
        <v>46132</v>
      </c>
      <c r="Z10" s="20">
        <f>DATE($M$2,$S$2,21)</f>
        <v>46133</v>
      </c>
      <c r="AA10" s="20">
        <f>DATE($M$2,$S$2,22)</f>
        <v>46134</v>
      </c>
      <c r="AB10" s="20">
        <f>DATE($M$2,$S$2,23)</f>
        <v>46135</v>
      </c>
      <c r="AC10" s="20">
        <f>DATE($M$2,$S$2,24)</f>
        <v>46136</v>
      </c>
      <c r="AD10" s="20">
        <f>DATE($M$2,$S$2,25)</f>
        <v>46137</v>
      </c>
      <c r="AE10" s="20">
        <f>DATE($M$2,$S$2,26)</f>
        <v>46138</v>
      </c>
      <c r="AF10" s="20">
        <f>DATE($M$2,$S$2,27)</f>
        <v>46139</v>
      </c>
      <c r="AG10" s="20">
        <f>DATE($M$2,$S$2,28)</f>
        <v>46140</v>
      </c>
      <c r="AH10" s="21"/>
      <c r="AI10" s="21"/>
      <c r="AJ10" s="21"/>
      <c r="AK10" s="117"/>
      <c r="AL10" s="93"/>
      <c r="AM10" s="107"/>
      <c r="AN10" s="107"/>
    </row>
    <row r="11" spans="1:40" ht="18" customHeight="1">
      <c r="A11" s="15">
        <v>1</v>
      </c>
      <c r="B11" s="22" t="s">
        <v>27</v>
      </c>
      <c r="C11" s="23"/>
      <c r="D11" s="24"/>
      <c r="E11" s="25"/>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7"/>
      <c r="AI11" s="27"/>
      <c r="AJ11" s="27"/>
      <c r="AK11" s="28">
        <f t="shared" ref="AK11:AK110" si="0">+SUM(F11:AJ11)</f>
        <v>0</v>
      </c>
      <c r="AL11" s="29">
        <f t="shared" ref="AL11:AL111" si="1">IF($AK$3="４週",AK11/4,AK11/(DAY(EOMONTH($F$9,0))/7))</f>
        <v>0</v>
      </c>
      <c r="AM11" s="104"/>
      <c r="AN11" s="104"/>
    </row>
    <row r="12" spans="1:40" ht="18" customHeight="1">
      <c r="A12" s="15">
        <v>2</v>
      </c>
      <c r="B12" s="22" t="s">
        <v>28</v>
      </c>
      <c r="C12" s="23"/>
      <c r="D12" s="24"/>
      <c r="E12" s="25"/>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7"/>
      <c r="AI12" s="27"/>
      <c r="AJ12" s="27"/>
      <c r="AK12" s="28">
        <f t="shared" si="0"/>
        <v>0</v>
      </c>
      <c r="AL12" s="29">
        <f t="shared" si="1"/>
        <v>0</v>
      </c>
      <c r="AM12" s="104"/>
      <c r="AN12" s="104"/>
    </row>
    <row r="13" spans="1:40" ht="18" customHeight="1">
      <c r="A13" s="15">
        <v>3</v>
      </c>
      <c r="B13" s="166"/>
      <c r="C13" s="23"/>
      <c r="D13" s="24"/>
      <c r="E13" s="25"/>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7"/>
      <c r="AI13" s="27"/>
      <c r="AJ13" s="27"/>
      <c r="AK13" s="28">
        <f t="shared" si="0"/>
        <v>0</v>
      </c>
      <c r="AL13" s="29">
        <f t="shared" si="1"/>
        <v>0</v>
      </c>
      <c r="AM13" s="104"/>
      <c r="AN13" s="104"/>
    </row>
    <row r="14" spans="1:40" ht="18" customHeight="1">
      <c r="A14" s="15">
        <v>4</v>
      </c>
      <c r="B14" s="166"/>
      <c r="C14" s="23"/>
      <c r="D14" s="24"/>
      <c r="E14" s="25"/>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7"/>
      <c r="AI14" s="27"/>
      <c r="AJ14" s="27"/>
      <c r="AK14" s="28">
        <f t="shared" si="0"/>
        <v>0</v>
      </c>
      <c r="AL14" s="29">
        <f t="shared" si="1"/>
        <v>0</v>
      </c>
      <c r="AM14" s="104"/>
      <c r="AN14" s="104"/>
    </row>
    <row r="15" spans="1:40" ht="18" customHeight="1">
      <c r="A15" s="15">
        <v>5</v>
      </c>
      <c r="B15" s="166"/>
      <c r="C15" s="23"/>
      <c r="D15" s="24"/>
      <c r="E15" s="25"/>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7"/>
      <c r="AI15" s="27"/>
      <c r="AJ15" s="27"/>
      <c r="AK15" s="28">
        <f t="shared" si="0"/>
        <v>0</v>
      </c>
      <c r="AL15" s="29">
        <f t="shared" si="1"/>
        <v>0</v>
      </c>
      <c r="AM15" s="104"/>
      <c r="AN15" s="104"/>
    </row>
    <row r="16" spans="1:40" ht="18" customHeight="1">
      <c r="A16" s="15">
        <v>6</v>
      </c>
      <c r="B16" s="166"/>
      <c r="C16" s="23"/>
      <c r="D16" s="24"/>
      <c r="E16" s="25"/>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7"/>
      <c r="AI16" s="27"/>
      <c r="AJ16" s="27"/>
      <c r="AK16" s="28">
        <f t="shared" si="0"/>
        <v>0</v>
      </c>
      <c r="AL16" s="29">
        <f t="shared" si="1"/>
        <v>0</v>
      </c>
      <c r="AM16" s="104"/>
      <c r="AN16" s="104"/>
    </row>
    <row r="17" spans="1:40" ht="18" customHeight="1">
      <c r="A17" s="15">
        <v>7</v>
      </c>
      <c r="B17" s="166"/>
      <c r="C17" s="23"/>
      <c r="D17" s="24"/>
      <c r="E17" s="25"/>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7"/>
      <c r="AI17" s="27"/>
      <c r="AJ17" s="27"/>
      <c r="AK17" s="28">
        <f t="shared" si="0"/>
        <v>0</v>
      </c>
      <c r="AL17" s="29">
        <f t="shared" si="1"/>
        <v>0</v>
      </c>
      <c r="AM17" s="104"/>
      <c r="AN17" s="104"/>
    </row>
    <row r="18" spans="1:40" ht="18" customHeight="1">
      <c r="A18" s="15">
        <v>8</v>
      </c>
      <c r="B18" s="166"/>
      <c r="C18" s="23"/>
      <c r="D18" s="24"/>
      <c r="E18" s="25"/>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7"/>
      <c r="AI18" s="27"/>
      <c r="AJ18" s="27"/>
      <c r="AK18" s="28">
        <f t="shared" si="0"/>
        <v>0</v>
      </c>
      <c r="AL18" s="29">
        <f t="shared" si="1"/>
        <v>0</v>
      </c>
      <c r="AM18" s="104"/>
      <c r="AN18" s="104"/>
    </row>
    <row r="19" spans="1:40" ht="18" customHeight="1">
      <c r="A19" s="15">
        <v>9</v>
      </c>
      <c r="B19" s="166"/>
      <c r="C19" s="23"/>
      <c r="D19" s="24"/>
      <c r="E19" s="25"/>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27"/>
      <c r="AK19" s="28">
        <f t="shared" si="0"/>
        <v>0</v>
      </c>
      <c r="AL19" s="29">
        <f t="shared" si="1"/>
        <v>0</v>
      </c>
      <c r="AM19" s="104"/>
      <c r="AN19" s="104"/>
    </row>
    <row r="20" spans="1:40" ht="18" customHeight="1">
      <c r="A20" s="15">
        <v>10</v>
      </c>
      <c r="B20" s="166"/>
      <c r="C20" s="23"/>
      <c r="D20" s="24"/>
      <c r="E20" s="25"/>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7"/>
      <c r="AI20" s="27"/>
      <c r="AJ20" s="27"/>
      <c r="AK20" s="28">
        <f t="shared" si="0"/>
        <v>0</v>
      </c>
      <c r="AL20" s="29">
        <f t="shared" si="1"/>
        <v>0</v>
      </c>
      <c r="AM20" s="104"/>
      <c r="AN20" s="104"/>
    </row>
    <row r="21" spans="1:40" ht="18" customHeight="1">
      <c r="A21" s="15">
        <v>11</v>
      </c>
      <c r="B21" s="166"/>
      <c r="C21" s="23"/>
      <c r="D21" s="24"/>
      <c r="E21" s="25"/>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7"/>
      <c r="AI21" s="27"/>
      <c r="AJ21" s="27"/>
      <c r="AK21" s="28">
        <f t="shared" si="0"/>
        <v>0</v>
      </c>
      <c r="AL21" s="29">
        <f t="shared" si="1"/>
        <v>0</v>
      </c>
      <c r="AM21" s="104"/>
      <c r="AN21" s="104"/>
    </row>
    <row r="22" spans="1:40" ht="18" customHeight="1">
      <c r="A22" s="15">
        <v>12</v>
      </c>
      <c r="B22" s="166"/>
      <c r="C22" s="23"/>
      <c r="D22" s="24"/>
      <c r="E22" s="25"/>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7"/>
      <c r="AI22" s="27"/>
      <c r="AJ22" s="27"/>
      <c r="AK22" s="28">
        <f t="shared" si="0"/>
        <v>0</v>
      </c>
      <c r="AL22" s="29">
        <f t="shared" si="1"/>
        <v>0</v>
      </c>
      <c r="AM22" s="104"/>
      <c r="AN22" s="104"/>
    </row>
    <row r="23" spans="1:40" ht="18" customHeight="1">
      <c r="A23" s="15">
        <v>13</v>
      </c>
      <c r="B23" s="166"/>
      <c r="C23" s="23"/>
      <c r="D23" s="24"/>
      <c r="E23" s="25"/>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7"/>
      <c r="AI23" s="27"/>
      <c r="AJ23" s="27"/>
      <c r="AK23" s="28">
        <f t="shared" si="0"/>
        <v>0</v>
      </c>
      <c r="AL23" s="29">
        <f t="shared" si="1"/>
        <v>0</v>
      </c>
      <c r="AM23" s="104"/>
      <c r="AN23" s="104"/>
    </row>
    <row r="24" spans="1:40" ht="18" customHeight="1">
      <c r="A24" s="15">
        <v>14</v>
      </c>
      <c r="B24" s="166"/>
      <c r="C24" s="23"/>
      <c r="D24" s="24"/>
      <c r="E24" s="25"/>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7"/>
      <c r="AI24" s="27"/>
      <c r="AJ24" s="27"/>
      <c r="AK24" s="28">
        <f t="shared" si="0"/>
        <v>0</v>
      </c>
      <c r="AL24" s="29">
        <f t="shared" si="1"/>
        <v>0</v>
      </c>
      <c r="AM24" s="104"/>
      <c r="AN24" s="104"/>
    </row>
    <row r="25" spans="1:40" ht="18" customHeight="1">
      <c r="A25" s="15">
        <v>15</v>
      </c>
      <c r="B25" s="166"/>
      <c r="C25" s="23"/>
      <c r="D25" s="24"/>
      <c r="E25" s="25"/>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7"/>
      <c r="AI25" s="27"/>
      <c r="AJ25" s="27"/>
      <c r="AK25" s="28">
        <f t="shared" si="0"/>
        <v>0</v>
      </c>
      <c r="AL25" s="29">
        <f t="shared" si="1"/>
        <v>0</v>
      </c>
      <c r="AM25" s="104"/>
      <c r="AN25" s="104"/>
    </row>
    <row r="26" spans="1:40" ht="18" customHeight="1">
      <c r="A26" s="15">
        <v>16</v>
      </c>
      <c r="B26" s="166"/>
      <c r="C26" s="23"/>
      <c r="D26" s="24"/>
      <c r="E26" s="25"/>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7"/>
      <c r="AI26" s="27"/>
      <c r="AJ26" s="27"/>
      <c r="AK26" s="28">
        <f t="shared" si="0"/>
        <v>0</v>
      </c>
      <c r="AL26" s="29">
        <f t="shared" si="1"/>
        <v>0</v>
      </c>
      <c r="AM26" s="104"/>
      <c r="AN26" s="104"/>
    </row>
    <row r="27" spans="1:40" ht="18" customHeight="1">
      <c r="A27" s="15">
        <v>17</v>
      </c>
      <c r="B27" s="166"/>
      <c r="C27" s="23"/>
      <c r="D27" s="24"/>
      <c r="E27" s="25"/>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7"/>
      <c r="AI27" s="27"/>
      <c r="AJ27" s="27"/>
      <c r="AK27" s="28">
        <f t="shared" si="0"/>
        <v>0</v>
      </c>
      <c r="AL27" s="29">
        <f t="shared" si="1"/>
        <v>0</v>
      </c>
      <c r="AM27" s="104"/>
      <c r="AN27" s="104"/>
    </row>
    <row r="28" spans="1:40" ht="18" customHeight="1">
      <c r="A28" s="15">
        <v>18</v>
      </c>
      <c r="B28" s="166"/>
      <c r="C28" s="23"/>
      <c r="D28" s="24"/>
      <c r="E28" s="25"/>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7"/>
      <c r="AI28" s="27"/>
      <c r="AJ28" s="27"/>
      <c r="AK28" s="28">
        <f t="shared" si="0"/>
        <v>0</v>
      </c>
      <c r="AL28" s="29">
        <f t="shared" si="1"/>
        <v>0</v>
      </c>
      <c r="AM28" s="104"/>
      <c r="AN28" s="104"/>
    </row>
    <row r="29" spans="1:40" ht="18" customHeight="1">
      <c r="A29" s="15">
        <v>19</v>
      </c>
      <c r="B29" s="166"/>
      <c r="C29" s="23"/>
      <c r="D29" s="24"/>
      <c r="E29" s="25"/>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7"/>
      <c r="AI29" s="27"/>
      <c r="AJ29" s="27"/>
      <c r="AK29" s="28">
        <f t="shared" si="0"/>
        <v>0</v>
      </c>
      <c r="AL29" s="29">
        <f t="shared" si="1"/>
        <v>0</v>
      </c>
      <c r="AM29" s="104"/>
      <c r="AN29" s="104"/>
    </row>
    <row r="30" spans="1:40" ht="18" customHeight="1">
      <c r="A30" s="31">
        <v>20</v>
      </c>
      <c r="B30" s="166"/>
      <c r="C30" s="23"/>
      <c r="D30" s="24"/>
      <c r="E30" s="25"/>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7"/>
      <c r="AI30" s="27"/>
      <c r="AJ30" s="27"/>
      <c r="AK30" s="28">
        <f>+SUM(F30:AJ30)</f>
        <v>0</v>
      </c>
      <c r="AL30" s="29">
        <f>IF($AK$3="４週",AK30/4,AK30/(DAY(EOMONTH($F$9,0))/7))</f>
        <v>0</v>
      </c>
      <c r="AM30" s="104"/>
      <c r="AN30" s="104"/>
    </row>
    <row r="31" spans="1:40" ht="18" hidden="1" customHeight="1">
      <c r="A31" s="15">
        <v>21</v>
      </c>
      <c r="B31" s="166"/>
      <c r="C31" s="23"/>
      <c r="D31" s="24"/>
      <c r="E31" s="25"/>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7"/>
      <c r="AI31" s="27"/>
      <c r="AJ31" s="27"/>
      <c r="AK31" s="28">
        <f t="shared" ref="AK31:AK94" si="2">+SUM(F31:AJ31)</f>
        <v>0</v>
      </c>
      <c r="AL31" s="29">
        <f t="shared" ref="AL31:AL94" si="3">IF($AK$3="４週",AK31/4,AK31/(DAY(EOMONTH($F$9,0))/7))</f>
        <v>0</v>
      </c>
      <c r="AM31" s="104"/>
      <c r="AN31" s="104"/>
    </row>
    <row r="32" spans="1:40" ht="18" hidden="1" customHeight="1">
      <c r="A32" s="15">
        <v>22</v>
      </c>
      <c r="B32" s="166"/>
      <c r="C32" s="23"/>
      <c r="D32" s="24"/>
      <c r="E32" s="25"/>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27"/>
      <c r="AK32" s="28">
        <f t="shared" si="2"/>
        <v>0</v>
      </c>
      <c r="AL32" s="29">
        <f t="shared" si="3"/>
        <v>0</v>
      </c>
      <c r="AM32" s="104"/>
      <c r="AN32" s="104"/>
    </row>
    <row r="33" spans="1:40" ht="18" hidden="1" customHeight="1">
      <c r="A33" s="15">
        <v>23</v>
      </c>
      <c r="B33" s="166"/>
      <c r="C33" s="23"/>
      <c r="D33" s="24"/>
      <c r="E33" s="25"/>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7"/>
      <c r="AI33" s="27"/>
      <c r="AJ33" s="27"/>
      <c r="AK33" s="28">
        <f t="shared" si="2"/>
        <v>0</v>
      </c>
      <c r="AL33" s="29">
        <f t="shared" si="3"/>
        <v>0</v>
      </c>
      <c r="AM33" s="104"/>
      <c r="AN33" s="104"/>
    </row>
    <row r="34" spans="1:40" ht="18" hidden="1" customHeight="1">
      <c r="A34" s="15">
        <v>24</v>
      </c>
      <c r="B34" s="166"/>
      <c r="C34" s="23"/>
      <c r="D34" s="24"/>
      <c r="E34" s="25"/>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7"/>
      <c r="AI34" s="27"/>
      <c r="AJ34" s="27"/>
      <c r="AK34" s="28">
        <f t="shared" si="2"/>
        <v>0</v>
      </c>
      <c r="AL34" s="29">
        <f t="shared" si="3"/>
        <v>0</v>
      </c>
      <c r="AM34" s="104"/>
      <c r="AN34" s="104"/>
    </row>
    <row r="35" spans="1:40" ht="18" hidden="1" customHeight="1">
      <c r="A35" s="15">
        <v>25</v>
      </c>
      <c r="B35" s="166"/>
      <c r="C35" s="23"/>
      <c r="D35" s="24"/>
      <c r="E35" s="25"/>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7"/>
      <c r="AI35" s="27"/>
      <c r="AJ35" s="27"/>
      <c r="AK35" s="28">
        <f t="shared" si="2"/>
        <v>0</v>
      </c>
      <c r="AL35" s="29">
        <f t="shared" si="3"/>
        <v>0</v>
      </c>
      <c r="AM35" s="104"/>
      <c r="AN35" s="104"/>
    </row>
    <row r="36" spans="1:40" ht="18" hidden="1" customHeight="1">
      <c r="A36" s="15">
        <v>26</v>
      </c>
      <c r="B36" s="166"/>
      <c r="C36" s="23"/>
      <c r="D36" s="24"/>
      <c r="E36" s="25"/>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7"/>
      <c r="AI36" s="27"/>
      <c r="AJ36" s="27"/>
      <c r="AK36" s="28">
        <f t="shared" si="2"/>
        <v>0</v>
      </c>
      <c r="AL36" s="29">
        <f t="shared" si="3"/>
        <v>0</v>
      </c>
      <c r="AM36" s="104"/>
      <c r="AN36" s="104"/>
    </row>
    <row r="37" spans="1:40" ht="18" hidden="1" customHeight="1">
      <c r="A37" s="15">
        <v>27</v>
      </c>
      <c r="B37" s="166"/>
      <c r="C37" s="23"/>
      <c r="D37" s="24"/>
      <c r="E37" s="25"/>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7"/>
      <c r="AI37" s="27"/>
      <c r="AJ37" s="27"/>
      <c r="AK37" s="28">
        <f t="shared" si="2"/>
        <v>0</v>
      </c>
      <c r="AL37" s="29">
        <f t="shared" si="3"/>
        <v>0</v>
      </c>
      <c r="AM37" s="104"/>
      <c r="AN37" s="104"/>
    </row>
    <row r="38" spans="1:40" ht="18" hidden="1" customHeight="1">
      <c r="A38" s="15">
        <v>28</v>
      </c>
      <c r="B38" s="166"/>
      <c r="C38" s="23"/>
      <c r="D38" s="24"/>
      <c r="E38" s="25"/>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7"/>
      <c r="AI38" s="27"/>
      <c r="AJ38" s="27"/>
      <c r="AK38" s="28">
        <f t="shared" si="2"/>
        <v>0</v>
      </c>
      <c r="AL38" s="29">
        <f t="shared" si="3"/>
        <v>0</v>
      </c>
      <c r="AM38" s="104"/>
      <c r="AN38" s="104"/>
    </row>
    <row r="39" spans="1:40" ht="18" hidden="1" customHeight="1">
      <c r="A39" s="15">
        <v>29</v>
      </c>
      <c r="B39" s="166"/>
      <c r="C39" s="23"/>
      <c r="D39" s="24"/>
      <c r="E39" s="25"/>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7"/>
      <c r="AI39" s="27"/>
      <c r="AJ39" s="27"/>
      <c r="AK39" s="28">
        <f t="shared" si="2"/>
        <v>0</v>
      </c>
      <c r="AL39" s="29">
        <f t="shared" si="3"/>
        <v>0</v>
      </c>
      <c r="AM39" s="104"/>
      <c r="AN39" s="104"/>
    </row>
    <row r="40" spans="1:40" ht="18" hidden="1" customHeight="1">
      <c r="A40" s="15">
        <v>30</v>
      </c>
      <c r="B40" s="166"/>
      <c r="C40" s="23"/>
      <c r="D40" s="24"/>
      <c r="E40" s="25"/>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7"/>
      <c r="AI40" s="27"/>
      <c r="AJ40" s="27"/>
      <c r="AK40" s="28">
        <f t="shared" si="2"/>
        <v>0</v>
      </c>
      <c r="AL40" s="29">
        <f t="shared" si="3"/>
        <v>0</v>
      </c>
      <c r="AM40" s="104"/>
      <c r="AN40" s="104"/>
    </row>
    <row r="41" spans="1:40" ht="18" hidden="1" customHeight="1">
      <c r="A41" s="15">
        <v>31</v>
      </c>
      <c r="B41" s="166"/>
      <c r="C41" s="23"/>
      <c r="D41" s="24"/>
      <c r="E41" s="25"/>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7"/>
      <c r="AI41" s="27"/>
      <c r="AJ41" s="27"/>
      <c r="AK41" s="28">
        <f t="shared" si="2"/>
        <v>0</v>
      </c>
      <c r="AL41" s="29">
        <f t="shared" si="3"/>
        <v>0</v>
      </c>
      <c r="AM41" s="104"/>
      <c r="AN41" s="104"/>
    </row>
    <row r="42" spans="1:40" ht="18" hidden="1" customHeight="1">
      <c r="A42" s="15">
        <v>32</v>
      </c>
      <c r="B42" s="166"/>
      <c r="C42" s="23"/>
      <c r="D42" s="24"/>
      <c r="E42" s="25"/>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7"/>
      <c r="AI42" s="27"/>
      <c r="AJ42" s="27"/>
      <c r="AK42" s="28">
        <f t="shared" si="2"/>
        <v>0</v>
      </c>
      <c r="AL42" s="29">
        <f t="shared" si="3"/>
        <v>0</v>
      </c>
      <c r="AM42" s="104"/>
      <c r="AN42" s="104"/>
    </row>
    <row r="43" spans="1:40" ht="18" hidden="1" customHeight="1">
      <c r="A43" s="15">
        <v>33</v>
      </c>
      <c r="B43" s="166"/>
      <c r="C43" s="23"/>
      <c r="D43" s="24"/>
      <c r="E43" s="25"/>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7"/>
      <c r="AI43" s="27"/>
      <c r="AJ43" s="27"/>
      <c r="AK43" s="28">
        <f t="shared" si="2"/>
        <v>0</v>
      </c>
      <c r="AL43" s="29">
        <f t="shared" si="3"/>
        <v>0</v>
      </c>
      <c r="AM43" s="104"/>
      <c r="AN43" s="104"/>
    </row>
    <row r="44" spans="1:40" ht="18" hidden="1" customHeight="1">
      <c r="A44" s="15">
        <v>34</v>
      </c>
      <c r="B44" s="166"/>
      <c r="C44" s="23"/>
      <c r="D44" s="24"/>
      <c r="E44" s="25"/>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7"/>
      <c r="AI44" s="27"/>
      <c r="AJ44" s="27"/>
      <c r="AK44" s="28">
        <f t="shared" si="2"/>
        <v>0</v>
      </c>
      <c r="AL44" s="29">
        <f t="shared" si="3"/>
        <v>0</v>
      </c>
      <c r="AM44" s="104"/>
      <c r="AN44" s="104"/>
    </row>
    <row r="45" spans="1:40" ht="18" hidden="1" customHeight="1">
      <c r="A45" s="15">
        <v>35</v>
      </c>
      <c r="B45" s="166"/>
      <c r="C45" s="23"/>
      <c r="D45" s="24"/>
      <c r="E45" s="25"/>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7"/>
      <c r="AI45" s="27"/>
      <c r="AJ45" s="27"/>
      <c r="AK45" s="28">
        <f t="shared" si="2"/>
        <v>0</v>
      </c>
      <c r="AL45" s="29">
        <f t="shared" si="3"/>
        <v>0</v>
      </c>
      <c r="AM45" s="104"/>
      <c r="AN45" s="104"/>
    </row>
    <row r="46" spans="1:40" ht="18" hidden="1" customHeight="1">
      <c r="A46" s="15">
        <v>36</v>
      </c>
      <c r="B46" s="166"/>
      <c r="C46" s="23"/>
      <c r="D46" s="24"/>
      <c r="E46" s="25"/>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7"/>
      <c r="AI46" s="27"/>
      <c r="AJ46" s="27"/>
      <c r="AK46" s="28">
        <f t="shared" si="2"/>
        <v>0</v>
      </c>
      <c r="AL46" s="29">
        <f t="shared" si="3"/>
        <v>0</v>
      </c>
      <c r="AM46" s="104"/>
      <c r="AN46" s="104"/>
    </row>
    <row r="47" spans="1:40" ht="18" hidden="1" customHeight="1">
      <c r="A47" s="15">
        <v>37</v>
      </c>
      <c r="B47" s="166"/>
      <c r="C47" s="23"/>
      <c r="D47" s="24"/>
      <c r="E47" s="25"/>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7"/>
      <c r="AI47" s="27"/>
      <c r="AJ47" s="27"/>
      <c r="AK47" s="28">
        <f t="shared" si="2"/>
        <v>0</v>
      </c>
      <c r="AL47" s="29">
        <f t="shared" si="3"/>
        <v>0</v>
      </c>
      <c r="AM47" s="104"/>
      <c r="AN47" s="104"/>
    </row>
    <row r="48" spans="1:40" ht="18" hidden="1" customHeight="1">
      <c r="A48" s="15">
        <v>38</v>
      </c>
      <c r="B48" s="166"/>
      <c r="C48" s="23"/>
      <c r="D48" s="24"/>
      <c r="E48" s="25"/>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7"/>
      <c r="AI48" s="27"/>
      <c r="AJ48" s="27"/>
      <c r="AK48" s="28">
        <f t="shared" si="2"/>
        <v>0</v>
      </c>
      <c r="AL48" s="29">
        <f t="shared" si="3"/>
        <v>0</v>
      </c>
      <c r="AM48" s="104"/>
      <c r="AN48" s="104"/>
    </row>
    <row r="49" spans="1:40" ht="18" hidden="1" customHeight="1">
      <c r="A49" s="15">
        <v>39</v>
      </c>
      <c r="B49" s="166"/>
      <c r="C49" s="23"/>
      <c r="D49" s="24"/>
      <c r="E49" s="25"/>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7"/>
      <c r="AI49" s="27"/>
      <c r="AJ49" s="27"/>
      <c r="AK49" s="28">
        <f t="shared" si="2"/>
        <v>0</v>
      </c>
      <c r="AL49" s="29">
        <f t="shared" si="3"/>
        <v>0</v>
      </c>
      <c r="AM49" s="104"/>
      <c r="AN49" s="104"/>
    </row>
    <row r="50" spans="1:40" ht="18" hidden="1" customHeight="1">
      <c r="A50" s="15">
        <v>40</v>
      </c>
      <c r="B50" s="166"/>
      <c r="C50" s="23"/>
      <c r="D50" s="24"/>
      <c r="E50" s="25"/>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7"/>
      <c r="AI50" s="27"/>
      <c r="AJ50" s="27"/>
      <c r="AK50" s="28">
        <f t="shared" si="2"/>
        <v>0</v>
      </c>
      <c r="AL50" s="29">
        <f t="shared" si="3"/>
        <v>0</v>
      </c>
      <c r="AM50" s="104"/>
      <c r="AN50" s="104"/>
    </row>
    <row r="51" spans="1:40" ht="18" hidden="1" customHeight="1">
      <c r="A51" s="15">
        <v>41</v>
      </c>
      <c r="B51" s="166"/>
      <c r="C51" s="23"/>
      <c r="D51" s="24"/>
      <c r="E51" s="25"/>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7"/>
      <c r="AI51" s="27"/>
      <c r="AJ51" s="27"/>
      <c r="AK51" s="28">
        <f t="shared" si="2"/>
        <v>0</v>
      </c>
      <c r="AL51" s="29">
        <f t="shared" si="3"/>
        <v>0</v>
      </c>
      <c r="AM51" s="104"/>
      <c r="AN51" s="104"/>
    </row>
    <row r="52" spans="1:40" ht="18" hidden="1" customHeight="1">
      <c r="A52" s="15">
        <v>42</v>
      </c>
      <c r="B52" s="166"/>
      <c r="C52" s="23"/>
      <c r="D52" s="24"/>
      <c r="E52" s="25"/>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7"/>
      <c r="AI52" s="27"/>
      <c r="AJ52" s="27"/>
      <c r="AK52" s="28">
        <f t="shared" si="2"/>
        <v>0</v>
      </c>
      <c r="AL52" s="29">
        <f t="shared" si="3"/>
        <v>0</v>
      </c>
      <c r="AM52" s="104"/>
      <c r="AN52" s="104"/>
    </row>
    <row r="53" spans="1:40" ht="18" hidden="1" customHeight="1">
      <c r="A53" s="15">
        <v>43</v>
      </c>
      <c r="B53" s="166"/>
      <c r="C53" s="23"/>
      <c r="D53" s="24"/>
      <c r="E53" s="25"/>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7"/>
      <c r="AI53" s="27"/>
      <c r="AJ53" s="27"/>
      <c r="AK53" s="28">
        <f t="shared" si="2"/>
        <v>0</v>
      </c>
      <c r="AL53" s="29">
        <f t="shared" si="3"/>
        <v>0</v>
      </c>
      <c r="AM53" s="104"/>
      <c r="AN53" s="104"/>
    </row>
    <row r="54" spans="1:40" ht="18" hidden="1" customHeight="1">
      <c r="A54" s="15">
        <v>44</v>
      </c>
      <c r="B54" s="166"/>
      <c r="C54" s="23"/>
      <c r="D54" s="24"/>
      <c r="E54" s="25"/>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7"/>
      <c r="AI54" s="27"/>
      <c r="AJ54" s="27"/>
      <c r="AK54" s="28">
        <f t="shared" si="2"/>
        <v>0</v>
      </c>
      <c r="AL54" s="29">
        <f t="shared" si="3"/>
        <v>0</v>
      </c>
      <c r="AM54" s="104"/>
      <c r="AN54" s="104"/>
    </row>
    <row r="55" spans="1:40" ht="18" hidden="1" customHeight="1">
      <c r="A55" s="15">
        <v>45</v>
      </c>
      <c r="B55" s="166"/>
      <c r="C55" s="23"/>
      <c r="D55" s="24"/>
      <c r="E55" s="25"/>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7"/>
      <c r="AI55" s="27"/>
      <c r="AJ55" s="27"/>
      <c r="AK55" s="28">
        <f t="shared" si="2"/>
        <v>0</v>
      </c>
      <c r="AL55" s="29">
        <f t="shared" si="3"/>
        <v>0</v>
      </c>
      <c r="AM55" s="104"/>
      <c r="AN55" s="104"/>
    </row>
    <row r="56" spans="1:40" ht="18" hidden="1" customHeight="1">
      <c r="A56" s="15">
        <v>46</v>
      </c>
      <c r="B56" s="166"/>
      <c r="C56" s="23"/>
      <c r="D56" s="24"/>
      <c r="E56" s="25"/>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7"/>
      <c r="AI56" s="27"/>
      <c r="AJ56" s="27"/>
      <c r="AK56" s="28">
        <f t="shared" si="2"/>
        <v>0</v>
      </c>
      <c r="AL56" s="29">
        <f t="shared" si="3"/>
        <v>0</v>
      </c>
      <c r="AM56" s="104"/>
      <c r="AN56" s="104"/>
    </row>
    <row r="57" spans="1:40" ht="18" hidden="1" customHeight="1">
      <c r="A57" s="15">
        <v>47</v>
      </c>
      <c r="B57" s="166"/>
      <c r="C57" s="23"/>
      <c r="D57" s="24"/>
      <c r="E57" s="25"/>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7"/>
      <c r="AI57" s="27"/>
      <c r="AJ57" s="27"/>
      <c r="AK57" s="28">
        <f t="shared" si="2"/>
        <v>0</v>
      </c>
      <c r="AL57" s="29">
        <f t="shared" si="3"/>
        <v>0</v>
      </c>
      <c r="AM57" s="104"/>
      <c r="AN57" s="104"/>
    </row>
    <row r="58" spans="1:40" ht="18" hidden="1" customHeight="1">
      <c r="A58" s="15">
        <v>48</v>
      </c>
      <c r="B58" s="166"/>
      <c r="C58" s="23"/>
      <c r="D58" s="24"/>
      <c r="E58" s="25"/>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7"/>
      <c r="AI58" s="27"/>
      <c r="AJ58" s="27"/>
      <c r="AK58" s="28">
        <f t="shared" si="2"/>
        <v>0</v>
      </c>
      <c r="AL58" s="29">
        <f t="shared" si="3"/>
        <v>0</v>
      </c>
      <c r="AM58" s="104"/>
      <c r="AN58" s="104"/>
    </row>
    <row r="59" spans="1:40" ht="18" hidden="1" customHeight="1">
      <c r="A59" s="15">
        <v>49</v>
      </c>
      <c r="B59" s="166"/>
      <c r="C59" s="23"/>
      <c r="D59" s="24"/>
      <c r="E59" s="25"/>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7"/>
      <c r="AI59" s="27"/>
      <c r="AJ59" s="27"/>
      <c r="AK59" s="28">
        <f t="shared" si="2"/>
        <v>0</v>
      </c>
      <c r="AL59" s="29">
        <f t="shared" si="3"/>
        <v>0</v>
      </c>
      <c r="AM59" s="104"/>
      <c r="AN59" s="104"/>
    </row>
    <row r="60" spans="1:40" ht="18" hidden="1" customHeight="1">
      <c r="A60" s="15">
        <v>50</v>
      </c>
      <c r="B60" s="166"/>
      <c r="C60" s="23"/>
      <c r="D60" s="24"/>
      <c r="E60" s="25"/>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7"/>
      <c r="AI60" s="27"/>
      <c r="AJ60" s="27"/>
      <c r="AK60" s="28">
        <f t="shared" si="2"/>
        <v>0</v>
      </c>
      <c r="AL60" s="29">
        <f t="shared" si="3"/>
        <v>0</v>
      </c>
      <c r="AM60" s="104"/>
      <c r="AN60" s="104"/>
    </row>
    <row r="61" spans="1:40" ht="18" hidden="1" customHeight="1">
      <c r="A61" s="15">
        <v>51</v>
      </c>
      <c r="B61" s="166"/>
      <c r="C61" s="23"/>
      <c r="D61" s="24"/>
      <c r="E61" s="25"/>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7"/>
      <c r="AI61" s="27"/>
      <c r="AJ61" s="27"/>
      <c r="AK61" s="28">
        <f t="shared" si="2"/>
        <v>0</v>
      </c>
      <c r="AL61" s="29">
        <f t="shared" si="3"/>
        <v>0</v>
      </c>
      <c r="AM61" s="104"/>
      <c r="AN61" s="104"/>
    </row>
    <row r="62" spans="1:40" ht="18" hidden="1" customHeight="1">
      <c r="A62" s="15">
        <v>52</v>
      </c>
      <c r="B62" s="166"/>
      <c r="C62" s="23"/>
      <c r="D62" s="24"/>
      <c r="E62" s="25"/>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7"/>
      <c r="AI62" s="27"/>
      <c r="AJ62" s="27"/>
      <c r="AK62" s="28">
        <f t="shared" si="2"/>
        <v>0</v>
      </c>
      <c r="AL62" s="29">
        <f t="shared" si="3"/>
        <v>0</v>
      </c>
      <c r="AM62" s="104"/>
      <c r="AN62" s="104"/>
    </row>
    <row r="63" spans="1:40" ht="18" hidden="1" customHeight="1">
      <c r="A63" s="15">
        <v>53</v>
      </c>
      <c r="B63" s="166"/>
      <c r="C63" s="23"/>
      <c r="D63" s="24"/>
      <c r="E63" s="25"/>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7"/>
      <c r="AI63" s="27"/>
      <c r="AJ63" s="27"/>
      <c r="AK63" s="28">
        <f t="shared" si="2"/>
        <v>0</v>
      </c>
      <c r="AL63" s="29">
        <f t="shared" si="3"/>
        <v>0</v>
      </c>
      <c r="AM63" s="104"/>
      <c r="AN63" s="104"/>
    </row>
    <row r="64" spans="1:40" ht="18" hidden="1" customHeight="1">
      <c r="A64" s="15">
        <v>54</v>
      </c>
      <c r="B64" s="166"/>
      <c r="C64" s="23"/>
      <c r="D64" s="24"/>
      <c r="E64" s="25"/>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7"/>
      <c r="AI64" s="27"/>
      <c r="AJ64" s="27"/>
      <c r="AK64" s="28">
        <f t="shared" si="2"/>
        <v>0</v>
      </c>
      <c r="AL64" s="29">
        <f t="shared" si="3"/>
        <v>0</v>
      </c>
      <c r="AM64" s="104"/>
      <c r="AN64" s="104"/>
    </row>
    <row r="65" spans="1:40" ht="18" hidden="1" customHeight="1">
      <c r="A65" s="15">
        <v>55</v>
      </c>
      <c r="B65" s="166"/>
      <c r="C65" s="23"/>
      <c r="D65" s="24"/>
      <c r="E65" s="25"/>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7"/>
      <c r="AI65" s="27"/>
      <c r="AJ65" s="27"/>
      <c r="AK65" s="28">
        <f t="shared" si="2"/>
        <v>0</v>
      </c>
      <c r="AL65" s="29">
        <f t="shared" si="3"/>
        <v>0</v>
      </c>
      <c r="AM65" s="104"/>
      <c r="AN65" s="104"/>
    </row>
    <row r="66" spans="1:40" ht="18" hidden="1" customHeight="1">
      <c r="A66" s="15">
        <v>56</v>
      </c>
      <c r="B66" s="166"/>
      <c r="C66" s="23"/>
      <c r="D66" s="24"/>
      <c r="E66" s="25"/>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7"/>
      <c r="AI66" s="27"/>
      <c r="AJ66" s="27"/>
      <c r="AK66" s="28">
        <f t="shared" si="2"/>
        <v>0</v>
      </c>
      <c r="AL66" s="29">
        <f t="shared" si="3"/>
        <v>0</v>
      </c>
      <c r="AM66" s="104"/>
      <c r="AN66" s="104"/>
    </row>
    <row r="67" spans="1:40" ht="18" hidden="1" customHeight="1">
      <c r="A67" s="15">
        <v>57</v>
      </c>
      <c r="B67" s="166"/>
      <c r="C67" s="23"/>
      <c r="D67" s="24"/>
      <c r="E67" s="25"/>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7"/>
      <c r="AI67" s="27"/>
      <c r="AJ67" s="27"/>
      <c r="AK67" s="28">
        <f t="shared" si="2"/>
        <v>0</v>
      </c>
      <c r="AL67" s="29">
        <f t="shared" si="3"/>
        <v>0</v>
      </c>
      <c r="AM67" s="104"/>
      <c r="AN67" s="104"/>
    </row>
    <row r="68" spans="1:40" ht="18" hidden="1" customHeight="1">
      <c r="A68" s="15">
        <v>58</v>
      </c>
      <c r="B68" s="166"/>
      <c r="C68" s="23"/>
      <c r="D68" s="24"/>
      <c r="E68" s="25"/>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7"/>
      <c r="AI68" s="27"/>
      <c r="AJ68" s="27"/>
      <c r="AK68" s="28">
        <f t="shared" si="2"/>
        <v>0</v>
      </c>
      <c r="AL68" s="29">
        <f t="shared" si="3"/>
        <v>0</v>
      </c>
      <c r="AM68" s="104"/>
      <c r="AN68" s="104"/>
    </row>
    <row r="69" spans="1:40" ht="18" hidden="1" customHeight="1">
      <c r="A69" s="15">
        <v>59</v>
      </c>
      <c r="B69" s="166"/>
      <c r="C69" s="23"/>
      <c r="D69" s="24"/>
      <c r="E69" s="25"/>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7"/>
      <c r="AI69" s="27"/>
      <c r="AJ69" s="27"/>
      <c r="AK69" s="28">
        <f t="shared" si="2"/>
        <v>0</v>
      </c>
      <c r="AL69" s="29">
        <f t="shared" si="3"/>
        <v>0</v>
      </c>
      <c r="AM69" s="104"/>
      <c r="AN69" s="104"/>
    </row>
    <row r="70" spans="1:40" ht="18" hidden="1" customHeight="1">
      <c r="A70" s="15">
        <v>60</v>
      </c>
      <c r="B70" s="166"/>
      <c r="C70" s="23"/>
      <c r="D70" s="24"/>
      <c r="E70" s="25"/>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7"/>
      <c r="AI70" s="27"/>
      <c r="AJ70" s="27"/>
      <c r="AK70" s="28">
        <f t="shared" si="2"/>
        <v>0</v>
      </c>
      <c r="AL70" s="29">
        <f t="shared" si="3"/>
        <v>0</v>
      </c>
      <c r="AM70" s="104"/>
      <c r="AN70" s="104"/>
    </row>
    <row r="71" spans="1:40" ht="18" hidden="1" customHeight="1">
      <c r="A71" s="15">
        <v>61</v>
      </c>
      <c r="B71" s="166"/>
      <c r="C71" s="23"/>
      <c r="D71" s="24"/>
      <c r="E71" s="25"/>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7"/>
      <c r="AI71" s="27"/>
      <c r="AJ71" s="27"/>
      <c r="AK71" s="28">
        <f t="shared" si="2"/>
        <v>0</v>
      </c>
      <c r="AL71" s="29">
        <f t="shared" si="3"/>
        <v>0</v>
      </c>
      <c r="AM71" s="104"/>
      <c r="AN71" s="104"/>
    </row>
    <row r="72" spans="1:40" ht="18" hidden="1" customHeight="1">
      <c r="A72" s="15">
        <v>62</v>
      </c>
      <c r="B72" s="166"/>
      <c r="C72" s="23"/>
      <c r="D72" s="24"/>
      <c r="E72" s="25"/>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7"/>
      <c r="AI72" s="27"/>
      <c r="AJ72" s="27"/>
      <c r="AK72" s="28">
        <f t="shared" si="2"/>
        <v>0</v>
      </c>
      <c r="AL72" s="29">
        <f t="shared" si="3"/>
        <v>0</v>
      </c>
      <c r="AM72" s="104"/>
      <c r="AN72" s="104"/>
    </row>
    <row r="73" spans="1:40" ht="18" hidden="1" customHeight="1">
      <c r="A73" s="15">
        <v>63</v>
      </c>
      <c r="B73" s="166"/>
      <c r="C73" s="23"/>
      <c r="D73" s="24"/>
      <c r="E73" s="25"/>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7"/>
      <c r="AI73" s="27"/>
      <c r="AJ73" s="27"/>
      <c r="AK73" s="28">
        <f t="shared" si="2"/>
        <v>0</v>
      </c>
      <c r="AL73" s="29">
        <f t="shared" si="3"/>
        <v>0</v>
      </c>
      <c r="AM73" s="104"/>
      <c r="AN73" s="104"/>
    </row>
    <row r="74" spans="1:40" ht="18" hidden="1" customHeight="1">
      <c r="A74" s="15">
        <v>64</v>
      </c>
      <c r="B74" s="166"/>
      <c r="C74" s="23"/>
      <c r="D74" s="24"/>
      <c r="E74" s="25"/>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7"/>
      <c r="AI74" s="27"/>
      <c r="AJ74" s="27"/>
      <c r="AK74" s="28">
        <f t="shared" si="2"/>
        <v>0</v>
      </c>
      <c r="AL74" s="29">
        <f t="shared" si="3"/>
        <v>0</v>
      </c>
      <c r="AM74" s="104"/>
      <c r="AN74" s="104"/>
    </row>
    <row r="75" spans="1:40" ht="18" hidden="1" customHeight="1">
      <c r="A75" s="15">
        <v>65</v>
      </c>
      <c r="B75" s="166"/>
      <c r="C75" s="23"/>
      <c r="D75" s="24"/>
      <c r="E75" s="25"/>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7"/>
      <c r="AI75" s="27"/>
      <c r="AJ75" s="27"/>
      <c r="AK75" s="28">
        <f t="shared" si="2"/>
        <v>0</v>
      </c>
      <c r="AL75" s="29">
        <f t="shared" si="3"/>
        <v>0</v>
      </c>
      <c r="AM75" s="104"/>
      <c r="AN75" s="104"/>
    </row>
    <row r="76" spans="1:40" ht="18" hidden="1" customHeight="1">
      <c r="A76" s="15">
        <v>66</v>
      </c>
      <c r="B76" s="166"/>
      <c r="C76" s="23"/>
      <c r="D76" s="24"/>
      <c r="E76" s="25"/>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7"/>
      <c r="AI76" s="27"/>
      <c r="AJ76" s="27"/>
      <c r="AK76" s="28">
        <f t="shared" si="2"/>
        <v>0</v>
      </c>
      <c r="AL76" s="29">
        <f t="shared" si="3"/>
        <v>0</v>
      </c>
      <c r="AM76" s="104"/>
      <c r="AN76" s="104"/>
    </row>
    <row r="77" spans="1:40" ht="18" hidden="1" customHeight="1">
      <c r="A77" s="15">
        <v>67</v>
      </c>
      <c r="B77" s="166"/>
      <c r="C77" s="23"/>
      <c r="D77" s="24"/>
      <c r="E77" s="25"/>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7"/>
      <c r="AI77" s="27"/>
      <c r="AJ77" s="27"/>
      <c r="AK77" s="28">
        <f t="shared" si="2"/>
        <v>0</v>
      </c>
      <c r="AL77" s="29">
        <f t="shared" si="3"/>
        <v>0</v>
      </c>
      <c r="AM77" s="104"/>
      <c r="AN77" s="104"/>
    </row>
    <row r="78" spans="1:40" ht="18" hidden="1" customHeight="1">
      <c r="A78" s="15">
        <v>68</v>
      </c>
      <c r="B78" s="166"/>
      <c r="C78" s="23"/>
      <c r="D78" s="24"/>
      <c r="E78" s="25"/>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7"/>
      <c r="AI78" s="27"/>
      <c r="AJ78" s="27"/>
      <c r="AK78" s="28">
        <f t="shared" si="2"/>
        <v>0</v>
      </c>
      <c r="AL78" s="29">
        <f t="shared" si="3"/>
        <v>0</v>
      </c>
      <c r="AM78" s="104"/>
      <c r="AN78" s="104"/>
    </row>
    <row r="79" spans="1:40" ht="18" hidden="1" customHeight="1">
      <c r="A79" s="15">
        <v>69</v>
      </c>
      <c r="B79" s="166"/>
      <c r="C79" s="23"/>
      <c r="D79" s="24"/>
      <c r="E79" s="25"/>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7"/>
      <c r="AI79" s="27"/>
      <c r="AJ79" s="27"/>
      <c r="AK79" s="28">
        <f t="shared" si="2"/>
        <v>0</v>
      </c>
      <c r="AL79" s="29">
        <f t="shared" si="3"/>
        <v>0</v>
      </c>
      <c r="AM79" s="104"/>
      <c r="AN79" s="104"/>
    </row>
    <row r="80" spans="1:40" ht="18" hidden="1" customHeight="1">
      <c r="A80" s="15">
        <v>70</v>
      </c>
      <c r="B80" s="166"/>
      <c r="C80" s="23"/>
      <c r="D80" s="24"/>
      <c r="E80" s="25"/>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c r="AI80" s="27"/>
      <c r="AJ80" s="27"/>
      <c r="AK80" s="28">
        <f t="shared" si="2"/>
        <v>0</v>
      </c>
      <c r="AL80" s="29">
        <f t="shared" si="3"/>
        <v>0</v>
      </c>
      <c r="AM80" s="104"/>
      <c r="AN80" s="104"/>
    </row>
    <row r="81" spans="1:40" ht="18" hidden="1" customHeight="1">
      <c r="A81" s="15">
        <v>71</v>
      </c>
      <c r="B81" s="166"/>
      <c r="C81" s="23"/>
      <c r="D81" s="24"/>
      <c r="E81" s="25"/>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c r="AI81" s="27"/>
      <c r="AJ81" s="27"/>
      <c r="AK81" s="28">
        <f t="shared" si="2"/>
        <v>0</v>
      </c>
      <c r="AL81" s="29">
        <f t="shared" si="3"/>
        <v>0</v>
      </c>
      <c r="AM81" s="104"/>
      <c r="AN81" s="104"/>
    </row>
    <row r="82" spans="1:40" ht="18" hidden="1" customHeight="1">
      <c r="A82" s="15">
        <v>72</v>
      </c>
      <c r="B82" s="166"/>
      <c r="C82" s="23"/>
      <c r="D82" s="24"/>
      <c r="E82" s="2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7"/>
      <c r="AI82" s="27"/>
      <c r="AJ82" s="27"/>
      <c r="AK82" s="28">
        <f t="shared" si="2"/>
        <v>0</v>
      </c>
      <c r="AL82" s="29">
        <f t="shared" si="3"/>
        <v>0</v>
      </c>
      <c r="AM82" s="104"/>
      <c r="AN82" s="104"/>
    </row>
    <row r="83" spans="1:40" ht="18" hidden="1" customHeight="1">
      <c r="A83" s="15">
        <v>73</v>
      </c>
      <c r="B83" s="166"/>
      <c r="C83" s="23"/>
      <c r="D83" s="24"/>
      <c r="E83" s="2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7"/>
      <c r="AI83" s="27"/>
      <c r="AJ83" s="27"/>
      <c r="AK83" s="28">
        <f t="shared" si="2"/>
        <v>0</v>
      </c>
      <c r="AL83" s="29">
        <f t="shared" si="3"/>
        <v>0</v>
      </c>
      <c r="AM83" s="104"/>
      <c r="AN83" s="104"/>
    </row>
    <row r="84" spans="1:40" ht="18" hidden="1" customHeight="1">
      <c r="A84" s="15">
        <v>74</v>
      </c>
      <c r="B84" s="166"/>
      <c r="C84" s="23"/>
      <c r="D84" s="24"/>
      <c r="E84" s="25"/>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c r="AI84" s="27"/>
      <c r="AJ84" s="27"/>
      <c r="AK84" s="28">
        <f t="shared" si="2"/>
        <v>0</v>
      </c>
      <c r="AL84" s="29">
        <f t="shared" si="3"/>
        <v>0</v>
      </c>
      <c r="AM84" s="104"/>
      <c r="AN84" s="104"/>
    </row>
    <row r="85" spans="1:40" ht="18" hidden="1" customHeight="1">
      <c r="A85" s="15">
        <v>75</v>
      </c>
      <c r="B85" s="166"/>
      <c r="C85" s="23"/>
      <c r="D85" s="24"/>
      <c r="E85" s="25"/>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7"/>
      <c r="AI85" s="27"/>
      <c r="AJ85" s="27"/>
      <c r="AK85" s="28">
        <f t="shared" si="2"/>
        <v>0</v>
      </c>
      <c r="AL85" s="29">
        <f t="shared" si="3"/>
        <v>0</v>
      </c>
      <c r="AM85" s="104"/>
      <c r="AN85" s="104"/>
    </row>
    <row r="86" spans="1:40" ht="18" hidden="1" customHeight="1">
      <c r="A86" s="15">
        <v>76</v>
      </c>
      <c r="B86" s="166"/>
      <c r="C86" s="23"/>
      <c r="D86" s="24"/>
      <c r="E86" s="25"/>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7"/>
      <c r="AI86" s="27"/>
      <c r="AJ86" s="27"/>
      <c r="AK86" s="28">
        <f t="shared" si="2"/>
        <v>0</v>
      </c>
      <c r="AL86" s="29">
        <f t="shared" si="3"/>
        <v>0</v>
      </c>
      <c r="AM86" s="104"/>
      <c r="AN86" s="104"/>
    </row>
    <row r="87" spans="1:40" ht="18" hidden="1" customHeight="1">
      <c r="A87" s="15">
        <v>77</v>
      </c>
      <c r="B87" s="166"/>
      <c r="C87" s="23"/>
      <c r="D87" s="24"/>
      <c r="E87" s="25"/>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7"/>
      <c r="AI87" s="27"/>
      <c r="AJ87" s="27"/>
      <c r="AK87" s="28">
        <f t="shared" si="2"/>
        <v>0</v>
      </c>
      <c r="AL87" s="29">
        <f t="shared" si="3"/>
        <v>0</v>
      </c>
      <c r="AM87" s="104"/>
      <c r="AN87" s="104"/>
    </row>
    <row r="88" spans="1:40" ht="18" hidden="1" customHeight="1">
      <c r="A88" s="15">
        <v>78</v>
      </c>
      <c r="B88" s="166"/>
      <c r="C88" s="23"/>
      <c r="D88" s="24"/>
      <c r="E88" s="25"/>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7"/>
      <c r="AI88" s="27"/>
      <c r="AJ88" s="27"/>
      <c r="AK88" s="28">
        <f t="shared" si="2"/>
        <v>0</v>
      </c>
      <c r="AL88" s="29">
        <f t="shared" si="3"/>
        <v>0</v>
      </c>
      <c r="AM88" s="104"/>
      <c r="AN88" s="104"/>
    </row>
    <row r="89" spans="1:40" ht="18" hidden="1" customHeight="1">
      <c r="A89" s="15">
        <v>79</v>
      </c>
      <c r="B89" s="166"/>
      <c r="C89" s="23"/>
      <c r="D89" s="24"/>
      <c r="E89" s="25"/>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7"/>
      <c r="AI89" s="27"/>
      <c r="AJ89" s="27"/>
      <c r="AK89" s="28">
        <f t="shared" si="2"/>
        <v>0</v>
      </c>
      <c r="AL89" s="29">
        <f t="shared" si="3"/>
        <v>0</v>
      </c>
      <c r="AM89" s="104"/>
      <c r="AN89" s="104"/>
    </row>
    <row r="90" spans="1:40" ht="18" hidden="1" customHeight="1">
      <c r="A90" s="15">
        <v>80</v>
      </c>
      <c r="B90" s="166"/>
      <c r="C90" s="23"/>
      <c r="D90" s="24"/>
      <c r="E90" s="25"/>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7"/>
      <c r="AI90" s="27"/>
      <c r="AJ90" s="27"/>
      <c r="AK90" s="28">
        <f t="shared" si="2"/>
        <v>0</v>
      </c>
      <c r="AL90" s="29">
        <f t="shared" si="3"/>
        <v>0</v>
      </c>
      <c r="AM90" s="104"/>
      <c r="AN90" s="104"/>
    </row>
    <row r="91" spans="1:40" ht="18" hidden="1" customHeight="1">
      <c r="A91" s="15">
        <v>81</v>
      </c>
      <c r="B91" s="166"/>
      <c r="C91" s="23"/>
      <c r="D91" s="24"/>
      <c r="E91" s="25"/>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7"/>
      <c r="AI91" s="27"/>
      <c r="AJ91" s="27"/>
      <c r="AK91" s="28">
        <f t="shared" si="2"/>
        <v>0</v>
      </c>
      <c r="AL91" s="29">
        <f t="shared" si="3"/>
        <v>0</v>
      </c>
      <c r="AM91" s="104"/>
      <c r="AN91" s="104"/>
    </row>
    <row r="92" spans="1:40" ht="18" hidden="1" customHeight="1">
      <c r="A92" s="15">
        <v>82</v>
      </c>
      <c r="B92" s="166"/>
      <c r="C92" s="23"/>
      <c r="D92" s="24"/>
      <c r="E92" s="25"/>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7"/>
      <c r="AI92" s="27"/>
      <c r="AJ92" s="27"/>
      <c r="AK92" s="28">
        <f t="shared" si="2"/>
        <v>0</v>
      </c>
      <c r="AL92" s="29">
        <f t="shared" si="3"/>
        <v>0</v>
      </c>
      <c r="AM92" s="104"/>
      <c r="AN92" s="104"/>
    </row>
    <row r="93" spans="1:40" ht="18" hidden="1" customHeight="1">
      <c r="A93" s="15">
        <v>83</v>
      </c>
      <c r="B93" s="166"/>
      <c r="C93" s="23"/>
      <c r="D93" s="24"/>
      <c r="E93" s="25"/>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7"/>
      <c r="AI93" s="27"/>
      <c r="AJ93" s="27"/>
      <c r="AK93" s="28">
        <f t="shared" si="2"/>
        <v>0</v>
      </c>
      <c r="AL93" s="29">
        <f t="shared" si="3"/>
        <v>0</v>
      </c>
      <c r="AM93" s="104"/>
      <c r="AN93" s="104"/>
    </row>
    <row r="94" spans="1:40" ht="18" hidden="1" customHeight="1">
      <c r="A94" s="15">
        <v>84</v>
      </c>
      <c r="B94" s="166"/>
      <c r="C94" s="23"/>
      <c r="D94" s="24"/>
      <c r="E94" s="25"/>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7"/>
      <c r="AI94" s="27"/>
      <c r="AJ94" s="27"/>
      <c r="AK94" s="28">
        <f t="shared" si="2"/>
        <v>0</v>
      </c>
      <c r="AL94" s="29">
        <f t="shared" si="3"/>
        <v>0</v>
      </c>
      <c r="AM94" s="104"/>
      <c r="AN94" s="104"/>
    </row>
    <row r="95" spans="1:40" ht="18" hidden="1" customHeight="1">
      <c r="A95" s="15">
        <v>85</v>
      </c>
      <c r="B95" s="166"/>
      <c r="C95" s="23"/>
      <c r="D95" s="24"/>
      <c r="E95" s="25"/>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7"/>
      <c r="AI95" s="27"/>
      <c r="AJ95" s="27"/>
      <c r="AK95" s="28">
        <f t="shared" ref="AK95:AK110" si="4">+SUM(F95:AJ95)</f>
        <v>0</v>
      </c>
      <c r="AL95" s="29">
        <f t="shared" ref="AL95:AL110" si="5">IF($AK$3="４週",AK95/4,AK95/(DAY(EOMONTH($F$9,0))/7))</f>
        <v>0</v>
      </c>
      <c r="AM95" s="104"/>
      <c r="AN95" s="104"/>
    </row>
    <row r="96" spans="1:40" ht="18" hidden="1" customHeight="1">
      <c r="A96" s="15">
        <v>86</v>
      </c>
      <c r="B96" s="166"/>
      <c r="C96" s="23"/>
      <c r="D96" s="24"/>
      <c r="E96" s="25"/>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7"/>
      <c r="AI96" s="27"/>
      <c r="AJ96" s="27"/>
      <c r="AK96" s="28">
        <f t="shared" si="4"/>
        <v>0</v>
      </c>
      <c r="AL96" s="29">
        <f t="shared" si="5"/>
        <v>0</v>
      </c>
      <c r="AM96" s="104"/>
      <c r="AN96" s="104"/>
    </row>
    <row r="97" spans="1:40" ht="18" hidden="1" customHeight="1">
      <c r="A97" s="15">
        <v>87</v>
      </c>
      <c r="B97" s="166"/>
      <c r="C97" s="23"/>
      <c r="D97" s="24"/>
      <c r="E97" s="25"/>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7"/>
      <c r="AI97" s="27"/>
      <c r="AJ97" s="27"/>
      <c r="AK97" s="28">
        <f t="shared" si="4"/>
        <v>0</v>
      </c>
      <c r="AL97" s="29">
        <f t="shared" si="5"/>
        <v>0</v>
      </c>
      <c r="AM97" s="104"/>
      <c r="AN97" s="104"/>
    </row>
    <row r="98" spans="1:40" ht="18" hidden="1" customHeight="1">
      <c r="A98" s="15">
        <v>88</v>
      </c>
      <c r="B98" s="166"/>
      <c r="C98" s="23"/>
      <c r="D98" s="24"/>
      <c r="E98" s="25"/>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7"/>
      <c r="AI98" s="27"/>
      <c r="AJ98" s="27"/>
      <c r="AK98" s="28">
        <f t="shared" si="4"/>
        <v>0</v>
      </c>
      <c r="AL98" s="29">
        <f t="shared" si="5"/>
        <v>0</v>
      </c>
      <c r="AM98" s="104"/>
      <c r="AN98" s="104"/>
    </row>
    <row r="99" spans="1:40" ht="18" hidden="1" customHeight="1">
      <c r="A99" s="15">
        <v>89</v>
      </c>
      <c r="B99" s="166"/>
      <c r="C99" s="23"/>
      <c r="D99" s="24"/>
      <c r="E99" s="25"/>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7"/>
      <c r="AI99" s="27"/>
      <c r="AJ99" s="27"/>
      <c r="AK99" s="28">
        <f t="shared" si="4"/>
        <v>0</v>
      </c>
      <c r="AL99" s="29">
        <f t="shared" si="5"/>
        <v>0</v>
      </c>
      <c r="AM99" s="104"/>
      <c r="AN99" s="104"/>
    </row>
    <row r="100" spans="1:40" ht="18" hidden="1" customHeight="1">
      <c r="A100" s="15">
        <v>90</v>
      </c>
      <c r="B100" s="166"/>
      <c r="C100" s="23"/>
      <c r="D100" s="24"/>
      <c r="E100" s="25"/>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7"/>
      <c r="AI100" s="27"/>
      <c r="AJ100" s="27"/>
      <c r="AK100" s="28">
        <f t="shared" si="4"/>
        <v>0</v>
      </c>
      <c r="AL100" s="29">
        <f t="shared" si="5"/>
        <v>0</v>
      </c>
      <c r="AM100" s="104"/>
      <c r="AN100" s="104"/>
    </row>
    <row r="101" spans="1:40" ht="18" hidden="1" customHeight="1">
      <c r="A101" s="15">
        <v>91</v>
      </c>
      <c r="B101" s="166"/>
      <c r="C101" s="23"/>
      <c r="D101" s="24"/>
      <c r="E101" s="25"/>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7"/>
      <c r="AI101" s="27"/>
      <c r="AJ101" s="27"/>
      <c r="AK101" s="28">
        <f t="shared" si="4"/>
        <v>0</v>
      </c>
      <c r="AL101" s="29">
        <f t="shared" si="5"/>
        <v>0</v>
      </c>
      <c r="AM101" s="104"/>
      <c r="AN101" s="104"/>
    </row>
    <row r="102" spans="1:40" ht="18" hidden="1" customHeight="1">
      <c r="A102" s="15">
        <v>92</v>
      </c>
      <c r="B102" s="166"/>
      <c r="C102" s="23"/>
      <c r="D102" s="24"/>
      <c r="E102" s="25"/>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7"/>
      <c r="AI102" s="27"/>
      <c r="AJ102" s="27"/>
      <c r="AK102" s="28">
        <f t="shared" si="4"/>
        <v>0</v>
      </c>
      <c r="AL102" s="29">
        <f t="shared" si="5"/>
        <v>0</v>
      </c>
      <c r="AM102" s="104"/>
      <c r="AN102" s="104"/>
    </row>
    <row r="103" spans="1:40" ht="18" hidden="1" customHeight="1">
      <c r="A103" s="15">
        <v>93</v>
      </c>
      <c r="B103" s="166"/>
      <c r="C103" s="23"/>
      <c r="D103" s="24"/>
      <c r="E103" s="25"/>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7"/>
      <c r="AI103" s="27"/>
      <c r="AJ103" s="27"/>
      <c r="AK103" s="28">
        <f t="shared" si="4"/>
        <v>0</v>
      </c>
      <c r="AL103" s="29">
        <f t="shared" si="5"/>
        <v>0</v>
      </c>
      <c r="AM103" s="104"/>
      <c r="AN103" s="104"/>
    </row>
    <row r="104" spans="1:40" ht="18" hidden="1" customHeight="1">
      <c r="A104" s="15">
        <v>94</v>
      </c>
      <c r="B104" s="166"/>
      <c r="C104" s="23"/>
      <c r="D104" s="24"/>
      <c r="E104" s="25"/>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7"/>
      <c r="AI104" s="27"/>
      <c r="AJ104" s="27"/>
      <c r="AK104" s="28">
        <f t="shared" si="4"/>
        <v>0</v>
      </c>
      <c r="AL104" s="29">
        <f t="shared" si="5"/>
        <v>0</v>
      </c>
      <c r="AM104" s="104"/>
      <c r="AN104" s="104"/>
    </row>
    <row r="105" spans="1:40" ht="18" hidden="1" customHeight="1">
      <c r="A105" s="15">
        <v>95</v>
      </c>
      <c r="B105" s="166"/>
      <c r="C105" s="23"/>
      <c r="D105" s="24"/>
      <c r="E105" s="25"/>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7"/>
      <c r="AI105" s="27"/>
      <c r="AJ105" s="27"/>
      <c r="AK105" s="28">
        <f t="shared" si="4"/>
        <v>0</v>
      </c>
      <c r="AL105" s="29">
        <f t="shared" si="5"/>
        <v>0</v>
      </c>
      <c r="AM105" s="104"/>
      <c r="AN105" s="104"/>
    </row>
    <row r="106" spans="1:40" ht="18" hidden="1" customHeight="1">
      <c r="A106" s="15">
        <v>96</v>
      </c>
      <c r="B106" s="166"/>
      <c r="C106" s="23"/>
      <c r="D106" s="24"/>
      <c r="E106" s="25"/>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7"/>
      <c r="AI106" s="27"/>
      <c r="AJ106" s="27"/>
      <c r="AK106" s="28">
        <f t="shared" si="4"/>
        <v>0</v>
      </c>
      <c r="AL106" s="29">
        <f t="shared" si="5"/>
        <v>0</v>
      </c>
      <c r="AM106" s="104"/>
      <c r="AN106" s="104"/>
    </row>
    <row r="107" spans="1:40" ht="18" hidden="1" customHeight="1">
      <c r="A107" s="15">
        <v>97</v>
      </c>
      <c r="B107" s="166"/>
      <c r="C107" s="23"/>
      <c r="D107" s="24"/>
      <c r="E107" s="25"/>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7"/>
      <c r="AI107" s="27"/>
      <c r="AJ107" s="27"/>
      <c r="AK107" s="28">
        <f t="shared" si="4"/>
        <v>0</v>
      </c>
      <c r="AL107" s="29">
        <f t="shared" si="5"/>
        <v>0</v>
      </c>
      <c r="AM107" s="104"/>
      <c r="AN107" s="104"/>
    </row>
    <row r="108" spans="1:40" ht="18" hidden="1" customHeight="1">
      <c r="A108" s="15">
        <v>98</v>
      </c>
      <c r="B108" s="166"/>
      <c r="C108" s="23"/>
      <c r="D108" s="24"/>
      <c r="E108" s="25"/>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7"/>
      <c r="AI108" s="27"/>
      <c r="AJ108" s="27"/>
      <c r="AK108" s="28">
        <f t="shared" si="4"/>
        <v>0</v>
      </c>
      <c r="AL108" s="29">
        <f t="shared" si="5"/>
        <v>0</v>
      </c>
      <c r="AM108" s="104"/>
      <c r="AN108" s="104"/>
    </row>
    <row r="109" spans="1:40" ht="18" hidden="1" customHeight="1">
      <c r="A109" s="15">
        <v>99</v>
      </c>
      <c r="B109" s="166"/>
      <c r="C109" s="23"/>
      <c r="D109" s="24"/>
      <c r="E109" s="25"/>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7"/>
      <c r="AI109" s="27"/>
      <c r="AJ109" s="27"/>
      <c r="AK109" s="28">
        <f t="shared" si="4"/>
        <v>0</v>
      </c>
      <c r="AL109" s="29">
        <f t="shared" si="5"/>
        <v>0</v>
      </c>
      <c r="AM109" s="104"/>
      <c r="AN109" s="104"/>
    </row>
    <row r="110" spans="1:40" ht="18" hidden="1" customHeight="1">
      <c r="A110" s="15">
        <v>100</v>
      </c>
      <c r="B110" s="166"/>
      <c r="C110" s="23"/>
      <c r="D110" s="24"/>
      <c r="E110" s="25"/>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7"/>
      <c r="AI110" s="27"/>
      <c r="AJ110" s="27"/>
      <c r="AK110" s="28">
        <f t="shared" si="0"/>
        <v>0</v>
      </c>
      <c r="AL110" s="29">
        <f t="shared" si="1"/>
        <v>0</v>
      </c>
      <c r="AM110" s="104"/>
      <c r="AN110" s="104"/>
    </row>
    <row r="111" spans="1:40" ht="18" customHeight="1">
      <c r="A111" s="100" t="s">
        <v>29</v>
      </c>
      <c r="B111" s="101"/>
      <c r="C111" s="101"/>
      <c r="D111" s="101"/>
      <c r="E111" s="101"/>
      <c r="F111" s="32">
        <f t="shared" ref="F111:AG111" si="6">+SUM(F11:F110)</f>
        <v>0</v>
      </c>
      <c r="G111" s="32">
        <f t="shared" si="6"/>
        <v>0</v>
      </c>
      <c r="H111" s="32">
        <f t="shared" si="6"/>
        <v>0</v>
      </c>
      <c r="I111" s="32">
        <f t="shared" si="6"/>
        <v>0</v>
      </c>
      <c r="J111" s="32">
        <f t="shared" si="6"/>
        <v>0</v>
      </c>
      <c r="K111" s="32">
        <f t="shared" si="6"/>
        <v>0</v>
      </c>
      <c r="L111" s="32">
        <f t="shared" si="6"/>
        <v>0</v>
      </c>
      <c r="M111" s="32">
        <f t="shared" si="6"/>
        <v>0</v>
      </c>
      <c r="N111" s="32">
        <f t="shared" si="6"/>
        <v>0</v>
      </c>
      <c r="O111" s="32">
        <f t="shared" si="6"/>
        <v>0</v>
      </c>
      <c r="P111" s="32">
        <f t="shared" si="6"/>
        <v>0</v>
      </c>
      <c r="Q111" s="32">
        <f t="shared" si="6"/>
        <v>0</v>
      </c>
      <c r="R111" s="32">
        <f t="shared" si="6"/>
        <v>0</v>
      </c>
      <c r="S111" s="32">
        <f t="shared" si="6"/>
        <v>0</v>
      </c>
      <c r="T111" s="32">
        <f t="shared" si="6"/>
        <v>0</v>
      </c>
      <c r="U111" s="32">
        <f t="shared" si="6"/>
        <v>0</v>
      </c>
      <c r="V111" s="32">
        <f t="shared" si="6"/>
        <v>0</v>
      </c>
      <c r="W111" s="32">
        <f t="shared" si="6"/>
        <v>0</v>
      </c>
      <c r="X111" s="32">
        <f t="shared" si="6"/>
        <v>0</v>
      </c>
      <c r="Y111" s="32">
        <f t="shared" si="6"/>
        <v>0</v>
      </c>
      <c r="Z111" s="32">
        <f t="shared" si="6"/>
        <v>0</v>
      </c>
      <c r="AA111" s="32">
        <f t="shared" si="6"/>
        <v>0</v>
      </c>
      <c r="AB111" s="32">
        <f t="shared" si="6"/>
        <v>0</v>
      </c>
      <c r="AC111" s="32">
        <f t="shared" si="6"/>
        <v>0</v>
      </c>
      <c r="AD111" s="32">
        <f t="shared" si="6"/>
        <v>0</v>
      </c>
      <c r="AE111" s="32">
        <f t="shared" si="6"/>
        <v>0</v>
      </c>
      <c r="AF111" s="32">
        <f t="shared" si="6"/>
        <v>0</v>
      </c>
      <c r="AG111" s="32">
        <f t="shared" si="6"/>
        <v>0</v>
      </c>
      <c r="AH111" s="27"/>
      <c r="AI111" s="27"/>
      <c r="AJ111" s="27"/>
      <c r="AK111" s="28">
        <f>+SUM(F111:AJ111)</f>
        <v>0</v>
      </c>
      <c r="AL111" s="29">
        <f t="shared" si="1"/>
        <v>0</v>
      </c>
      <c r="AM111" s="102"/>
      <c r="AN111" s="102"/>
    </row>
    <row r="112" spans="1:40" ht="18" customHeight="1">
      <c r="A112" s="101" t="s">
        <v>30</v>
      </c>
      <c r="B112" s="101"/>
      <c r="C112" s="101"/>
      <c r="D112" s="101"/>
      <c r="E112" s="10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4"/>
      <c r="AI112" s="34"/>
      <c r="AJ112" s="34"/>
      <c r="AK112" s="32"/>
      <c r="AL112" s="35"/>
      <c r="AM112" s="102"/>
      <c r="AN112" s="102"/>
    </row>
    <row r="113" spans="1:43" ht="15" customHeight="1">
      <c r="A113" s="14"/>
      <c r="B113" s="14"/>
      <c r="C113" s="14"/>
      <c r="D113" s="14"/>
      <c r="E113" s="14"/>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14"/>
      <c r="AL113" s="14"/>
      <c r="AM113" s="5"/>
    </row>
    <row r="114" spans="1:43" ht="15" customHeight="1">
      <c r="A114" s="14"/>
      <c r="B114" s="14"/>
      <c r="C114" s="14"/>
      <c r="D114" s="14"/>
      <c r="E114" s="14"/>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14"/>
      <c r="AL114" s="14"/>
      <c r="AM114" s="5"/>
    </row>
    <row r="115" spans="1:43" ht="21" customHeight="1">
      <c r="A115" s="4" t="s">
        <v>31</v>
      </c>
      <c r="B115" s="14"/>
      <c r="C115" s="14"/>
      <c r="D115" s="14"/>
      <c r="E115" s="14"/>
      <c r="F115" s="14"/>
      <c r="G115" s="36"/>
      <c r="H115" s="36"/>
      <c r="I115" s="36"/>
      <c r="J115" s="36"/>
      <c r="K115" s="36"/>
      <c r="L115" s="36"/>
      <c r="M115" s="36"/>
      <c r="N115" s="36"/>
      <c r="O115" s="36"/>
      <c r="AM115" s="14"/>
      <c r="AN115" s="5"/>
    </row>
    <row r="116" spans="1:43" ht="25" customHeight="1">
      <c r="A116" s="84"/>
      <c r="B116" s="84"/>
      <c r="C116" s="84"/>
      <c r="D116" s="37">
        <v>4</v>
      </c>
      <c r="E116" s="37">
        <v>5</v>
      </c>
      <c r="F116" s="99">
        <v>6</v>
      </c>
      <c r="G116" s="99"/>
      <c r="H116" s="99"/>
      <c r="I116" s="99">
        <v>7</v>
      </c>
      <c r="J116" s="99"/>
      <c r="K116" s="99"/>
      <c r="L116" s="99">
        <v>8</v>
      </c>
      <c r="M116" s="99"/>
      <c r="N116" s="99"/>
      <c r="O116" s="99">
        <v>9</v>
      </c>
      <c r="P116" s="99"/>
      <c r="Q116" s="99"/>
      <c r="R116" s="99">
        <v>10</v>
      </c>
      <c r="S116" s="99"/>
      <c r="T116" s="99"/>
      <c r="U116" s="99">
        <v>11</v>
      </c>
      <c r="V116" s="99"/>
      <c r="W116" s="99"/>
      <c r="X116" s="99">
        <v>12</v>
      </c>
      <c r="Y116" s="99"/>
      <c r="Z116" s="99"/>
      <c r="AA116" s="99">
        <v>1</v>
      </c>
      <c r="AB116" s="99"/>
      <c r="AC116" s="99"/>
      <c r="AD116" s="99">
        <v>2</v>
      </c>
      <c r="AE116" s="99"/>
      <c r="AF116" s="99"/>
      <c r="AG116" s="99">
        <v>3</v>
      </c>
      <c r="AH116" s="99"/>
      <c r="AI116" s="99"/>
      <c r="AJ116" s="84" t="s">
        <v>32</v>
      </c>
      <c r="AK116" s="84"/>
      <c r="AL116" s="17" t="s">
        <v>33</v>
      </c>
      <c r="AM116" s="167" t="s">
        <v>161</v>
      </c>
      <c r="AN116" s="168"/>
      <c r="AO116" s="38"/>
      <c r="AP116" s="38"/>
      <c r="AQ116" s="38"/>
    </row>
    <row r="117" spans="1:43" ht="22" customHeight="1">
      <c r="A117" s="98" t="s">
        <v>87</v>
      </c>
      <c r="B117" s="98"/>
      <c r="C117" s="98"/>
      <c r="D117" s="39">
        <f>SUM(D118,D119,D120,D121,D123,D125)</f>
        <v>0</v>
      </c>
      <c r="E117" s="39">
        <f>SUM(E118,E119,E120,E121,E123,E125)</f>
        <v>0</v>
      </c>
      <c r="F117" s="169">
        <f>SUM(F118,F119,F120,F121,F123,F125)</f>
        <v>0</v>
      </c>
      <c r="G117" s="170"/>
      <c r="H117" s="171"/>
      <c r="I117" s="169">
        <f>SUM(I118,I119,I120,I121,I123,I125)</f>
        <v>0</v>
      </c>
      <c r="J117" s="170">
        <f>SUM(J118,J119,J120,J121,J123,J125)</f>
        <v>0</v>
      </c>
      <c r="K117" s="171">
        <f>SUM(K118,K119,K120,K121,K123,K125)</f>
        <v>0</v>
      </c>
      <c r="L117" s="169">
        <f>SUM(L118,L119,L120,L121,L123,L125)</f>
        <v>0</v>
      </c>
      <c r="M117" s="170"/>
      <c r="N117" s="171"/>
      <c r="O117" s="169">
        <f>SUM(O118,O119,O120,O121,O123,O125)</f>
        <v>0</v>
      </c>
      <c r="P117" s="170"/>
      <c r="Q117" s="171"/>
      <c r="R117" s="169">
        <f>SUM(R118,R119,R120,R121,R123,R125)</f>
        <v>0</v>
      </c>
      <c r="S117" s="170"/>
      <c r="T117" s="171"/>
      <c r="U117" s="169">
        <f t="shared" ref="U117:AI117" si="7">SUM(U118,U119,U120,U121,U123,U125)</f>
        <v>0</v>
      </c>
      <c r="V117" s="170">
        <f t="shared" si="7"/>
        <v>0</v>
      </c>
      <c r="W117" s="171">
        <f t="shared" si="7"/>
        <v>0</v>
      </c>
      <c r="X117" s="169">
        <f t="shared" si="7"/>
        <v>0</v>
      </c>
      <c r="Y117" s="170">
        <f t="shared" si="7"/>
        <v>0</v>
      </c>
      <c r="Z117" s="171">
        <f t="shared" si="7"/>
        <v>0</v>
      </c>
      <c r="AA117" s="169">
        <f t="shared" si="7"/>
        <v>0</v>
      </c>
      <c r="AB117" s="170">
        <f t="shared" si="7"/>
        <v>0</v>
      </c>
      <c r="AC117" s="171">
        <f t="shared" si="7"/>
        <v>0</v>
      </c>
      <c r="AD117" s="169">
        <f t="shared" si="7"/>
        <v>0</v>
      </c>
      <c r="AE117" s="170">
        <f t="shared" si="7"/>
        <v>0</v>
      </c>
      <c r="AF117" s="171">
        <f t="shared" si="7"/>
        <v>0</v>
      </c>
      <c r="AG117" s="169">
        <f t="shared" si="7"/>
        <v>0</v>
      </c>
      <c r="AH117" s="170">
        <f t="shared" si="7"/>
        <v>0</v>
      </c>
      <c r="AI117" s="171">
        <f t="shared" si="7"/>
        <v>0</v>
      </c>
      <c r="AJ117" s="80">
        <f t="shared" ref="AJ117:AJ126" si="8">SUM(D117:AI117)</f>
        <v>0</v>
      </c>
      <c r="AK117" s="80"/>
      <c r="AL117" s="69" t="e">
        <f>ROUNDUP(AJ117/AJ127,1)</f>
        <v>#DIV/0!</v>
      </c>
      <c r="AM117" s="172"/>
      <c r="AN117" s="173"/>
      <c r="AO117" s="38"/>
      <c r="AP117" s="38"/>
      <c r="AQ117" s="38"/>
    </row>
    <row r="118" spans="1:43" ht="22" customHeight="1">
      <c r="A118" s="132" t="s">
        <v>162</v>
      </c>
      <c r="B118" s="133"/>
      <c r="C118" s="134"/>
      <c r="D118" s="26"/>
      <c r="E118" s="26"/>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5"/>
      <c r="AG118" s="95"/>
      <c r="AH118" s="95"/>
      <c r="AI118" s="95"/>
      <c r="AJ118" s="80">
        <f t="shared" si="8"/>
        <v>0</v>
      </c>
      <c r="AK118" s="80"/>
      <c r="AL118" s="69" t="e">
        <f t="shared" ref="AL118:AL126" si="9">ROUNDUP(AJ118/$AJ$127,1)</f>
        <v>#DIV/0!</v>
      </c>
      <c r="AM118" s="172"/>
      <c r="AN118" s="173"/>
      <c r="AO118" s="38"/>
      <c r="AP118" s="38"/>
      <c r="AQ118" s="38"/>
    </row>
    <row r="119" spans="1:43" ht="22" customHeight="1">
      <c r="A119" s="132" t="s">
        <v>88</v>
      </c>
      <c r="B119" s="133"/>
      <c r="C119" s="134"/>
      <c r="D119" s="26"/>
      <c r="E119" s="26"/>
      <c r="F119" s="95"/>
      <c r="G119" s="95"/>
      <c r="H119" s="95"/>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5"/>
      <c r="AG119" s="95"/>
      <c r="AH119" s="95"/>
      <c r="AI119" s="95"/>
      <c r="AJ119" s="80">
        <f t="shared" si="8"/>
        <v>0</v>
      </c>
      <c r="AK119" s="80"/>
      <c r="AL119" s="69" t="e">
        <f t="shared" si="9"/>
        <v>#DIV/0!</v>
      </c>
      <c r="AM119" s="172"/>
      <c r="AN119" s="173"/>
      <c r="AO119" s="38"/>
      <c r="AP119" s="38"/>
      <c r="AQ119" s="38"/>
    </row>
    <row r="120" spans="1:43" ht="22" customHeight="1">
      <c r="A120" s="132" t="s">
        <v>89</v>
      </c>
      <c r="B120" s="133"/>
      <c r="C120" s="134"/>
      <c r="D120" s="26"/>
      <c r="E120" s="26"/>
      <c r="F120" s="95"/>
      <c r="G120" s="95"/>
      <c r="H120" s="95"/>
      <c r="I120" s="95"/>
      <c r="J120" s="95"/>
      <c r="K120" s="95"/>
      <c r="L120" s="95"/>
      <c r="M120" s="95"/>
      <c r="N120" s="95"/>
      <c r="O120" s="95"/>
      <c r="P120" s="95"/>
      <c r="Q120" s="95"/>
      <c r="R120" s="95"/>
      <c r="S120" s="95"/>
      <c r="T120" s="95"/>
      <c r="U120" s="95"/>
      <c r="V120" s="95"/>
      <c r="W120" s="95"/>
      <c r="X120" s="95"/>
      <c r="Y120" s="95"/>
      <c r="Z120" s="95"/>
      <c r="AA120" s="95"/>
      <c r="AB120" s="95"/>
      <c r="AC120" s="95"/>
      <c r="AD120" s="95"/>
      <c r="AE120" s="95"/>
      <c r="AF120" s="95"/>
      <c r="AG120" s="95"/>
      <c r="AH120" s="95"/>
      <c r="AI120" s="95"/>
      <c r="AJ120" s="80">
        <f t="shared" si="8"/>
        <v>0</v>
      </c>
      <c r="AK120" s="80"/>
      <c r="AL120" s="69" t="e">
        <f t="shared" si="9"/>
        <v>#DIV/0!</v>
      </c>
      <c r="AM120" s="172"/>
      <c r="AN120" s="173"/>
      <c r="AO120" s="38"/>
      <c r="AP120" s="38"/>
      <c r="AQ120" s="38"/>
    </row>
    <row r="121" spans="1:43" ht="22" customHeight="1">
      <c r="A121" s="174" t="s">
        <v>90</v>
      </c>
      <c r="B121" s="133"/>
      <c r="C121" s="134"/>
      <c r="D121" s="26"/>
      <c r="E121" s="26"/>
      <c r="F121" s="95"/>
      <c r="G121" s="95"/>
      <c r="H121" s="95"/>
      <c r="I121" s="95"/>
      <c r="J121" s="95"/>
      <c r="K121" s="95"/>
      <c r="L121" s="95"/>
      <c r="M121" s="95"/>
      <c r="N121" s="95"/>
      <c r="O121" s="95"/>
      <c r="P121" s="95"/>
      <c r="Q121" s="95"/>
      <c r="R121" s="95"/>
      <c r="S121" s="95"/>
      <c r="T121" s="95"/>
      <c r="U121" s="95"/>
      <c r="V121" s="95"/>
      <c r="W121" s="95"/>
      <c r="X121" s="95"/>
      <c r="Y121" s="95"/>
      <c r="Z121" s="95"/>
      <c r="AA121" s="95"/>
      <c r="AB121" s="95"/>
      <c r="AC121" s="95"/>
      <c r="AD121" s="95"/>
      <c r="AE121" s="95"/>
      <c r="AF121" s="95"/>
      <c r="AG121" s="95"/>
      <c r="AH121" s="95"/>
      <c r="AI121" s="95"/>
      <c r="AJ121" s="80">
        <f t="shared" si="8"/>
        <v>0</v>
      </c>
      <c r="AK121" s="80"/>
      <c r="AL121" s="69" t="e">
        <f t="shared" si="9"/>
        <v>#DIV/0!</v>
      </c>
      <c r="AM121" s="172"/>
      <c r="AN121" s="173"/>
      <c r="AO121" s="38"/>
      <c r="AP121" s="38"/>
      <c r="AQ121" s="38"/>
    </row>
    <row r="122" spans="1:43" s="181" customFormat="1" ht="22" customHeight="1">
      <c r="A122" s="175"/>
      <c r="B122" s="176" t="s">
        <v>163</v>
      </c>
      <c r="C122" s="177"/>
      <c r="D122" s="26"/>
      <c r="E122" s="26"/>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80">
        <f t="shared" si="8"/>
        <v>0</v>
      </c>
      <c r="AK122" s="80"/>
      <c r="AL122" s="69" t="e">
        <f t="shared" si="9"/>
        <v>#DIV/0!</v>
      </c>
      <c r="AM122" s="178" t="e">
        <f>ROUNDUP($AJ$122/$AJ$127,1)</f>
        <v>#DIV/0!</v>
      </c>
      <c r="AN122" s="179"/>
      <c r="AO122" s="180"/>
      <c r="AP122" s="180"/>
      <c r="AQ122" s="180"/>
    </row>
    <row r="123" spans="1:43" ht="22" customHeight="1">
      <c r="A123" s="174" t="s">
        <v>91</v>
      </c>
      <c r="B123" s="133"/>
      <c r="C123" s="134"/>
      <c r="D123" s="26"/>
      <c r="E123" s="26"/>
      <c r="F123" s="95"/>
      <c r="G123" s="95"/>
      <c r="H123" s="95"/>
      <c r="I123" s="95"/>
      <c r="J123" s="95"/>
      <c r="K123" s="95"/>
      <c r="L123" s="95"/>
      <c r="M123" s="95"/>
      <c r="N123" s="95"/>
      <c r="O123" s="95"/>
      <c r="P123" s="95"/>
      <c r="Q123" s="95"/>
      <c r="R123" s="95"/>
      <c r="S123" s="95"/>
      <c r="T123" s="95"/>
      <c r="U123" s="95"/>
      <c r="V123" s="95"/>
      <c r="W123" s="95"/>
      <c r="X123" s="95"/>
      <c r="Y123" s="95"/>
      <c r="Z123" s="95"/>
      <c r="AA123" s="95"/>
      <c r="AB123" s="95"/>
      <c r="AC123" s="95"/>
      <c r="AD123" s="95"/>
      <c r="AE123" s="95"/>
      <c r="AF123" s="95"/>
      <c r="AG123" s="95"/>
      <c r="AH123" s="95"/>
      <c r="AI123" s="95"/>
      <c r="AJ123" s="80">
        <f t="shared" si="8"/>
        <v>0</v>
      </c>
      <c r="AK123" s="80"/>
      <c r="AL123" s="69" t="e">
        <f t="shared" si="9"/>
        <v>#DIV/0!</v>
      </c>
      <c r="AM123" s="172"/>
      <c r="AN123" s="173"/>
      <c r="AO123" s="38"/>
      <c r="AP123" s="38"/>
      <c r="AQ123" s="38"/>
    </row>
    <row r="124" spans="1:43" s="181" customFormat="1" ht="22" customHeight="1">
      <c r="A124" s="182"/>
      <c r="B124" s="176" t="s">
        <v>164</v>
      </c>
      <c r="C124" s="177"/>
      <c r="D124" s="26"/>
      <c r="E124" s="26"/>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c r="AJ124" s="80">
        <f t="shared" si="8"/>
        <v>0</v>
      </c>
      <c r="AK124" s="80"/>
      <c r="AL124" s="69" t="e">
        <f t="shared" si="9"/>
        <v>#DIV/0!</v>
      </c>
      <c r="AM124" s="178" t="e">
        <f>ROUNDUP($AJ$124/$AJ$127,1)</f>
        <v>#DIV/0!</v>
      </c>
      <c r="AN124" s="179"/>
      <c r="AO124" s="180"/>
      <c r="AP124" s="180"/>
      <c r="AQ124" s="180"/>
    </row>
    <row r="125" spans="1:43" ht="22" customHeight="1">
      <c r="A125" s="174" t="s">
        <v>92</v>
      </c>
      <c r="B125" s="133"/>
      <c r="C125" s="134"/>
      <c r="D125" s="26"/>
      <c r="E125" s="26"/>
      <c r="F125" s="95"/>
      <c r="G125" s="95"/>
      <c r="H125" s="95"/>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5"/>
      <c r="AG125" s="95"/>
      <c r="AH125" s="95"/>
      <c r="AI125" s="95"/>
      <c r="AJ125" s="80">
        <f t="shared" si="8"/>
        <v>0</v>
      </c>
      <c r="AK125" s="80"/>
      <c r="AL125" s="69" t="e">
        <f t="shared" si="9"/>
        <v>#DIV/0!</v>
      </c>
      <c r="AM125" s="172"/>
      <c r="AN125" s="173"/>
      <c r="AO125" s="38"/>
      <c r="AP125" s="38"/>
      <c r="AQ125" s="38"/>
    </row>
    <row r="126" spans="1:43" s="181" customFormat="1" ht="22" customHeight="1">
      <c r="A126" s="175"/>
      <c r="B126" s="176" t="s">
        <v>163</v>
      </c>
      <c r="C126" s="177"/>
      <c r="D126" s="26"/>
      <c r="E126" s="26"/>
      <c r="F126" s="95"/>
      <c r="G126" s="95"/>
      <c r="H126" s="95"/>
      <c r="I126" s="95"/>
      <c r="J126" s="95"/>
      <c r="K126" s="95"/>
      <c r="L126" s="95"/>
      <c r="M126" s="95"/>
      <c r="N126" s="95"/>
      <c r="O126" s="95"/>
      <c r="P126" s="95"/>
      <c r="Q126" s="95"/>
      <c r="R126" s="95"/>
      <c r="S126" s="95"/>
      <c r="T126" s="95"/>
      <c r="U126" s="95"/>
      <c r="V126" s="95"/>
      <c r="W126" s="95"/>
      <c r="X126" s="95"/>
      <c r="Y126" s="95"/>
      <c r="Z126" s="95"/>
      <c r="AA126" s="95"/>
      <c r="AB126" s="95"/>
      <c r="AC126" s="95"/>
      <c r="AD126" s="95"/>
      <c r="AE126" s="95"/>
      <c r="AF126" s="95"/>
      <c r="AG126" s="95"/>
      <c r="AH126" s="95"/>
      <c r="AI126" s="95"/>
      <c r="AJ126" s="80">
        <f t="shared" si="8"/>
        <v>0</v>
      </c>
      <c r="AK126" s="80"/>
      <c r="AL126" s="69" t="e">
        <f t="shared" si="9"/>
        <v>#DIV/0!</v>
      </c>
      <c r="AM126" s="178" t="e">
        <f>ROUNDUP($AJ$126/$AJ$127,1)</f>
        <v>#DIV/0!</v>
      </c>
      <c r="AN126" s="179"/>
      <c r="AO126" s="180"/>
      <c r="AP126" s="180"/>
      <c r="AQ126" s="180"/>
    </row>
    <row r="127" spans="1:43" ht="22" customHeight="1">
      <c r="A127" s="98" t="s">
        <v>35</v>
      </c>
      <c r="B127" s="98"/>
      <c r="C127" s="98"/>
      <c r="D127" s="26"/>
      <c r="E127" s="26"/>
      <c r="F127" s="95"/>
      <c r="G127" s="95"/>
      <c r="H127" s="95"/>
      <c r="I127" s="95"/>
      <c r="J127" s="95"/>
      <c r="K127" s="95"/>
      <c r="L127" s="95"/>
      <c r="M127" s="95"/>
      <c r="N127" s="95"/>
      <c r="O127" s="95"/>
      <c r="P127" s="95"/>
      <c r="Q127" s="95"/>
      <c r="R127" s="95"/>
      <c r="S127" s="95"/>
      <c r="T127" s="95"/>
      <c r="U127" s="95"/>
      <c r="V127" s="95"/>
      <c r="W127" s="95"/>
      <c r="X127" s="95"/>
      <c r="Y127" s="95"/>
      <c r="Z127" s="95"/>
      <c r="AA127" s="95"/>
      <c r="AB127" s="95"/>
      <c r="AC127" s="95"/>
      <c r="AD127" s="95"/>
      <c r="AE127" s="95"/>
      <c r="AF127" s="95"/>
      <c r="AG127" s="95"/>
      <c r="AH127" s="95"/>
      <c r="AI127" s="95"/>
      <c r="AJ127" s="80">
        <f>+SUM(D127:AI127)</f>
        <v>0</v>
      </c>
      <c r="AK127" s="80"/>
      <c r="AL127" s="70"/>
      <c r="AM127" s="172"/>
      <c r="AN127" s="173"/>
      <c r="AO127" s="38"/>
      <c r="AP127" s="38"/>
      <c r="AQ127" s="38"/>
    </row>
    <row r="128" spans="1:43" ht="5.15" customHeight="1">
      <c r="A128" s="40"/>
      <c r="B128" s="40"/>
      <c r="C128" s="40"/>
      <c r="D128" s="38"/>
      <c r="E128" s="38"/>
      <c r="F128" s="38"/>
      <c r="G128" s="38"/>
      <c r="H128" s="38"/>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41"/>
      <c r="AK128" s="36"/>
      <c r="AL128" s="14"/>
      <c r="AM128" s="14"/>
      <c r="AN128" s="5"/>
    </row>
    <row r="129" spans="1:40" ht="18" customHeight="1">
      <c r="A129" s="4" t="s">
        <v>36</v>
      </c>
      <c r="B129" s="36"/>
      <c r="D129" s="36"/>
      <c r="E129" s="36"/>
      <c r="F129" s="36"/>
      <c r="G129" s="36"/>
      <c r="H129" s="36"/>
      <c r="I129" s="36"/>
      <c r="J129" s="36"/>
      <c r="K129" s="36"/>
      <c r="L129" s="36"/>
      <c r="M129" s="36"/>
      <c r="N129" s="36"/>
      <c r="O129" s="36"/>
      <c r="P129" s="36"/>
      <c r="Q129" s="36"/>
      <c r="R129" s="36"/>
      <c r="S129" s="36"/>
      <c r="T129" s="36"/>
      <c r="U129" s="36"/>
      <c r="V129" s="36"/>
      <c r="W129" s="14"/>
      <c r="X129" s="36"/>
      <c r="Y129" s="36"/>
      <c r="Z129" s="36"/>
      <c r="AA129" s="36"/>
      <c r="AB129" s="36"/>
      <c r="AC129" s="36"/>
      <c r="AD129" s="36"/>
      <c r="AE129" s="36"/>
      <c r="AF129" s="36"/>
      <c r="AG129" s="36"/>
      <c r="AH129" s="36"/>
      <c r="AI129" s="36"/>
      <c r="AJ129" s="41"/>
      <c r="AK129" s="36"/>
      <c r="AL129" s="14"/>
      <c r="AM129" s="14"/>
      <c r="AN129" s="5"/>
    </row>
    <row r="130" spans="1:40" ht="45" customHeight="1">
      <c r="A130" s="84" t="s">
        <v>37</v>
      </c>
      <c r="B130" s="84"/>
      <c r="C130" s="84" t="s">
        <v>28</v>
      </c>
      <c r="D130" s="84"/>
      <c r="E130" s="93" t="s">
        <v>165</v>
      </c>
      <c r="F130" s="93"/>
      <c r="G130" s="93"/>
      <c r="H130" s="93"/>
      <c r="I130" s="183" t="s">
        <v>46</v>
      </c>
      <c r="J130" s="184"/>
      <c r="K130" s="184"/>
      <c r="L130" s="184"/>
      <c r="M130" s="184"/>
      <c r="N130" s="185"/>
      <c r="O130" s="38"/>
      <c r="Q130" s="38"/>
      <c r="R130" s="38"/>
      <c r="S130" s="38"/>
      <c r="T130" s="38"/>
      <c r="U130" s="38"/>
      <c r="W130" s="14"/>
      <c r="X130" s="36"/>
      <c r="Y130" s="36"/>
      <c r="Z130" s="36"/>
      <c r="AA130" s="36"/>
      <c r="AB130" s="36"/>
      <c r="AC130" s="36"/>
      <c r="AD130" s="36"/>
      <c r="AE130" s="36"/>
      <c r="AF130" s="36"/>
      <c r="AG130" s="36"/>
      <c r="AH130" s="36"/>
      <c r="AI130" s="36"/>
      <c r="AJ130" s="41"/>
      <c r="AK130" s="36"/>
      <c r="AL130" s="14"/>
      <c r="AM130" s="14"/>
      <c r="AN130" s="5"/>
    </row>
    <row r="131" spans="1:40" ht="18" customHeight="1">
      <c r="A131" s="93" t="s">
        <v>40</v>
      </c>
      <c r="B131" s="93"/>
      <c r="C131" s="94" t="e">
        <f>ROUNDDOWN(IF(AL117&lt;=30,1,1+ROUNDUP((AL117-30)/30,0)),1)</f>
        <v>#DIV/0!</v>
      </c>
      <c r="D131" s="94"/>
      <c r="E131" s="94" t="e">
        <f>ROUNDDOWN(AL117/6,1)</f>
        <v>#DIV/0!</v>
      </c>
      <c r="F131" s="94"/>
      <c r="G131" s="94"/>
      <c r="H131" s="94"/>
      <c r="I131" s="186" t="e">
        <f>ROUNDDOWN($AL$120/9,1)+ROUNDDOWN(($AL$121-$AM$122)/6,1)+ROUNDDOWN($AM$122/12,1)+ROUNDDOWN(($AL$123-$AM$124)/4,1)+ROUNDDOWN($AM$124/8,1)+ROUNDDOWN(($AL$125-$AM$126)/2.5,1)+ROUNDDOWN($AM$126/5,1)</f>
        <v>#DIV/0!</v>
      </c>
      <c r="J131" s="186"/>
      <c r="K131" s="186"/>
      <c r="L131" s="186"/>
      <c r="M131" s="186"/>
      <c r="N131" s="186"/>
      <c r="O131" s="38"/>
      <c r="Q131" s="38"/>
      <c r="R131" s="38"/>
      <c r="S131" s="38"/>
      <c r="T131" s="38"/>
      <c r="U131" s="38"/>
      <c r="W131" s="14"/>
      <c r="X131" s="36"/>
      <c r="Y131" s="36"/>
      <c r="Z131" s="36"/>
      <c r="AA131" s="36"/>
      <c r="AB131" s="36"/>
      <c r="AC131" s="36"/>
      <c r="AD131" s="36"/>
      <c r="AE131" s="36"/>
      <c r="AF131" s="36"/>
      <c r="AG131" s="36"/>
      <c r="AH131" s="36"/>
      <c r="AI131" s="36"/>
      <c r="AJ131" s="41"/>
      <c r="AK131" s="36"/>
      <c r="AL131" s="14"/>
      <c r="AM131" s="14"/>
      <c r="AN131" s="5"/>
    </row>
    <row r="132" spans="1:40" ht="5.15" customHeight="1">
      <c r="A132" s="40"/>
      <c r="B132" s="40"/>
      <c r="C132" s="40"/>
      <c r="D132" s="40"/>
      <c r="E132" s="40"/>
      <c r="F132" s="40"/>
      <c r="G132" s="40"/>
      <c r="H132" s="40"/>
      <c r="I132" s="40"/>
      <c r="J132" s="36"/>
      <c r="K132" s="36"/>
      <c r="L132" s="36"/>
      <c r="M132" s="41"/>
      <c r="N132" s="36"/>
      <c r="O132" s="36"/>
      <c r="P132" s="36"/>
      <c r="Q132" s="38"/>
      <c r="W132" s="14"/>
      <c r="X132" s="36"/>
      <c r="Y132" s="36"/>
      <c r="Z132" s="36"/>
      <c r="AA132" s="36"/>
      <c r="AB132" s="36"/>
      <c r="AC132" s="36"/>
      <c r="AD132" s="36"/>
      <c r="AE132" s="36"/>
      <c r="AF132" s="36"/>
      <c r="AG132" s="36"/>
      <c r="AH132" s="36"/>
      <c r="AI132" s="36"/>
      <c r="AJ132" s="41"/>
      <c r="AK132" s="36"/>
      <c r="AL132" s="14"/>
      <c r="AM132" s="14"/>
      <c r="AN132" s="5"/>
    </row>
    <row r="133" spans="1:40" ht="21" customHeight="1">
      <c r="A133" s="4" t="s">
        <v>41</v>
      </c>
      <c r="B133" s="8"/>
      <c r="C133" s="9"/>
      <c r="D133" s="9"/>
      <c r="E133" s="9"/>
      <c r="F133" s="9"/>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9"/>
      <c r="AM133" s="9"/>
      <c r="AN133" s="5"/>
    </row>
    <row r="134" spans="1:40" ht="25" customHeight="1">
      <c r="A134" s="5"/>
      <c r="B134" s="14"/>
      <c r="C134" s="183" t="str">
        <f>IF(VLOOKUP($AK$1,[5]選択肢!$A$1:$J$32,C139,FALSE)=0,"-",VLOOKUP($AK$1,[5]選択肢!$A$1:$J$32,C139,FALSE))</f>
        <v>管理者</v>
      </c>
      <c r="D134" s="184"/>
      <c r="E134" s="187" t="str">
        <f>IF(VLOOKUP($AK$1,[5]選択肢!$A$1:$J$32,E139,FALSE)=0,"-",VLOOKUP($AK$1,[5]選択肢!$A$1:$J$32,E139,FALSE))</f>
        <v>サービス管理責任者</v>
      </c>
      <c r="F134" s="187"/>
      <c r="G134" s="187"/>
      <c r="H134" s="187"/>
      <c r="I134" s="183" t="str">
        <f>IF(VLOOKUP($AK$1,[5]選択肢!$A$1:$J$32,I139,FALSE)=0,"-",VLOOKUP($AK$1,[5]選択肢!$A$1:$J$32,I139,FALSE))</f>
        <v>世話人</v>
      </c>
      <c r="J134" s="184"/>
      <c r="K134" s="184"/>
      <c r="L134" s="184"/>
      <c r="M134" s="184"/>
      <c r="N134" s="185"/>
      <c r="O134" s="183" t="str">
        <f>IF(VLOOKUP($AK$1,[5]選択肢!$A$1:$J$32,O139,FALSE)=0,"-",VLOOKUP($AK$1,[5]選択肢!$A$1:$J$32,O139,FALSE))</f>
        <v>生活支援員</v>
      </c>
      <c r="P134" s="184"/>
      <c r="Q134" s="184"/>
      <c r="R134" s="184"/>
      <c r="S134" s="184"/>
      <c r="T134" s="185"/>
      <c r="U134" s="183" t="str">
        <f>IF(VLOOKUP($AK$1,[5]選択肢!$A$1:$J$32,U139,FALSE)=0,"-",VLOOKUP($AK$1,[5]選択肢!$A$1:$J$32,U139,FALSE))</f>
        <v>夜間支援従事者</v>
      </c>
      <c r="V134" s="184"/>
      <c r="W134" s="184"/>
      <c r="X134" s="184"/>
      <c r="Y134" s="184"/>
      <c r="Z134" s="185"/>
      <c r="AA134" s="183" t="str">
        <f>IF(VLOOKUP($AK$1,[5]選択肢!$A$1:$J$32,AA139,FALSE)=0,"-",VLOOKUP($AK$1,[5]選択肢!$A$1:$J$32,AA139,FALSE))</f>
        <v>医師</v>
      </c>
      <c r="AB134" s="184"/>
      <c r="AC134" s="184"/>
      <c r="AD134" s="184"/>
      <c r="AE134" s="184"/>
      <c r="AF134" s="185"/>
      <c r="AG134" s="187" t="str">
        <f>IF(VLOOKUP($AK$1,[5]選択肢!$A$1:$J$32,AG139,FALSE)=0,"-",VLOOKUP($AK$1,[5]選択肢!$A$1:$J$32,AG139,FALSE))</f>
        <v>看護職員</v>
      </c>
      <c r="AH134" s="187"/>
      <c r="AI134" s="187"/>
      <c r="AJ134" s="187"/>
      <c r="AK134" s="187"/>
      <c r="AL134" s="187" t="str">
        <f>IF(VLOOKUP($AK$1,[5]選択肢!$A$1:$J$32,AL139,FALSE)=0,"-",VLOOKUP($AK$1,[5]選択肢!$A$1:$J$32,AL139,FALSE))</f>
        <v>-</v>
      </c>
      <c r="AM134" s="187"/>
      <c r="AN134" s="5"/>
    </row>
    <row r="135" spans="1:40" ht="18" customHeight="1">
      <c r="A135" s="5"/>
      <c r="B135" s="14"/>
      <c r="C135" s="188" t="s">
        <v>48</v>
      </c>
      <c r="D135" s="188" t="s">
        <v>49</v>
      </c>
      <c r="E135" s="189" t="s">
        <v>48</v>
      </c>
      <c r="F135" s="190" t="s">
        <v>49</v>
      </c>
      <c r="G135" s="190"/>
      <c r="H135" s="190"/>
      <c r="I135" s="191" t="s">
        <v>48</v>
      </c>
      <c r="J135" s="192"/>
      <c r="K135" s="193"/>
      <c r="L135" s="191" t="s">
        <v>49</v>
      </c>
      <c r="M135" s="192"/>
      <c r="N135" s="193"/>
      <c r="O135" s="191" t="s">
        <v>48</v>
      </c>
      <c r="P135" s="192"/>
      <c r="Q135" s="193"/>
      <c r="R135" s="191" t="s">
        <v>49</v>
      </c>
      <c r="S135" s="192"/>
      <c r="T135" s="193"/>
      <c r="U135" s="191" t="s">
        <v>48</v>
      </c>
      <c r="V135" s="192"/>
      <c r="W135" s="193"/>
      <c r="X135" s="191" t="s">
        <v>49</v>
      </c>
      <c r="Y135" s="192"/>
      <c r="Z135" s="193"/>
      <c r="AA135" s="191" t="s">
        <v>48</v>
      </c>
      <c r="AB135" s="192"/>
      <c r="AC135" s="193"/>
      <c r="AD135" s="191" t="s">
        <v>49</v>
      </c>
      <c r="AE135" s="192"/>
      <c r="AF135" s="193"/>
      <c r="AG135" s="191" t="s">
        <v>48</v>
      </c>
      <c r="AH135" s="192"/>
      <c r="AI135" s="193"/>
      <c r="AJ135" s="191" t="s">
        <v>49</v>
      </c>
      <c r="AK135" s="193"/>
      <c r="AL135" s="189" t="s">
        <v>50</v>
      </c>
      <c r="AM135" s="189" t="s">
        <v>51</v>
      </c>
      <c r="AN135" s="5"/>
    </row>
    <row r="136" spans="1:40" ht="18" customHeight="1">
      <c r="A136" s="5"/>
      <c r="B136" s="16" t="s">
        <v>52</v>
      </c>
      <c r="C136" s="189">
        <f>COUNTIFS($B$11:$B$110,C$134,$C$11:$C$110,"A",$E$11:$E$110,"*")</f>
        <v>0</v>
      </c>
      <c r="D136" s="189">
        <f>COUNTIFS($B$11:$B$110,C$134,$C$11:$C$110,"B",$E$11:$E$110,"*")</f>
        <v>0</v>
      </c>
      <c r="E136" s="189">
        <f>COUNTIFS($B$11:$B$110,E$134,$C$11:$C$110,"A",$E$11:$E$110,"*")</f>
        <v>0</v>
      </c>
      <c r="F136" s="191">
        <f>COUNTIFS($B$11:$B$110,E$134,$C$11:$C$110,"B",$E$11:$E$110,"*")</f>
        <v>0</v>
      </c>
      <c r="G136" s="192"/>
      <c r="H136" s="193"/>
      <c r="I136" s="191">
        <f>COUNTIFS($B$11:$B$110,I$134,$C$11:$C$110,"A",$E$11:$E$110,"*")</f>
        <v>0</v>
      </c>
      <c r="J136" s="192"/>
      <c r="K136" s="193"/>
      <c r="L136" s="191">
        <f>COUNTIFS($B$11:$B$110,I$134,$C$11:$C$110,"B",$E$11:$E$110,"*")</f>
        <v>0</v>
      </c>
      <c r="M136" s="192"/>
      <c r="N136" s="193"/>
      <c r="O136" s="191">
        <f>COUNTIFS($B$11:$B$110,O$134,$C$11:$C$110,"A",$E$11:$E$110,"*")</f>
        <v>0</v>
      </c>
      <c r="P136" s="192"/>
      <c r="Q136" s="193"/>
      <c r="R136" s="191">
        <f>COUNTIFS($B$11:$B$110,O$134,$C$11:$C$110,"B",$E$11:$E$110,"*")</f>
        <v>0</v>
      </c>
      <c r="S136" s="192"/>
      <c r="T136" s="193"/>
      <c r="U136" s="191">
        <f>COUNTIFS($B$11:$B$110,U$134,$C$11:$C$110,"A",$E$11:$E$110,"*")</f>
        <v>0</v>
      </c>
      <c r="V136" s="192"/>
      <c r="W136" s="193"/>
      <c r="X136" s="191">
        <f>COUNTIFS($B$11:$B$110,U$134,$C$11:$C$110,"B",$E$11:$E$110,"*")</f>
        <v>0</v>
      </c>
      <c r="Y136" s="192"/>
      <c r="Z136" s="193"/>
      <c r="AA136" s="191">
        <f>COUNTIFS($B$11:$B$110,AA$134,$C$11:$C$110,"A",$E$11:$E$110,"*")</f>
        <v>0</v>
      </c>
      <c r="AB136" s="192"/>
      <c r="AC136" s="193"/>
      <c r="AD136" s="191">
        <f>COUNTIFS($B$11:$B$110,AA$134,$C$11:$C$110,"B",$E$11:$E$110,"*")</f>
        <v>0</v>
      </c>
      <c r="AE136" s="192"/>
      <c r="AF136" s="193"/>
      <c r="AG136" s="191">
        <f>COUNTIFS($B$11:$B$110,AG$134,$C$11:$C$110,"A",$E$11:$E$110,"*")</f>
        <v>0</v>
      </c>
      <c r="AH136" s="192"/>
      <c r="AI136" s="193"/>
      <c r="AJ136" s="191">
        <f>COUNTIFS($B$11:$B$110,AG$134,$C$11:$C$110,"B",$E$11:$E$110,"*")</f>
        <v>0</v>
      </c>
      <c r="AK136" s="193"/>
      <c r="AL136" s="189">
        <f>COUNTIFS($B$11:$B$110,AL$134,$C$11:$C$110,"A",$E$11:$E$110,"*")</f>
        <v>0</v>
      </c>
      <c r="AM136" s="189">
        <f>COUNTIFS($B$11:$B$110,AL$134,$C$11:$C$110,"B",$E$11:$E$110,"*")</f>
        <v>0</v>
      </c>
      <c r="AN136" s="5"/>
    </row>
    <row r="137" spans="1:40" ht="18" customHeight="1">
      <c r="A137" s="5"/>
      <c r="B137" s="17" t="s">
        <v>53</v>
      </c>
      <c r="C137" s="194"/>
      <c r="D137" s="194"/>
      <c r="E137" s="189">
        <f>COUNTIFS($B$11:$B$110,E$134,$C$11:$C$110,"C",$E$11:$E$110,"*")</f>
        <v>0</v>
      </c>
      <c r="F137" s="191">
        <f>COUNTIFS($B$11:$B$110,E$134,$C$11:$C$110,"D",$E$11:$E$110,"*")</f>
        <v>0</v>
      </c>
      <c r="G137" s="192"/>
      <c r="H137" s="193"/>
      <c r="I137" s="191">
        <f>COUNTIFS($B$11:$B$110,I$134,$C$11:$C$110,"C",$E$11:$E$110,"*")</f>
        <v>0</v>
      </c>
      <c r="J137" s="192"/>
      <c r="K137" s="193"/>
      <c r="L137" s="191">
        <f>COUNTIFS($B$11:$B$110,I$134,$C$11:$C$110,"D",$E$11:$E$110,"*")</f>
        <v>0</v>
      </c>
      <c r="M137" s="192"/>
      <c r="N137" s="193"/>
      <c r="O137" s="191">
        <f>COUNTIFS($B$11:$B$110,O$134,$C$11:$C$110,"C",$E$11:$E$110,"*")</f>
        <v>0</v>
      </c>
      <c r="P137" s="192"/>
      <c r="Q137" s="193"/>
      <c r="R137" s="191">
        <f>COUNTIFS($B$11:$B$110,O$134,$C$11:$C$110,"D",$E$11:$E$110,"*")</f>
        <v>0</v>
      </c>
      <c r="S137" s="192"/>
      <c r="T137" s="193"/>
      <c r="U137" s="191">
        <f>COUNTIFS($B$11:$B$110,U$134,$C$11:$C$110,"C",$E$11:$E$110,"*")</f>
        <v>0</v>
      </c>
      <c r="V137" s="192"/>
      <c r="W137" s="193"/>
      <c r="X137" s="191">
        <f>COUNTIFS($B$11:$B$110,U$134,$C$11:$C$110,"D",$E$11:$E$110,"*")</f>
        <v>0</v>
      </c>
      <c r="Y137" s="192"/>
      <c r="Z137" s="193"/>
      <c r="AA137" s="191">
        <f>COUNTIFS($B$11:$B$110,AA$134,$C$11:$C$110,"C",$E$11:$E$110,"*")</f>
        <v>0</v>
      </c>
      <c r="AB137" s="192"/>
      <c r="AC137" s="193"/>
      <c r="AD137" s="191">
        <f>COUNTIFS($B$11:$B$110,AA$134,$C$11:$C$110,"D",$E$11:$E$110,"*")</f>
        <v>0</v>
      </c>
      <c r="AE137" s="192"/>
      <c r="AF137" s="193"/>
      <c r="AG137" s="191">
        <f>COUNTIFS($B$11:$B$110,AG$134,$C$11:$C$110,"C",$E$11:$E$110,"*")</f>
        <v>0</v>
      </c>
      <c r="AH137" s="192"/>
      <c r="AI137" s="193"/>
      <c r="AJ137" s="191">
        <f>COUNTIFS($B$11:$B$110,AG$134,$C$11:$C$110,"D",$E$11:$E$110,"*")</f>
        <v>0</v>
      </c>
      <c r="AK137" s="193"/>
      <c r="AL137" s="189">
        <f>COUNTIFS($B$11:$B$110,AL$134,$C$11:$C$110,"C",$E$11:$E$110,"*")</f>
        <v>0</v>
      </c>
      <c r="AM137" s="189">
        <f>COUNTIFS($B$11:$B$110,AL$134,$C$11:$C$110,"D",$E$11:$E$110,"*")</f>
        <v>0</v>
      </c>
      <c r="AN137" s="5"/>
    </row>
    <row r="138" spans="1:40" ht="25" customHeight="1">
      <c r="A138" s="5"/>
      <c r="B138" s="17" t="s">
        <v>54</v>
      </c>
      <c r="C138" s="195"/>
      <c r="D138" s="196"/>
      <c r="E138" s="183" t="e">
        <f>IF($AK$3="４週",SUMIFS($AK$11:$AK$110,$B$11:$B$110,E134)/4/$AH$5,IF($AK$3="歴月",SUMIFS($AK$11:$AK$110,$B$11:$B$110,E134)/$AL$5,"記載する期間を選択してください"))</f>
        <v>#DIV/0!</v>
      </c>
      <c r="F138" s="184"/>
      <c r="G138" s="184"/>
      <c r="H138" s="185"/>
      <c r="I138" s="183" t="e">
        <f>IF($AK$3="４週",SUMIFS($AK$11:$AK$110,$B$11:$B$110,I134)/4/$AH$5,IF($AK$3="歴月",SUMIFS($AK$11:$AK$110,$B$11:$B$110,I134)/$AL$5,"記載する期間を選択してください"))</f>
        <v>#DIV/0!</v>
      </c>
      <c r="J138" s="184"/>
      <c r="K138" s="184"/>
      <c r="L138" s="184"/>
      <c r="M138" s="184"/>
      <c r="N138" s="185"/>
      <c r="O138" s="183" t="e">
        <f>IF($AK$3="４週",SUMIFS($AK$11:$AK$110,$B$11:$B$110,O134)/4/$AH$5,IF($AK$3="歴月",SUMIFS($AK$11:$AK$110,$B$11:$B$110,O134)/$AL$5,"記載する期間を選択してください"))</f>
        <v>#DIV/0!</v>
      </c>
      <c r="P138" s="184"/>
      <c r="Q138" s="184"/>
      <c r="R138" s="184"/>
      <c r="S138" s="184"/>
      <c r="T138" s="185"/>
      <c r="U138" s="183" t="e">
        <f>IF($AK$3="４週",SUMIFS($AK$11:$AK$110,$B$11:$B$110,U134)/4/$AH$5,IF($AK$3="歴月",SUMIFS($AK$11:$AK$110,$B$11:$B$110,U134)/$AL$5,"記載する期間を選択してください"))</f>
        <v>#DIV/0!</v>
      </c>
      <c r="V138" s="184"/>
      <c r="W138" s="184"/>
      <c r="X138" s="184"/>
      <c r="Y138" s="184"/>
      <c r="Z138" s="185"/>
      <c r="AA138" s="183" t="e">
        <f>IF($AK$3="４週",SUMIFS($AK$11:$AK$110,$B$11:$B$110,AA134)/4/$AH$5,IF($AK$3="歴月",SUMIFS($AK$11:$AK$110,$B$11:$B$110,AA134)/$AL$5,"記載する期間を選択してください"))</f>
        <v>#DIV/0!</v>
      </c>
      <c r="AB138" s="184"/>
      <c r="AC138" s="184"/>
      <c r="AD138" s="184"/>
      <c r="AE138" s="184"/>
      <c r="AF138" s="185"/>
      <c r="AG138" s="183" t="e">
        <f>IF($AK$3="４週",SUMIFS($AK$11:$AK$110,$B$11:$B$110,AG134)/4/$AH$5,IF($AK$3="歴月",SUMIFS($AK$11:$AK$110,$B$11:$B$110,AG134)/$AL$5,"記載する期間を選択してください"))</f>
        <v>#DIV/0!</v>
      </c>
      <c r="AH138" s="184"/>
      <c r="AI138" s="184"/>
      <c r="AJ138" s="184"/>
      <c r="AK138" s="185"/>
      <c r="AL138" s="183" t="e">
        <f>IF($AK$3="４週",SUMIFS($AK$11:$AK$110,$B$11:$B$110,AL134)/4/$AH$5,IF($AK$3="歴月",SUMIFS($AK$11:$AK$110,$B$11:$B$110,AL134)/$AL$5,"記載する期間を選択してください"))</f>
        <v>#DIV/0!</v>
      </c>
      <c r="AM138" s="185"/>
      <c r="AN138" s="5"/>
    </row>
    <row r="139" spans="1:40" ht="5.15" customHeight="1">
      <c r="A139" s="5"/>
      <c r="B139" s="8"/>
      <c r="C139" s="197">
        <v>2</v>
      </c>
      <c r="D139" s="197"/>
      <c r="E139" s="197">
        <v>3</v>
      </c>
      <c r="F139" s="197"/>
      <c r="G139" s="197"/>
      <c r="H139" s="197"/>
      <c r="I139" s="197">
        <v>4</v>
      </c>
      <c r="J139" s="197"/>
      <c r="K139" s="197"/>
      <c r="L139" s="197"/>
      <c r="M139" s="197"/>
      <c r="N139" s="197"/>
      <c r="O139" s="197">
        <v>5</v>
      </c>
      <c r="P139" s="197"/>
      <c r="Q139" s="197"/>
      <c r="R139" s="197"/>
      <c r="S139" s="197"/>
      <c r="T139" s="197"/>
      <c r="U139" s="197">
        <v>6</v>
      </c>
      <c r="V139" s="197"/>
      <c r="W139" s="197"/>
      <c r="X139" s="197"/>
      <c r="Y139" s="197"/>
      <c r="Z139" s="197"/>
      <c r="AA139" s="197">
        <v>7</v>
      </c>
      <c r="AB139" s="197"/>
      <c r="AC139" s="197"/>
      <c r="AD139" s="197"/>
      <c r="AE139" s="197"/>
      <c r="AF139" s="197"/>
      <c r="AG139" s="197">
        <v>8</v>
      </c>
      <c r="AH139" s="197"/>
      <c r="AI139" s="197"/>
      <c r="AJ139" s="197"/>
      <c r="AK139" s="197"/>
      <c r="AL139" s="197">
        <v>9</v>
      </c>
      <c r="AM139" s="198"/>
      <c r="AN139" s="5"/>
    </row>
    <row r="140" spans="1:40" ht="15" customHeight="1">
      <c r="A140" s="36" t="s">
        <v>55</v>
      </c>
      <c r="B140" s="46"/>
      <c r="C140" s="199"/>
      <c r="D140" s="199"/>
      <c r="E140" s="199"/>
      <c r="F140" s="48"/>
      <c r="G140" s="199"/>
      <c r="H140" s="197"/>
      <c r="I140" s="197"/>
      <c r="J140" s="197"/>
      <c r="K140" s="197"/>
      <c r="L140" s="197"/>
      <c r="M140" s="197"/>
      <c r="N140" s="197"/>
      <c r="O140" s="197"/>
      <c r="P140" s="197"/>
      <c r="Q140" s="197"/>
      <c r="R140" s="197">
        <v>6</v>
      </c>
      <c r="S140" s="197"/>
      <c r="T140" s="197"/>
      <c r="U140" s="197"/>
      <c r="V140" s="197"/>
      <c r="W140" s="197"/>
      <c r="X140" s="197">
        <v>7</v>
      </c>
      <c r="Y140" s="197"/>
      <c r="Z140" s="197"/>
      <c r="AA140" s="197"/>
      <c r="AB140" s="197"/>
      <c r="AC140" s="197"/>
      <c r="AD140" s="197">
        <v>8</v>
      </c>
      <c r="AE140" s="197"/>
      <c r="AF140" s="197"/>
      <c r="AG140" s="49"/>
      <c r="AH140" s="49"/>
      <c r="AI140" s="49"/>
      <c r="AJ140" s="49">
        <v>9</v>
      </c>
      <c r="AK140" s="50"/>
      <c r="AL140" s="50"/>
      <c r="AM140" s="5"/>
    </row>
    <row r="141" spans="1:40" s="36" customFormat="1" ht="15" customHeight="1">
      <c r="A141" s="36" t="s">
        <v>56</v>
      </c>
      <c r="B141" s="40"/>
      <c r="C141" s="40"/>
      <c r="D141" s="40"/>
      <c r="E141" s="40"/>
      <c r="F141" s="40"/>
      <c r="G141" s="40"/>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row>
    <row r="142" spans="1:40" s="36" customFormat="1" ht="15" customHeight="1">
      <c r="A142" s="36" t="s">
        <v>57</v>
      </c>
      <c r="B142" s="40"/>
      <c r="C142" s="40"/>
      <c r="D142" s="40"/>
      <c r="E142" s="40"/>
      <c r="F142" s="40"/>
      <c r="G142" s="40"/>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row>
    <row r="143" spans="1:40" ht="15" customHeight="1">
      <c r="A143" s="36" t="s">
        <v>58</v>
      </c>
      <c r="B143" s="51"/>
      <c r="C143" s="36"/>
      <c r="D143" s="36"/>
      <c r="E143" s="36"/>
      <c r="F143" s="36"/>
      <c r="G143" s="36"/>
    </row>
    <row r="144" spans="1:40" ht="15" customHeight="1">
      <c r="A144" s="36" t="s">
        <v>59</v>
      </c>
      <c r="B144" s="51"/>
      <c r="C144" s="36"/>
      <c r="D144" s="36"/>
      <c r="E144" s="36"/>
      <c r="F144" s="36"/>
      <c r="G144" s="36"/>
    </row>
    <row r="145" spans="1:7" ht="15" customHeight="1">
      <c r="A145" s="36"/>
      <c r="B145" s="16" t="s">
        <v>60</v>
      </c>
      <c r="C145" s="84" t="s">
        <v>61</v>
      </c>
      <c r="D145" s="84"/>
      <c r="E145" s="84"/>
      <c r="F145" s="36"/>
      <c r="G145" s="36"/>
    </row>
    <row r="146" spans="1:7" ht="15" customHeight="1">
      <c r="A146" s="36"/>
      <c r="B146" s="52" t="s">
        <v>62</v>
      </c>
      <c r="C146" s="80" t="s">
        <v>63</v>
      </c>
      <c r="D146" s="80"/>
      <c r="E146" s="80"/>
      <c r="F146" s="36"/>
      <c r="G146" s="36"/>
    </row>
    <row r="147" spans="1:7" ht="15" customHeight="1">
      <c r="A147" s="36"/>
      <c r="B147" s="52" t="s">
        <v>64</v>
      </c>
      <c r="C147" s="80" t="s">
        <v>65</v>
      </c>
      <c r="D147" s="80"/>
      <c r="E147" s="80"/>
      <c r="F147" s="36"/>
      <c r="G147" s="36"/>
    </row>
    <row r="148" spans="1:7" ht="15" customHeight="1">
      <c r="A148" s="36"/>
      <c r="B148" s="52" t="s">
        <v>66</v>
      </c>
      <c r="C148" s="80" t="s">
        <v>67</v>
      </c>
      <c r="D148" s="80"/>
      <c r="E148" s="80"/>
      <c r="F148" s="36"/>
      <c r="G148" s="36"/>
    </row>
    <row r="149" spans="1:7" ht="15" customHeight="1">
      <c r="A149" s="36"/>
      <c r="B149" s="52" t="s">
        <v>68</v>
      </c>
      <c r="C149" s="80" t="s">
        <v>69</v>
      </c>
      <c r="D149" s="80"/>
      <c r="E149" s="80"/>
      <c r="F149" s="36"/>
      <c r="G149" s="36"/>
    </row>
    <row r="150" spans="1:7" ht="15" customHeight="1">
      <c r="A150" s="36"/>
      <c r="B150" s="36" t="s">
        <v>70</v>
      </c>
      <c r="C150" s="36"/>
      <c r="D150" s="36"/>
      <c r="E150" s="36"/>
      <c r="F150" s="36"/>
      <c r="G150" s="36"/>
    </row>
    <row r="151" spans="1:7" ht="15" customHeight="1">
      <c r="A151" s="36"/>
      <c r="B151" s="36" t="s">
        <v>71</v>
      </c>
      <c r="C151" s="36"/>
      <c r="D151" s="36"/>
      <c r="E151" s="36"/>
      <c r="F151" s="36"/>
      <c r="G151" s="36"/>
    </row>
    <row r="152" spans="1:7" ht="15" customHeight="1">
      <c r="A152" s="36"/>
      <c r="B152" s="36" t="s">
        <v>72</v>
      </c>
      <c r="C152" s="36"/>
      <c r="D152" s="36"/>
      <c r="E152" s="36"/>
      <c r="F152" s="36"/>
      <c r="G152" s="36"/>
    </row>
    <row r="153" spans="1:7" ht="15" customHeight="1">
      <c r="A153" s="36" t="s">
        <v>73</v>
      </c>
      <c r="B153" s="51"/>
      <c r="C153" s="36"/>
      <c r="D153" s="36"/>
      <c r="E153" s="36"/>
      <c r="F153" s="36"/>
      <c r="G153" s="36"/>
    </row>
    <row r="154" spans="1:7" ht="15" customHeight="1">
      <c r="A154" s="36" t="s">
        <v>118</v>
      </c>
      <c r="B154" s="51"/>
      <c r="C154" s="36"/>
      <c r="D154" s="36"/>
      <c r="E154" s="36"/>
      <c r="F154" s="36"/>
      <c r="G154" s="36"/>
    </row>
    <row r="155" spans="1:7" ht="15" customHeight="1">
      <c r="A155" s="36" t="s">
        <v>75</v>
      </c>
      <c r="B155" s="51"/>
      <c r="C155" s="36"/>
      <c r="D155" s="36"/>
      <c r="E155" s="36"/>
      <c r="F155" s="36"/>
      <c r="G155" s="36"/>
    </row>
    <row r="156" spans="1:7" ht="15" customHeight="1">
      <c r="A156" s="36" t="s">
        <v>76</v>
      </c>
      <c r="B156" s="51"/>
      <c r="C156" s="36"/>
      <c r="D156" s="36"/>
      <c r="E156" s="36"/>
      <c r="F156" s="36"/>
      <c r="G156" s="36"/>
    </row>
    <row r="157" spans="1:7" ht="15" customHeight="1">
      <c r="A157" s="36" t="s">
        <v>77</v>
      </c>
      <c r="B157" s="51"/>
      <c r="C157" s="36"/>
      <c r="D157" s="36"/>
      <c r="E157" s="36"/>
      <c r="F157" s="36"/>
      <c r="G157" s="36"/>
    </row>
    <row r="158" spans="1:7" ht="15" customHeight="1">
      <c r="A158" s="36" t="s">
        <v>78</v>
      </c>
      <c r="B158" s="51"/>
      <c r="C158" s="36"/>
      <c r="D158" s="36"/>
      <c r="E158" s="36"/>
      <c r="F158" s="36"/>
      <c r="G158" s="36"/>
    </row>
    <row r="159" spans="1:7" ht="15" customHeight="1">
      <c r="A159" s="36" t="s">
        <v>79</v>
      </c>
      <c r="B159" s="51"/>
      <c r="C159" s="36"/>
      <c r="D159" s="36"/>
      <c r="E159" s="36"/>
      <c r="F159" s="36"/>
      <c r="G159" s="36"/>
    </row>
    <row r="160" spans="1:7" ht="15" customHeight="1">
      <c r="A160" s="36" t="s">
        <v>80</v>
      </c>
      <c r="B160" s="51"/>
      <c r="C160" s="36"/>
      <c r="D160" s="36"/>
      <c r="E160" s="36"/>
      <c r="F160" s="36"/>
      <c r="G160" s="36"/>
    </row>
    <row r="161" spans="1:7" ht="15" customHeight="1">
      <c r="A161" s="36" t="s">
        <v>81</v>
      </c>
      <c r="B161" s="51"/>
      <c r="C161" s="36"/>
      <c r="D161" s="36"/>
      <c r="E161" s="36"/>
      <c r="F161" s="36"/>
      <c r="G161" s="36"/>
    </row>
    <row r="162" spans="1:7" ht="15" customHeight="1">
      <c r="A162" s="36" t="s">
        <v>82</v>
      </c>
      <c r="B162" s="51"/>
      <c r="C162" s="36"/>
      <c r="D162" s="36"/>
      <c r="E162" s="36"/>
      <c r="F162" s="36"/>
      <c r="G162" s="36"/>
    </row>
    <row r="163" spans="1:7" ht="15" customHeight="1">
      <c r="A163" s="36" t="s">
        <v>83</v>
      </c>
      <c r="B163" s="51"/>
      <c r="C163" s="36"/>
      <c r="D163" s="36"/>
      <c r="E163" s="36"/>
      <c r="F163" s="36"/>
      <c r="G163" s="36"/>
    </row>
    <row r="164" spans="1:7" ht="15" customHeight="1">
      <c r="A164" s="36" t="s">
        <v>84</v>
      </c>
      <c r="B164" s="51"/>
      <c r="C164" s="36"/>
      <c r="D164" s="36"/>
      <c r="E164" s="36"/>
      <c r="F164" s="36"/>
      <c r="G164" s="36"/>
    </row>
  </sheetData>
  <sheetProtection sheet="1" objects="1" scenarios="1" selectLockedCells="1"/>
  <mergeCells count="345">
    <mergeCell ref="C149:E149"/>
    <mergeCell ref="AG138:AK138"/>
    <mergeCell ref="AL138:AM138"/>
    <mergeCell ref="C145:E145"/>
    <mergeCell ref="C146:E146"/>
    <mergeCell ref="C147:E147"/>
    <mergeCell ref="C148:E148"/>
    <mergeCell ref="C138:D138"/>
    <mergeCell ref="E138:H138"/>
    <mergeCell ref="I138:N138"/>
    <mergeCell ref="O138:T138"/>
    <mergeCell ref="U138:Z138"/>
    <mergeCell ref="AA138:AF138"/>
    <mergeCell ref="U137:W137"/>
    <mergeCell ref="X137:Z137"/>
    <mergeCell ref="AA137:AC137"/>
    <mergeCell ref="AD137:AF137"/>
    <mergeCell ref="AG137:AI137"/>
    <mergeCell ref="AJ137:AK137"/>
    <mergeCell ref="X136:Z136"/>
    <mergeCell ref="AA136:AC136"/>
    <mergeCell ref="AD136:AF136"/>
    <mergeCell ref="AG136:AI136"/>
    <mergeCell ref="AJ136:AK136"/>
    <mergeCell ref="F137:H137"/>
    <mergeCell ref="I137:K137"/>
    <mergeCell ref="L137:N137"/>
    <mergeCell ref="O137:Q137"/>
    <mergeCell ref="R137:T137"/>
    <mergeCell ref="F136:H136"/>
    <mergeCell ref="I136:K136"/>
    <mergeCell ref="L136:N136"/>
    <mergeCell ref="O136:Q136"/>
    <mergeCell ref="R136:T136"/>
    <mergeCell ref="U136:W136"/>
    <mergeCell ref="U135:W135"/>
    <mergeCell ref="X135:Z135"/>
    <mergeCell ref="AA135:AC135"/>
    <mergeCell ref="AD135:AF135"/>
    <mergeCell ref="AG135:AI135"/>
    <mergeCell ref="AJ135:AK135"/>
    <mergeCell ref="O134:T134"/>
    <mergeCell ref="U134:Z134"/>
    <mergeCell ref="AA134:AF134"/>
    <mergeCell ref="AG134:AK134"/>
    <mergeCell ref="AL134:AM134"/>
    <mergeCell ref="F135:H135"/>
    <mergeCell ref="I135:K135"/>
    <mergeCell ref="L135:N135"/>
    <mergeCell ref="O135:Q135"/>
    <mergeCell ref="R135:T135"/>
    <mergeCell ref="A131:B131"/>
    <mergeCell ref="C131:D131"/>
    <mergeCell ref="E131:H131"/>
    <mergeCell ref="I131:N131"/>
    <mergeCell ref="C134:D134"/>
    <mergeCell ref="E134:H134"/>
    <mergeCell ref="I134:N134"/>
    <mergeCell ref="AD127:AF127"/>
    <mergeCell ref="AG127:AI127"/>
    <mergeCell ref="AJ127:AK127"/>
    <mergeCell ref="AM127:AN127"/>
    <mergeCell ref="A130:B130"/>
    <mergeCell ref="C130:D130"/>
    <mergeCell ref="E130:H130"/>
    <mergeCell ref="I130:N130"/>
    <mergeCell ref="AM126:AN126"/>
    <mergeCell ref="A127:C127"/>
    <mergeCell ref="F127:H127"/>
    <mergeCell ref="I127:K127"/>
    <mergeCell ref="L127:N127"/>
    <mergeCell ref="O127:Q127"/>
    <mergeCell ref="R127:T127"/>
    <mergeCell ref="U127:W127"/>
    <mergeCell ref="X127:Z127"/>
    <mergeCell ref="AA127:AC127"/>
    <mergeCell ref="U126:W126"/>
    <mergeCell ref="X126:Z126"/>
    <mergeCell ref="AA126:AC126"/>
    <mergeCell ref="AD126:AF126"/>
    <mergeCell ref="AG126:AI126"/>
    <mergeCell ref="AJ126:AK126"/>
    <mergeCell ref="AD125:AF125"/>
    <mergeCell ref="AG125:AI125"/>
    <mergeCell ref="AJ125:AK125"/>
    <mergeCell ref="AM125:AN125"/>
    <mergeCell ref="B126:C126"/>
    <mergeCell ref="F126:H126"/>
    <mergeCell ref="I126:K126"/>
    <mergeCell ref="L126:N126"/>
    <mergeCell ref="O126:Q126"/>
    <mergeCell ref="R126:T126"/>
    <mergeCell ref="AM124:AN124"/>
    <mergeCell ref="A125:C125"/>
    <mergeCell ref="F125:H125"/>
    <mergeCell ref="I125:K125"/>
    <mergeCell ref="L125:N125"/>
    <mergeCell ref="O125:Q125"/>
    <mergeCell ref="R125:T125"/>
    <mergeCell ref="U125:W125"/>
    <mergeCell ref="X125:Z125"/>
    <mergeCell ref="AA125:AC125"/>
    <mergeCell ref="U124:W124"/>
    <mergeCell ref="X124:Z124"/>
    <mergeCell ref="AA124:AC124"/>
    <mergeCell ref="AD124:AF124"/>
    <mergeCell ref="AG124:AI124"/>
    <mergeCell ref="AJ124:AK124"/>
    <mergeCell ref="AD123:AF123"/>
    <mergeCell ref="AG123:AI123"/>
    <mergeCell ref="AJ123:AK123"/>
    <mergeCell ref="AM123:AN123"/>
    <mergeCell ref="B124:C124"/>
    <mergeCell ref="F124:H124"/>
    <mergeCell ref="I124:K124"/>
    <mergeCell ref="L124:N124"/>
    <mergeCell ref="O124:Q124"/>
    <mergeCell ref="R124:T124"/>
    <mergeCell ref="AM122:AN122"/>
    <mergeCell ref="A123:C123"/>
    <mergeCell ref="F123:H123"/>
    <mergeCell ref="I123:K123"/>
    <mergeCell ref="L123:N123"/>
    <mergeCell ref="O123:Q123"/>
    <mergeCell ref="R123:T123"/>
    <mergeCell ref="U123:W123"/>
    <mergeCell ref="X123:Z123"/>
    <mergeCell ref="AA123:AC123"/>
    <mergeCell ref="U122:W122"/>
    <mergeCell ref="X122:Z122"/>
    <mergeCell ref="AA122:AC122"/>
    <mergeCell ref="AD122:AF122"/>
    <mergeCell ref="AG122:AI122"/>
    <mergeCell ref="AJ122:AK122"/>
    <mergeCell ref="AD121:AF121"/>
    <mergeCell ref="AG121:AI121"/>
    <mergeCell ref="AJ121:AK121"/>
    <mergeCell ref="AM121:AN121"/>
    <mergeCell ref="B122:C122"/>
    <mergeCell ref="F122:H122"/>
    <mergeCell ref="I122:K122"/>
    <mergeCell ref="L122:N122"/>
    <mergeCell ref="O122:Q122"/>
    <mergeCell ref="R122:T122"/>
    <mergeCell ref="AM120:AN120"/>
    <mergeCell ref="A121:C121"/>
    <mergeCell ref="F121:H121"/>
    <mergeCell ref="I121:K121"/>
    <mergeCell ref="L121:N121"/>
    <mergeCell ref="O121:Q121"/>
    <mergeCell ref="R121:T121"/>
    <mergeCell ref="U121:W121"/>
    <mergeCell ref="X121:Z121"/>
    <mergeCell ref="AA121:AC121"/>
    <mergeCell ref="U120:W120"/>
    <mergeCell ref="X120:Z120"/>
    <mergeCell ref="AA120:AC120"/>
    <mergeCell ref="AD120:AF120"/>
    <mergeCell ref="AG120:AI120"/>
    <mergeCell ref="AJ120:AK120"/>
    <mergeCell ref="AD119:AF119"/>
    <mergeCell ref="AG119:AI119"/>
    <mergeCell ref="AJ119:AK119"/>
    <mergeCell ref="AM119:AN119"/>
    <mergeCell ref="A120:C120"/>
    <mergeCell ref="F120:H120"/>
    <mergeCell ref="I120:K120"/>
    <mergeCell ref="L120:N120"/>
    <mergeCell ref="O120:Q120"/>
    <mergeCell ref="R120:T120"/>
    <mergeCell ref="AM118:AN118"/>
    <mergeCell ref="A119:C119"/>
    <mergeCell ref="F119:H119"/>
    <mergeCell ref="I119:K119"/>
    <mergeCell ref="L119:N119"/>
    <mergeCell ref="O119:Q119"/>
    <mergeCell ref="R119:T119"/>
    <mergeCell ref="U119:W119"/>
    <mergeCell ref="X119:Z119"/>
    <mergeCell ref="AA119:AC119"/>
    <mergeCell ref="U118:W118"/>
    <mergeCell ref="X118:Z118"/>
    <mergeCell ref="AA118:AC118"/>
    <mergeCell ref="AD118:AF118"/>
    <mergeCell ref="AG118:AI118"/>
    <mergeCell ref="AJ118:AK118"/>
    <mergeCell ref="AD117:AF117"/>
    <mergeCell ref="AG117:AI117"/>
    <mergeCell ref="AJ117:AK117"/>
    <mergeCell ref="AM117:AN117"/>
    <mergeCell ref="A118:C118"/>
    <mergeCell ref="F118:H118"/>
    <mergeCell ref="I118:K118"/>
    <mergeCell ref="L118:N118"/>
    <mergeCell ref="O118:Q118"/>
    <mergeCell ref="R118:T118"/>
    <mergeCell ref="AM116:AN116"/>
    <mergeCell ref="A117:C117"/>
    <mergeCell ref="F117:H117"/>
    <mergeCell ref="I117:K117"/>
    <mergeCell ref="L117:N117"/>
    <mergeCell ref="O117:Q117"/>
    <mergeCell ref="R117:T117"/>
    <mergeCell ref="U117:W117"/>
    <mergeCell ref="X117:Z117"/>
    <mergeCell ref="AA117:AC117"/>
    <mergeCell ref="U116:W116"/>
    <mergeCell ref="X116:Z116"/>
    <mergeCell ref="AA116:AC116"/>
    <mergeCell ref="AD116:AF116"/>
    <mergeCell ref="AG116:AI116"/>
    <mergeCell ref="AJ116:AK116"/>
    <mergeCell ref="A116:C116"/>
    <mergeCell ref="F116:H116"/>
    <mergeCell ref="I116:K116"/>
    <mergeCell ref="L116:N116"/>
    <mergeCell ref="O116:Q116"/>
    <mergeCell ref="R116:T116"/>
    <mergeCell ref="AM106:AN106"/>
    <mergeCell ref="AM107:AN107"/>
    <mergeCell ref="AM108:AN108"/>
    <mergeCell ref="AM109:AN109"/>
    <mergeCell ref="AM110:AN110"/>
    <mergeCell ref="A111:E111"/>
    <mergeCell ref="AM111:AN112"/>
    <mergeCell ref="A112:E112"/>
    <mergeCell ref="AM100:AN100"/>
    <mergeCell ref="AM101:AN101"/>
    <mergeCell ref="AM102:AN102"/>
    <mergeCell ref="AM103:AN103"/>
    <mergeCell ref="AM104:AN104"/>
    <mergeCell ref="AM105:AN105"/>
    <mergeCell ref="AM94:AN94"/>
    <mergeCell ref="AM95:AN95"/>
    <mergeCell ref="AM96:AN96"/>
    <mergeCell ref="AM97:AN97"/>
    <mergeCell ref="AM98:AN98"/>
    <mergeCell ref="AM99:AN99"/>
    <mergeCell ref="AM88:AN88"/>
    <mergeCell ref="AM89:AN89"/>
    <mergeCell ref="AM90:AN90"/>
    <mergeCell ref="AM91:AN91"/>
    <mergeCell ref="AM92:AN92"/>
    <mergeCell ref="AM93:AN93"/>
    <mergeCell ref="AM82:AN82"/>
    <mergeCell ref="AM83:AN83"/>
    <mergeCell ref="AM84:AN84"/>
    <mergeCell ref="AM85:AN85"/>
    <mergeCell ref="AM86:AN86"/>
    <mergeCell ref="AM87:AN87"/>
    <mergeCell ref="AM76:AN76"/>
    <mergeCell ref="AM77:AN77"/>
    <mergeCell ref="AM78:AN78"/>
    <mergeCell ref="AM79:AN79"/>
    <mergeCell ref="AM80:AN80"/>
    <mergeCell ref="AM81:AN81"/>
    <mergeCell ref="AM70:AN70"/>
    <mergeCell ref="AM71:AN71"/>
    <mergeCell ref="AM72:AN72"/>
    <mergeCell ref="AM73:AN73"/>
    <mergeCell ref="AM74:AN74"/>
    <mergeCell ref="AM75:AN75"/>
    <mergeCell ref="AM64:AN64"/>
    <mergeCell ref="AM65:AN65"/>
    <mergeCell ref="AM66:AN66"/>
    <mergeCell ref="AM67:AN67"/>
    <mergeCell ref="AM68:AN68"/>
    <mergeCell ref="AM69:AN69"/>
    <mergeCell ref="AM58:AN58"/>
    <mergeCell ref="AM59:AN59"/>
    <mergeCell ref="AM60:AN60"/>
    <mergeCell ref="AM61:AN61"/>
    <mergeCell ref="AM62:AN62"/>
    <mergeCell ref="AM63:AN63"/>
    <mergeCell ref="AM52:AN52"/>
    <mergeCell ref="AM53:AN53"/>
    <mergeCell ref="AM54:AN54"/>
    <mergeCell ref="AM55:AN55"/>
    <mergeCell ref="AM56:AN56"/>
    <mergeCell ref="AM57:AN57"/>
    <mergeCell ref="AM46:AN46"/>
    <mergeCell ref="AM47:AN47"/>
    <mergeCell ref="AM48:AN48"/>
    <mergeCell ref="AM49:AN49"/>
    <mergeCell ref="AM50:AN50"/>
    <mergeCell ref="AM51:AN51"/>
    <mergeCell ref="AM40:AN40"/>
    <mergeCell ref="AM41:AN41"/>
    <mergeCell ref="AM42:AN42"/>
    <mergeCell ref="AM43:AN43"/>
    <mergeCell ref="AM44:AN44"/>
    <mergeCell ref="AM45:AN45"/>
    <mergeCell ref="AM34:AN34"/>
    <mergeCell ref="AM35:AN35"/>
    <mergeCell ref="AM36:AN36"/>
    <mergeCell ref="AM37:AN37"/>
    <mergeCell ref="AM38:AN38"/>
    <mergeCell ref="AM39:AN39"/>
    <mergeCell ref="AM28:AN28"/>
    <mergeCell ref="AM29:AN29"/>
    <mergeCell ref="AM30:AN30"/>
    <mergeCell ref="AM31:AN31"/>
    <mergeCell ref="AM32:AN32"/>
    <mergeCell ref="AM33:AN33"/>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4"/>
  <dataValidations count="6">
    <dataValidation operator="greaterThanOrEqual" allowBlank="1" showInputMessage="1" showErrorMessage="1" sqref="I128:I129 I132 L128:L129 L132 AL117:AL126 AJ117:AJ127 AM116 AM122 AM124 AM126" xr:uid="{8B7338BF-98C9-4A83-8323-226294E1EAD0}"/>
    <dataValidation type="list" allowBlank="1" showInputMessage="1" showErrorMessage="1" sqref="C11:C110" xr:uid="{A4567024-4AD3-4116-A445-F384836B6EC8}">
      <formula1>"A,B,C,D"</formula1>
    </dataValidation>
    <dataValidation type="list" allowBlank="1" showInputMessage="1" showErrorMessage="1" sqref="AK4:AN4" xr:uid="{62AB5B97-D87B-4BD2-9260-B2A1C9A68C19}">
      <formula1>"予定,実績"</formula1>
    </dataValidation>
    <dataValidation type="whole" operator="greaterThanOrEqual" allowBlank="1" showInputMessage="1" showErrorMessage="1" sqref="L117:L127 O117:O127 R117:R127 U117:U127 X117:X127 AA117:AA127 AD117:AD127 I117:I127 AG117:AG127 D117:F127" xr:uid="{0CB6E044-3E2B-42EA-A42D-55269911CCD4}">
      <formula1>0</formula1>
    </dataValidation>
    <dataValidation type="list" allowBlank="1" showInputMessage="1" sqref="B13:B110" xr:uid="{CA267D94-9554-463B-BE41-EBF06E98C866}">
      <formula1>INDIRECT($AK$1)</formula1>
    </dataValidation>
    <dataValidation allowBlank="1" showInputMessage="1" sqref="B11:B12" xr:uid="{E3F0E4BE-0DD4-41DD-B4BB-7F3C483B61F6}"/>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2" manualBreakCount="2">
    <brk id="114" max="39" man="1"/>
    <brk id="152" max="39"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FF0B8-923D-435D-8C37-892C07877DDD}">
  <dimension ref="A1:AQ164"/>
  <sheetViews>
    <sheetView showGridLines="0" view="pageBreakPreview" topLeftCell="A26" zoomScaleNormal="100" zoomScaleSheetLayoutView="100" workbookViewId="0">
      <selection activeCell="L27" sqref="L27"/>
    </sheetView>
  </sheetViews>
  <sheetFormatPr defaultColWidth="8.25" defaultRowHeight="21" customHeight="1"/>
  <cols>
    <col min="1" max="1" width="2.58203125" style="8" customWidth="1"/>
    <col min="2" max="2" width="20.25" style="2" customWidth="1"/>
    <col min="3" max="3" width="6.58203125" style="8" customWidth="1"/>
    <col min="4" max="5" width="7.58203125" style="8" customWidth="1"/>
    <col min="6" max="36" width="2.58203125" style="8" customWidth="1"/>
    <col min="37" max="37" width="6.58203125" style="8" customWidth="1"/>
    <col min="38" max="39" width="7.58203125" style="8" customWidth="1"/>
    <col min="40" max="40" width="5.58203125" style="8" customWidth="1"/>
    <col min="41" max="16384" width="8.25" style="8"/>
  </cols>
  <sheetData>
    <row r="1" spans="1:40" ht="25"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118" t="s">
        <v>166</v>
      </c>
      <c r="AL1" s="118"/>
      <c r="AM1" s="118"/>
      <c r="AN1" s="118"/>
    </row>
    <row r="2" spans="1:40" ht="18" customHeight="1">
      <c r="A2" s="5"/>
      <c r="B2" s="9"/>
      <c r="C2" s="9"/>
      <c r="D2" s="9"/>
      <c r="E2" s="9"/>
      <c r="F2" s="9"/>
      <c r="G2" s="9"/>
      <c r="H2" s="9"/>
      <c r="I2" s="9"/>
      <c r="J2" s="9"/>
      <c r="K2" s="9"/>
      <c r="L2" s="9"/>
      <c r="M2" s="119">
        <v>2026</v>
      </c>
      <c r="N2" s="119"/>
      <c r="O2" s="119"/>
      <c r="P2" s="119"/>
      <c r="Q2" s="120" t="s">
        <v>3</v>
      </c>
      <c r="R2" s="120"/>
      <c r="S2" s="119">
        <v>4</v>
      </c>
      <c r="T2" s="119"/>
      <c r="U2" s="120" t="s">
        <v>4</v>
      </c>
      <c r="V2" s="120"/>
      <c r="W2" s="9"/>
      <c r="X2" s="9"/>
      <c r="Y2" s="9"/>
      <c r="Z2" s="5"/>
      <c r="AA2" s="5"/>
      <c r="AC2" s="7"/>
      <c r="AD2" s="9"/>
      <c r="AE2" s="9"/>
      <c r="AF2" s="9"/>
      <c r="AG2" s="9"/>
      <c r="AH2" s="9"/>
      <c r="AI2" s="7" t="s">
        <v>5</v>
      </c>
      <c r="AJ2" s="7"/>
      <c r="AK2" s="121"/>
      <c r="AL2" s="121"/>
      <c r="AM2" s="121"/>
      <c r="AN2" s="121"/>
    </row>
    <row r="3" spans="1:40" ht="18" customHeight="1">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109" t="s">
        <v>7</v>
      </c>
      <c r="AL3" s="109"/>
      <c r="AM3" s="109"/>
      <c r="AN3" s="109"/>
    </row>
    <row r="4" spans="1:40" ht="18" customHeight="1">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8</v>
      </c>
      <c r="AJ4" s="7"/>
      <c r="AK4" s="109" t="s">
        <v>9</v>
      </c>
      <c r="AL4" s="109"/>
      <c r="AM4" s="109"/>
      <c r="AN4" s="109"/>
    </row>
    <row r="5" spans="1:40" ht="18" customHeight="1">
      <c r="A5" s="10"/>
      <c r="B5" s="10"/>
      <c r="C5" s="10"/>
      <c r="D5" s="10"/>
      <c r="E5" s="10"/>
      <c r="F5" s="10"/>
      <c r="G5" s="10"/>
      <c r="H5" s="10"/>
      <c r="I5" s="10"/>
      <c r="J5" s="10"/>
      <c r="K5" s="10"/>
      <c r="L5" s="10"/>
      <c r="M5" s="10"/>
      <c r="N5" s="10"/>
      <c r="O5" s="10"/>
      <c r="P5" s="10"/>
      <c r="Q5" s="10"/>
      <c r="R5" s="10"/>
      <c r="S5" s="10"/>
      <c r="U5" s="10"/>
      <c r="V5" s="10"/>
      <c r="W5" s="10"/>
      <c r="Y5" s="11"/>
      <c r="Z5" s="11"/>
      <c r="AA5" s="11"/>
      <c r="AB5" s="5"/>
      <c r="AC5" s="11"/>
      <c r="AD5" s="11"/>
      <c r="AE5" s="11"/>
      <c r="AF5" s="11"/>
      <c r="AG5" s="12" t="s">
        <v>10</v>
      </c>
      <c r="AH5" s="110"/>
      <c r="AI5" s="110"/>
      <c r="AJ5" s="110"/>
      <c r="AK5" s="11" t="s">
        <v>11</v>
      </c>
      <c r="AL5" s="13"/>
      <c r="AM5" s="11" t="s">
        <v>12</v>
      </c>
      <c r="AN5" s="5"/>
    </row>
    <row r="6" spans="1:40" ht="10" customHeight="1">
      <c r="A6" s="5"/>
      <c r="B6" s="14"/>
      <c r="C6" s="14"/>
      <c r="D6" s="14"/>
      <c r="E6" s="14"/>
      <c r="F6" s="14"/>
      <c r="G6" s="14"/>
      <c r="H6" s="14"/>
      <c r="I6" s="14"/>
      <c r="J6" s="14"/>
      <c r="K6" s="14"/>
      <c r="L6" s="14"/>
      <c r="M6" s="14"/>
      <c r="N6" s="14"/>
      <c r="O6" s="14"/>
      <c r="P6" s="14"/>
      <c r="Q6" s="14"/>
      <c r="R6" s="14"/>
      <c r="S6" s="14"/>
      <c r="T6" s="14"/>
      <c r="U6" s="14"/>
      <c r="V6" s="14"/>
      <c r="W6" s="14"/>
      <c r="X6" s="9"/>
      <c r="Y6" s="9"/>
      <c r="Z6" s="9"/>
      <c r="AA6" s="9"/>
      <c r="AB6" s="9"/>
      <c r="AC6" s="9"/>
      <c r="AD6" s="9"/>
      <c r="AE6" s="9"/>
      <c r="AF6" s="9"/>
      <c r="AG6" s="9"/>
      <c r="AH6" s="9"/>
      <c r="AI6" s="9"/>
      <c r="AJ6" s="9"/>
      <c r="AK6" s="9"/>
      <c r="AL6" s="9"/>
      <c r="AM6" s="5"/>
      <c r="AN6" s="5"/>
    </row>
    <row r="7" spans="1:40" ht="15" customHeight="1">
      <c r="A7" s="102" t="s">
        <v>13</v>
      </c>
      <c r="B7" s="111" t="s">
        <v>14</v>
      </c>
      <c r="C7" s="113" t="s">
        <v>15</v>
      </c>
      <c r="D7" s="84" t="s">
        <v>16</v>
      </c>
      <c r="E7" s="100" t="s">
        <v>17</v>
      </c>
      <c r="F7" s="116" t="s">
        <v>18</v>
      </c>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7" t="s">
        <v>19</v>
      </c>
      <c r="AL7" s="93" t="s">
        <v>20</v>
      </c>
      <c r="AM7" s="107" t="s">
        <v>21</v>
      </c>
      <c r="AN7" s="107"/>
    </row>
    <row r="8" spans="1:40" ht="15" customHeight="1">
      <c r="A8" s="102"/>
      <c r="B8" s="112"/>
      <c r="C8" s="114"/>
      <c r="D8" s="84"/>
      <c r="E8" s="100"/>
      <c r="F8" s="84" t="s">
        <v>22</v>
      </c>
      <c r="G8" s="84"/>
      <c r="H8" s="84"/>
      <c r="I8" s="84"/>
      <c r="J8" s="84"/>
      <c r="K8" s="84"/>
      <c r="L8" s="84"/>
      <c r="M8" s="84" t="s">
        <v>23</v>
      </c>
      <c r="N8" s="84"/>
      <c r="O8" s="84"/>
      <c r="P8" s="84"/>
      <c r="Q8" s="84"/>
      <c r="R8" s="84"/>
      <c r="S8" s="84"/>
      <c r="T8" s="84" t="s">
        <v>24</v>
      </c>
      <c r="U8" s="84"/>
      <c r="V8" s="84"/>
      <c r="W8" s="84"/>
      <c r="X8" s="84"/>
      <c r="Y8" s="84"/>
      <c r="Z8" s="84"/>
      <c r="AA8" s="84" t="s">
        <v>25</v>
      </c>
      <c r="AB8" s="84"/>
      <c r="AC8" s="84"/>
      <c r="AD8" s="84"/>
      <c r="AE8" s="84"/>
      <c r="AF8" s="84"/>
      <c r="AG8" s="84"/>
      <c r="AH8" s="108"/>
      <c r="AI8" s="108"/>
      <c r="AJ8" s="108"/>
      <c r="AK8" s="117"/>
      <c r="AL8" s="93"/>
      <c r="AM8" s="107"/>
      <c r="AN8" s="107"/>
    </row>
    <row r="9" spans="1:40" ht="15" customHeight="1">
      <c r="A9" s="102"/>
      <c r="B9" s="105" t="s">
        <v>26</v>
      </c>
      <c r="C9" s="114"/>
      <c r="D9" s="84"/>
      <c r="E9" s="100"/>
      <c r="F9" s="18">
        <f>DATE($M$2,$S$2,1)</f>
        <v>46113</v>
      </c>
      <c r="G9" s="18">
        <f>DATE($M$2,$S$2,2)</f>
        <v>46114</v>
      </c>
      <c r="H9" s="18">
        <f>DATE($M$2,$S$2,3)</f>
        <v>46115</v>
      </c>
      <c r="I9" s="18">
        <f>DATE($M$2,$S$2,4)</f>
        <v>46116</v>
      </c>
      <c r="J9" s="18">
        <f>DATE($M$2,$S$2,5)</f>
        <v>46117</v>
      </c>
      <c r="K9" s="18">
        <f>DATE($M$2,$S$2,6)</f>
        <v>46118</v>
      </c>
      <c r="L9" s="18">
        <f>DATE($M$2,$S$2,7)</f>
        <v>46119</v>
      </c>
      <c r="M9" s="18">
        <f>DATE($M$2,$S$2,8)</f>
        <v>46120</v>
      </c>
      <c r="N9" s="18">
        <f>DATE($M$2,$S$2,9)</f>
        <v>46121</v>
      </c>
      <c r="O9" s="18">
        <f>DATE($M$2,$S$2,10)</f>
        <v>46122</v>
      </c>
      <c r="P9" s="18">
        <f>DATE($M$2,$S$2,11)</f>
        <v>46123</v>
      </c>
      <c r="Q9" s="18">
        <f>DATE($M$2,$S$2,12)</f>
        <v>46124</v>
      </c>
      <c r="R9" s="18">
        <f>DATE($M$2,$S$2,13)</f>
        <v>46125</v>
      </c>
      <c r="S9" s="18">
        <f>DATE($M$2,$S$2,14)</f>
        <v>46126</v>
      </c>
      <c r="T9" s="18">
        <f>DATE($M$2,$S$2,15)</f>
        <v>46127</v>
      </c>
      <c r="U9" s="18">
        <f>DATE($M$2,$S$2,16)</f>
        <v>46128</v>
      </c>
      <c r="V9" s="18">
        <f>DATE($M$2,$S$2,17)</f>
        <v>46129</v>
      </c>
      <c r="W9" s="18">
        <f>DATE($M$2,$S$2,18)</f>
        <v>46130</v>
      </c>
      <c r="X9" s="18">
        <f>DATE($M$2,$S$2,19)</f>
        <v>46131</v>
      </c>
      <c r="Y9" s="18">
        <f>DATE($M$2,$S$2,20)</f>
        <v>46132</v>
      </c>
      <c r="Z9" s="18">
        <f>DATE($M$2,$S$2,21)</f>
        <v>46133</v>
      </c>
      <c r="AA9" s="18">
        <f>DATE($M$2,$S$2,22)</f>
        <v>46134</v>
      </c>
      <c r="AB9" s="18">
        <f>DATE($M$2,$S$2,23)</f>
        <v>46135</v>
      </c>
      <c r="AC9" s="18">
        <f>DATE($M$2,$S$2,24)</f>
        <v>46136</v>
      </c>
      <c r="AD9" s="18">
        <f>DATE($M$2,$S$2,25)</f>
        <v>46137</v>
      </c>
      <c r="AE9" s="18">
        <f>DATE($M$2,$S$2,26)</f>
        <v>46138</v>
      </c>
      <c r="AF9" s="18">
        <f>DATE($M$2,$S$2,27)</f>
        <v>46139</v>
      </c>
      <c r="AG9" s="18">
        <f>DATE($M$2,$S$2,28)</f>
        <v>46140</v>
      </c>
      <c r="AH9" s="19"/>
      <c r="AI9" s="19"/>
      <c r="AJ9" s="19"/>
      <c r="AK9" s="117"/>
      <c r="AL9" s="93"/>
      <c r="AM9" s="107"/>
      <c r="AN9" s="107"/>
    </row>
    <row r="10" spans="1:40" ht="15" customHeight="1">
      <c r="A10" s="102"/>
      <c r="B10" s="106"/>
      <c r="C10" s="115"/>
      <c r="D10" s="84"/>
      <c r="E10" s="100"/>
      <c r="F10" s="20">
        <f>DATE($M$2,$S$2,1)</f>
        <v>46113</v>
      </c>
      <c r="G10" s="20">
        <f>DATE($M$2,$S$2,2)</f>
        <v>46114</v>
      </c>
      <c r="H10" s="20">
        <f>DATE($M$2,$S$2,3)</f>
        <v>46115</v>
      </c>
      <c r="I10" s="20">
        <f>DATE($M$2,$S$2,4)</f>
        <v>46116</v>
      </c>
      <c r="J10" s="20">
        <f>DATE($M$2,$S$2,5)</f>
        <v>46117</v>
      </c>
      <c r="K10" s="20">
        <f>DATE($M$2,$S$2,6)</f>
        <v>46118</v>
      </c>
      <c r="L10" s="20">
        <f>DATE($M$2,$S$2,7)</f>
        <v>46119</v>
      </c>
      <c r="M10" s="20">
        <f>DATE($M$2,$S$2,8)</f>
        <v>46120</v>
      </c>
      <c r="N10" s="20">
        <f>DATE($M$2,$S$2,9)</f>
        <v>46121</v>
      </c>
      <c r="O10" s="20">
        <f>DATE($M$2,$S$2,10)</f>
        <v>46122</v>
      </c>
      <c r="P10" s="20">
        <f>DATE($M$2,$S$2,11)</f>
        <v>46123</v>
      </c>
      <c r="Q10" s="20">
        <f>DATE($M$2,$S$2,12)</f>
        <v>46124</v>
      </c>
      <c r="R10" s="20">
        <f>DATE($M$2,$S$2,13)</f>
        <v>46125</v>
      </c>
      <c r="S10" s="20">
        <f>DATE($M$2,$S$2,14)</f>
        <v>46126</v>
      </c>
      <c r="T10" s="20">
        <f>DATE($M$2,$S$2,15)</f>
        <v>46127</v>
      </c>
      <c r="U10" s="20">
        <f>DATE($M$2,$S$2,16)</f>
        <v>46128</v>
      </c>
      <c r="V10" s="20">
        <f>DATE($M$2,$S$2,17)</f>
        <v>46129</v>
      </c>
      <c r="W10" s="20">
        <f>DATE($M$2,$S$2,18)</f>
        <v>46130</v>
      </c>
      <c r="X10" s="20">
        <f>DATE($M$2,$S$2,19)</f>
        <v>46131</v>
      </c>
      <c r="Y10" s="20">
        <f>DATE($M$2,$S$2,20)</f>
        <v>46132</v>
      </c>
      <c r="Z10" s="20">
        <f>DATE($M$2,$S$2,21)</f>
        <v>46133</v>
      </c>
      <c r="AA10" s="20">
        <f>DATE($M$2,$S$2,22)</f>
        <v>46134</v>
      </c>
      <c r="AB10" s="20">
        <f>DATE($M$2,$S$2,23)</f>
        <v>46135</v>
      </c>
      <c r="AC10" s="20">
        <f>DATE($M$2,$S$2,24)</f>
        <v>46136</v>
      </c>
      <c r="AD10" s="20">
        <f>DATE($M$2,$S$2,25)</f>
        <v>46137</v>
      </c>
      <c r="AE10" s="20">
        <f>DATE($M$2,$S$2,26)</f>
        <v>46138</v>
      </c>
      <c r="AF10" s="20">
        <f>DATE($M$2,$S$2,27)</f>
        <v>46139</v>
      </c>
      <c r="AG10" s="20">
        <f>DATE($M$2,$S$2,28)</f>
        <v>46140</v>
      </c>
      <c r="AH10" s="21"/>
      <c r="AI10" s="21"/>
      <c r="AJ10" s="21"/>
      <c r="AK10" s="117"/>
      <c r="AL10" s="93"/>
      <c r="AM10" s="107"/>
      <c r="AN10" s="107"/>
    </row>
    <row r="11" spans="1:40" ht="18" customHeight="1">
      <c r="A11" s="15">
        <v>1</v>
      </c>
      <c r="B11" s="22" t="s">
        <v>27</v>
      </c>
      <c r="C11" s="23"/>
      <c r="D11" s="24"/>
      <c r="E11" s="25"/>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7"/>
      <c r="AI11" s="27"/>
      <c r="AJ11" s="27"/>
      <c r="AK11" s="28">
        <f t="shared" ref="AK11:AK111" si="0">+SUM(F11:AJ11)</f>
        <v>0</v>
      </c>
      <c r="AL11" s="29">
        <f t="shared" ref="AL11:AL111" si="1">IF($AK$3="４週",AK11/4,AK11/(DAY(EOMONTH($F$9,0))/7))</f>
        <v>0</v>
      </c>
      <c r="AM11" s="104"/>
      <c r="AN11" s="104"/>
    </row>
    <row r="12" spans="1:40" ht="18" customHeight="1">
      <c r="A12" s="15">
        <v>2</v>
      </c>
      <c r="B12" s="22" t="s">
        <v>28</v>
      </c>
      <c r="C12" s="23"/>
      <c r="D12" s="24"/>
      <c r="E12" s="25"/>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7"/>
      <c r="AI12" s="27"/>
      <c r="AJ12" s="27"/>
      <c r="AK12" s="28">
        <f t="shared" si="0"/>
        <v>0</v>
      </c>
      <c r="AL12" s="29">
        <f t="shared" si="1"/>
        <v>0</v>
      </c>
      <c r="AM12" s="104"/>
      <c r="AN12" s="104"/>
    </row>
    <row r="13" spans="1:40" ht="18" customHeight="1">
      <c r="A13" s="15">
        <v>3</v>
      </c>
      <c r="B13" s="30"/>
      <c r="C13" s="23"/>
      <c r="D13" s="24"/>
      <c r="E13" s="25"/>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7"/>
      <c r="AI13" s="27"/>
      <c r="AJ13" s="27"/>
      <c r="AK13" s="28">
        <f t="shared" si="0"/>
        <v>0</v>
      </c>
      <c r="AL13" s="29">
        <f t="shared" si="1"/>
        <v>0</v>
      </c>
      <c r="AM13" s="104"/>
      <c r="AN13" s="104"/>
    </row>
    <row r="14" spans="1:40" ht="18" customHeight="1">
      <c r="A14" s="15">
        <v>4</v>
      </c>
      <c r="B14" s="30"/>
      <c r="C14" s="23"/>
      <c r="D14" s="24"/>
      <c r="E14" s="25"/>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7"/>
      <c r="AI14" s="27"/>
      <c r="AJ14" s="27"/>
      <c r="AK14" s="28">
        <f t="shared" si="0"/>
        <v>0</v>
      </c>
      <c r="AL14" s="29">
        <f t="shared" si="1"/>
        <v>0</v>
      </c>
      <c r="AM14" s="104"/>
      <c r="AN14" s="104"/>
    </row>
    <row r="15" spans="1:40" ht="18" customHeight="1">
      <c r="A15" s="15">
        <v>5</v>
      </c>
      <c r="B15" s="30"/>
      <c r="C15" s="23"/>
      <c r="D15" s="24"/>
      <c r="E15" s="25"/>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7"/>
      <c r="AI15" s="27"/>
      <c r="AJ15" s="27"/>
      <c r="AK15" s="28">
        <f t="shared" si="0"/>
        <v>0</v>
      </c>
      <c r="AL15" s="29">
        <f t="shared" si="1"/>
        <v>0</v>
      </c>
      <c r="AM15" s="104"/>
      <c r="AN15" s="104"/>
    </row>
    <row r="16" spans="1:40" ht="18" customHeight="1">
      <c r="A16" s="15">
        <v>6</v>
      </c>
      <c r="B16" s="30"/>
      <c r="C16" s="23"/>
      <c r="D16" s="24"/>
      <c r="E16" s="25"/>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7"/>
      <c r="AI16" s="27"/>
      <c r="AJ16" s="27"/>
      <c r="AK16" s="28">
        <f t="shared" si="0"/>
        <v>0</v>
      </c>
      <c r="AL16" s="29">
        <f t="shared" si="1"/>
        <v>0</v>
      </c>
      <c r="AM16" s="104"/>
      <c r="AN16" s="104"/>
    </row>
    <row r="17" spans="1:40" ht="18" customHeight="1">
      <c r="A17" s="15">
        <v>7</v>
      </c>
      <c r="B17" s="30"/>
      <c r="C17" s="23"/>
      <c r="D17" s="24"/>
      <c r="E17" s="25"/>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7"/>
      <c r="AI17" s="27"/>
      <c r="AJ17" s="27"/>
      <c r="AK17" s="28">
        <f t="shared" si="0"/>
        <v>0</v>
      </c>
      <c r="AL17" s="29">
        <f t="shared" si="1"/>
        <v>0</v>
      </c>
      <c r="AM17" s="104"/>
      <c r="AN17" s="104"/>
    </row>
    <row r="18" spans="1:40" ht="18" customHeight="1">
      <c r="A18" s="15">
        <v>8</v>
      </c>
      <c r="B18" s="30"/>
      <c r="C18" s="23"/>
      <c r="D18" s="24"/>
      <c r="E18" s="25"/>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7"/>
      <c r="AI18" s="27"/>
      <c r="AJ18" s="27"/>
      <c r="AK18" s="28">
        <f t="shared" si="0"/>
        <v>0</v>
      </c>
      <c r="AL18" s="29">
        <f t="shared" si="1"/>
        <v>0</v>
      </c>
      <c r="AM18" s="104"/>
      <c r="AN18" s="104"/>
    </row>
    <row r="19" spans="1:40" ht="18" customHeight="1">
      <c r="A19" s="15">
        <v>9</v>
      </c>
      <c r="B19" s="30"/>
      <c r="C19" s="23"/>
      <c r="D19" s="24"/>
      <c r="E19" s="25"/>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27"/>
      <c r="AK19" s="28">
        <f t="shared" si="0"/>
        <v>0</v>
      </c>
      <c r="AL19" s="29">
        <f t="shared" si="1"/>
        <v>0</v>
      </c>
      <c r="AM19" s="104"/>
      <c r="AN19" s="104"/>
    </row>
    <row r="20" spans="1:40" ht="18" customHeight="1">
      <c r="A20" s="15">
        <v>10</v>
      </c>
      <c r="B20" s="30"/>
      <c r="C20" s="23"/>
      <c r="D20" s="24"/>
      <c r="E20" s="25"/>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7"/>
      <c r="AI20" s="27"/>
      <c r="AJ20" s="27"/>
      <c r="AK20" s="28">
        <f t="shared" si="0"/>
        <v>0</v>
      </c>
      <c r="AL20" s="29">
        <f t="shared" si="1"/>
        <v>0</v>
      </c>
      <c r="AM20" s="104"/>
      <c r="AN20" s="104"/>
    </row>
    <row r="21" spans="1:40" ht="18" customHeight="1">
      <c r="A21" s="15">
        <v>11</v>
      </c>
      <c r="B21" s="30"/>
      <c r="C21" s="23"/>
      <c r="D21" s="24"/>
      <c r="E21" s="25"/>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7"/>
      <c r="AI21" s="27"/>
      <c r="AJ21" s="27"/>
      <c r="AK21" s="28">
        <f t="shared" si="0"/>
        <v>0</v>
      </c>
      <c r="AL21" s="29">
        <f t="shared" si="1"/>
        <v>0</v>
      </c>
      <c r="AM21" s="104"/>
      <c r="AN21" s="104"/>
    </row>
    <row r="22" spans="1:40" ht="18" customHeight="1">
      <c r="A22" s="15">
        <v>12</v>
      </c>
      <c r="B22" s="30"/>
      <c r="C22" s="23"/>
      <c r="D22" s="24"/>
      <c r="E22" s="25"/>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7"/>
      <c r="AI22" s="27"/>
      <c r="AJ22" s="27"/>
      <c r="AK22" s="28">
        <f t="shared" si="0"/>
        <v>0</v>
      </c>
      <c r="AL22" s="29">
        <f t="shared" si="1"/>
        <v>0</v>
      </c>
      <c r="AM22" s="104"/>
      <c r="AN22" s="104"/>
    </row>
    <row r="23" spans="1:40" ht="18" customHeight="1">
      <c r="A23" s="15">
        <v>13</v>
      </c>
      <c r="B23" s="30"/>
      <c r="C23" s="23"/>
      <c r="D23" s="24"/>
      <c r="E23" s="25"/>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7"/>
      <c r="AI23" s="27"/>
      <c r="AJ23" s="27"/>
      <c r="AK23" s="28">
        <f t="shared" si="0"/>
        <v>0</v>
      </c>
      <c r="AL23" s="29">
        <f t="shared" si="1"/>
        <v>0</v>
      </c>
      <c r="AM23" s="104"/>
      <c r="AN23" s="104"/>
    </row>
    <row r="24" spans="1:40" ht="18" customHeight="1">
      <c r="A24" s="15">
        <v>14</v>
      </c>
      <c r="B24" s="30"/>
      <c r="C24" s="23"/>
      <c r="D24" s="24"/>
      <c r="E24" s="25"/>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7"/>
      <c r="AI24" s="27"/>
      <c r="AJ24" s="27"/>
      <c r="AK24" s="28">
        <f t="shared" si="0"/>
        <v>0</v>
      </c>
      <c r="AL24" s="29">
        <f t="shared" si="1"/>
        <v>0</v>
      </c>
      <c r="AM24" s="104"/>
      <c r="AN24" s="104"/>
    </row>
    <row r="25" spans="1:40" ht="18" customHeight="1">
      <c r="A25" s="15">
        <v>15</v>
      </c>
      <c r="B25" s="30"/>
      <c r="C25" s="23"/>
      <c r="D25" s="24"/>
      <c r="E25" s="25"/>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7"/>
      <c r="AI25" s="27"/>
      <c r="AJ25" s="27"/>
      <c r="AK25" s="28">
        <f t="shared" ref="AK25:AK88" si="2">+SUM(F25:AJ25)</f>
        <v>0</v>
      </c>
      <c r="AL25" s="29">
        <f t="shared" si="1"/>
        <v>0</v>
      </c>
      <c r="AM25" s="104"/>
      <c r="AN25" s="104"/>
    </row>
    <row r="26" spans="1:40" ht="18" customHeight="1">
      <c r="A26" s="15">
        <v>16</v>
      </c>
      <c r="B26" s="30"/>
      <c r="C26" s="23"/>
      <c r="D26" s="24"/>
      <c r="E26" s="25"/>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7"/>
      <c r="AI26" s="27"/>
      <c r="AJ26" s="27"/>
      <c r="AK26" s="28">
        <f t="shared" si="2"/>
        <v>0</v>
      </c>
      <c r="AL26" s="29">
        <f t="shared" si="1"/>
        <v>0</v>
      </c>
      <c r="AM26" s="104"/>
      <c r="AN26" s="104"/>
    </row>
    <row r="27" spans="1:40" ht="18" customHeight="1">
      <c r="A27" s="15">
        <v>17</v>
      </c>
      <c r="B27" s="30"/>
      <c r="C27" s="23"/>
      <c r="D27" s="24"/>
      <c r="E27" s="25"/>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7"/>
      <c r="AI27" s="27"/>
      <c r="AJ27" s="27"/>
      <c r="AK27" s="28">
        <f t="shared" si="2"/>
        <v>0</v>
      </c>
      <c r="AL27" s="29">
        <f t="shared" si="1"/>
        <v>0</v>
      </c>
      <c r="AM27" s="104"/>
      <c r="AN27" s="104"/>
    </row>
    <row r="28" spans="1:40" ht="18" customHeight="1">
      <c r="A28" s="15">
        <v>18</v>
      </c>
      <c r="B28" s="30"/>
      <c r="C28" s="23"/>
      <c r="D28" s="24"/>
      <c r="E28" s="25"/>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7"/>
      <c r="AI28" s="27"/>
      <c r="AJ28" s="27"/>
      <c r="AK28" s="28">
        <f t="shared" si="2"/>
        <v>0</v>
      </c>
      <c r="AL28" s="29">
        <f t="shared" si="1"/>
        <v>0</v>
      </c>
      <c r="AM28" s="104"/>
      <c r="AN28" s="104"/>
    </row>
    <row r="29" spans="1:40" ht="18" customHeight="1">
      <c r="A29" s="15">
        <v>19</v>
      </c>
      <c r="B29" s="30"/>
      <c r="C29" s="23"/>
      <c r="D29" s="24"/>
      <c r="E29" s="25"/>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7"/>
      <c r="AI29" s="27"/>
      <c r="AJ29" s="27"/>
      <c r="AK29" s="28">
        <f t="shared" si="2"/>
        <v>0</v>
      </c>
      <c r="AL29" s="29">
        <f t="shared" si="1"/>
        <v>0</v>
      </c>
      <c r="AM29" s="104"/>
      <c r="AN29" s="104"/>
    </row>
    <row r="30" spans="1:40" ht="18" customHeight="1">
      <c r="A30" s="31">
        <v>20</v>
      </c>
      <c r="B30" s="30"/>
      <c r="C30" s="23"/>
      <c r="D30" s="24"/>
      <c r="E30" s="25"/>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7"/>
      <c r="AI30" s="27"/>
      <c r="AJ30" s="27"/>
      <c r="AK30" s="28">
        <f t="shared" si="2"/>
        <v>0</v>
      </c>
      <c r="AL30" s="29">
        <f t="shared" si="1"/>
        <v>0</v>
      </c>
      <c r="AM30" s="104"/>
      <c r="AN30" s="104"/>
    </row>
    <row r="31" spans="1:40" ht="18" hidden="1" customHeight="1">
      <c r="A31" s="15">
        <v>21</v>
      </c>
      <c r="B31" s="30"/>
      <c r="C31" s="23"/>
      <c r="D31" s="24"/>
      <c r="E31" s="25"/>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7"/>
      <c r="AI31" s="27"/>
      <c r="AJ31" s="27"/>
      <c r="AK31" s="28">
        <f t="shared" si="2"/>
        <v>0</v>
      </c>
      <c r="AL31" s="29">
        <f t="shared" si="1"/>
        <v>0</v>
      </c>
      <c r="AM31" s="104"/>
      <c r="AN31" s="104"/>
    </row>
    <row r="32" spans="1:40" ht="18" hidden="1" customHeight="1">
      <c r="A32" s="15">
        <v>22</v>
      </c>
      <c r="B32" s="30"/>
      <c r="C32" s="23"/>
      <c r="D32" s="24"/>
      <c r="E32" s="25"/>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27"/>
      <c r="AK32" s="28">
        <f t="shared" si="2"/>
        <v>0</v>
      </c>
      <c r="AL32" s="29">
        <f t="shared" si="1"/>
        <v>0</v>
      </c>
      <c r="AM32" s="104"/>
      <c r="AN32" s="104"/>
    </row>
    <row r="33" spans="1:40" ht="18" hidden="1" customHeight="1">
      <c r="A33" s="15">
        <v>23</v>
      </c>
      <c r="B33" s="30"/>
      <c r="C33" s="23"/>
      <c r="D33" s="24"/>
      <c r="E33" s="25"/>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7"/>
      <c r="AI33" s="27"/>
      <c r="AJ33" s="27"/>
      <c r="AK33" s="28">
        <f t="shared" si="2"/>
        <v>0</v>
      </c>
      <c r="AL33" s="29">
        <f t="shared" si="1"/>
        <v>0</v>
      </c>
      <c r="AM33" s="104"/>
      <c r="AN33" s="104"/>
    </row>
    <row r="34" spans="1:40" ht="18" hidden="1" customHeight="1">
      <c r="A34" s="15">
        <v>24</v>
      </c>
      <c r="B34" s="30"/>
      <c r="C34" s="23"/>
      <c r="D34" s="24"/>
      <c r="E34" s="25"/>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7"/>
      <c r="AI34" s="27"/>
      <c r="AJ34" s="27"/>
      <c r="AK34" s="28">
        <f t="shared" si="2"/>
        <v>0</v>
      </c>
      <c r="AL34" s="29">
        <f t="shared" si="1"/>
        <v>0</v>
      </c>
      <c r="AM34" s="104"/>
      <c r="AN34" s="104"/>
    </row>
    <row r="35" spans="1:40" ht="18" hidden="1" customHeight="1">
      <c r="A35" s="15">
        <v>25</v>
      </c>
      <c r="B35" s="30"/>
      <c r="C35" s="23"/>
      <c r="D35" s="24"/>
      <c r="E35" s="25"/>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7"/>
      <c r="AI35" s="27"/>
      <c r="AJ35" s="27"/>
      <c r="AK35" s="28">
        <f t="shared" si="2"/>
        <v>0</v>
      </c>
      <c r="AL35" s="29">
        <f t="shared" si="1"/>
        <v>0</v>
      </c>
      <c r="AM35" s="104"/>
      <c r="AN35" s="104"/>
    </row>
    <row r="36" spans="1:40" ht="18" hidden="1" customHeight="1">
      <c r="A36" s="15">
        <v>26</v>
      </c>
      <c r="B36" s="30"/>
      <c r="C36" s="23"/>
      <c r="D36" s="24"/>
      <c r="E36" s="25"/>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7"/>
      <c r="AI36" s="27"/>
      <c r="AJ36" s="27"/>
      <c r="AK36" s="28">
        <f t="shared" si="2"/>
        <v>0</v>
      </c>
      <c r="AL36" s="29">
        <f t="shared" si="1"/>
        <v>0</v>
      </c>
      <c r="AM36" s="104"/>
      <c r="AN36" s="104"/>
    </row>
    <row r="37" spans="1:40" ht="18" hidden="1" customHeight="1">
      <c r="A37" s="15">
        <v>27</v>
      </c>
      <c r="B37" s="30"/>
      <c r="C37" s="23"/>
      <c r="D37" s="24"/>
      <c r="E37" s="25"/>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7"/>
      <c r="AI37" s="27"/>
      <c r="AJ37" s="27"/>
      <c r="AK37" s="28">
        <f t="shared" si="2"/>
        <v>0</v>
      </c>
      <c r="AL37" s="29">
        <f t="shared" si="1"/>
        <v>0</v>
      </c>
      <c r="AM37" s="104"/>
      <c r="AN37" s="104"/>
    </row>
    <row r="38" spans="1:40" ht="18" hidden="1" customHeight="1">
      <c r="A38" s="15">
        <v>28</v>
      </c>
      <c r="B38" s="30"/>
      <c r="C38" s="23"/>
      <c r="D38" s="24"/>
      <c r="E38" s="25"/>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7"/>
      <c r="AI38" s="27"/>
      <c r="AJ38" s="27"/>
      <c r="AK38" s="28">
        <f t="shared" si="2"/>
        <v>0</v>
      </c>
      <c r="AL38" s="29">
        <f t="shared" si="1"/>
        <v>0</v>
      </c>
      <c r="AM38" s="104"/>
      <c r="AN38" s="104"/>
    </row>
    <row r="39" spans="1:40" ht="18" hidden="1" customHeight="1">
      <c r="A39" s="15">
        <v>29</v>
      </c>
      <c r="B39" s="30"/>
      <c r="C39" s="23"/>
      <c r="D39" s="24"/>
      <c r="E39" s="25"/>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7"/>
      <c r="AI39" s="27"/>
      <c r="AJ39" s="27"/>
      <c r="AK39" s="28">
        <f t="shared" si="2"/>
        <v>0</v>
      </c>
      <c r="AL39" s="29">
        <f t="shared" si="1"/>
        <v>0</v>
      </c>
      <c r="AM39" s="104"/>
      <c r="AN39" s="104"/>
    </row>
    <row r="40" spans="1:40" ht="18" hidden="1" customHeight="1">
      <c r="A40" s="15">
        <v>30</v>
      </c>
      <c r="B40" s="30"/>
      <c r="C40" s="23"/>
      <c r="D40" s="24"/>
      <c r="E40" s="25"/>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7"/>
      <c r="AI40" s="27"/>
      <c r="AJ40" s="27"/>
      <c r="AK40" s="28">
        <f t="shared" si="2"/>
        <v>0</v>
      </c>
      <c r="AL40" s="29">
        <f t="shared" si="1"/>
        <v>0</v>
      </c>
      <c r="AM40" s="104"/>
      <c r="AN40" s="104"/>
    </row>
    <row r="41" spans="1:40" ht="18" hidden="1" customHeight="1">
      <c r="A41" s="15">
        <v>31</v>
      </c>
      <c r="B41" s="30"/>
      <c r="C41" s="23"/>
      <c r="D41" s="24"/>
      <c r="E41" s="25"/>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7"/>
      <c r="AI41" s="27"/>
      <c r="AJ41" s="27"/>
      <c r="AK41" s="28">
        <f t="shared" si="2"/>
        <v>0</v>
      </c>
      <c r="AL41" s="29">
        <f t="shared" si="1"/>
        <v>0</v>
      </c>
      <c r="AM41" s="104"/>
      <c r="AN41" s="104"/>
    </row>
    <row r="42" spans="1:40" ht="18" hidden="1" customHeight="1">
      <c r="A42" s="15">
        <v>32</v>
      </c>
      <c r="B42" s="30"/>
      <c r="C42" s="23"/>
      <c r="D42" s="24"/>
      <c r="E42" s="25"/>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7"/>
      <c r="AI42" s="27"/>
      <c r="AJ42" s="27"/>
      <c r="AK42" s="28">
        <f t="shared" si="2"/>
        <v>0</v>
      </c>
      <c r="AL42" s="29">
        <f t="shared" si="1"/>
        <v>0</v>
      </c>
      <c r="AM42" s="104"/>
      <c r="AN42" s="104"/>
    </row>
    <row r="43" spans="1:40" ht="18" hidden="1" customHeight="1">
      <c r="A43" s="15">
        <v>33</v>
      </c>
      <c r="B43" s="30"/>
      <c r="C43" s="23"/>
      <c r="D43" s="24"/>
      <c r="E43" s="25"/>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7"/>
      <c r="AI43" s="27"/>
      <c r="AJ43" s="27"/>
      <c r="AK43" s="28">
        <f t="shared" si="2"/>
        <v>0</v>
      </c>
      <c r="AL43" s="29">
        <f t="shared" si="1"/>
        <v>0</v>
      </c>
      <c r="AM43" s="104"/>
      <c r="AN43" s="104"/>
    </row>
    <row r="44" spans="1:40" ht="18" hidden="1" customHeight="1">
      <c r="A44" s="15">
        <v>34</v>
      </c>
      <c r="B44" s="30"/>
      <c r="C44" s="23"/>
      <c r="D44" s="24"/>
      <c r="E44" s="25"/>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7"/>
      <c r="AI44" s="27"/>
      <c r="AJ44" s="27"/>
      <c r="AK44" s="28">
        <f t="shared" si="2"/>
        <v>0</v>
      </c>
      <c r="AL44" s="29">
        <f t="shared" si="1"/>
        <v>0</v>
      </c>
      <c r="AM44" s="104"/>
      <c r="AN44" s="104"/>
    </row>
    <row r="45" spans="1:40" ht="18" hidden="1" customHeight="1">
      <c r="A45" s="15">
        <v>35</v>
      </c>
      <c r="B45" s="30"/>
      <c r="C45" s="23"/>
      <c r="D45" s="24"/>
      <c r="E45" s="25"/>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7"/>
      <c r="AI45" s="27"/>
      <c r="AJ45" s="27"/>
      <c r="AK45" s="28">
        <f t="shared" si="2"/>
        <v>0</v>
      </c>
      <c r="AL45" s="29">
        <f t="shared" si="1"/>
        <v>0</v>
      </c>
      <c r="AM45" s="104"/>
      <c r="AN45" s="104"/>
    </row>
    <row r="46" spans="1:40" ht="18" hidden="1" customHeight="1">
      <c r="A46" s="15">
        <v>36</v>
      </c>
      <c r="B46" s="30"/>
      <c r="C46" s="23"/>
      <c r="D46" s="24"/>
      <c r="E46" s="25"/>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7"/>
      <c r="AI46" s="27"/>
      <c r="AJ46" s="27"/>
      <c r="AK46" s="28">
        <f t="shared" si="2"/>
        <v>0</v>
      </c>
      <c r="AL46" s="29">
        <f t="shared" si="1"/>
        <v>0</v>
      </c>
      <c r="AM46" s="104"/>
      <c r="AN46" s="104"/>
    </row>
    <row r="47" spans="1:40" ht="18" hidden="1" customHeight="1">
      <c r="A47" s="15">
        <v>37</v>
      </c>
      <c r="B47" s="30"/>
      <c r="C47" s="23"/>
      <c r="D47" s="24"/>
      <c r="E47" s="25"/>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7"/>
      <c r="AI47" s="27"/>
      <c r="AJ47" s="27"/>
      <c r="AK47" s="28">
        <f t="shared" si="2"/>
        <v>0</v>
      </c>
      <c r="AL47" s="29">
        <f t="shared" si="1"/>
        <v>0</v>
      </c>
      <c r="AM47" s="104"/>
      <c r="AN47" s="104"/>
    </row>
    <row r="48" spans="1:40" ht="18" hidden="1" customHeight="1">
      <c r="A48" s="15">
        <v>38</v>
      </c>
      <c r="B48" s="30"/>
      <c r="C48" s="23"/>
      <c r="D48" s="24"/>
      <c r="E48" s="25"/>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7"/>
      <c r="AI48" s="27"/>
      <c r="AJ48" s="27"/>
      <c r="AK48" s="28">
        <f t="shared" si="2"/>
        <v>0</v>
      </c>
      <c r="AL48" s="29">
        <f t="shared" si="1"/>
        <v>0</v>
      </c>
      <c r="AM48" s="104"/>
      <c r="AN48" s="104"/>
    </row>
    <row r="49" spans="1:40" ht="18" hidden="1" customHeight="1">
      <c r="A49" s="15">
        <v>39</v>
      </c>
      <c r="B49" s="30"/>
      <c r="C49" s="23"/>
      <c r="D49" s="24"/>
      <c r="E49" s="25"/>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7"/>
      <c r="AI49" s="27"/>
      <c r="AJ49" s="27"/>
      <c r="AK49" s="28">
        <f t="shared" si="2"/>
        <v>0</v>
      </c>
      <c r="AL49" s="29">
        <f t="shared" si="1"/>
        <v>0</v>
      </c>
      <c r="AM49" s="104"/>
      <c r="AN49" s="104"/>
    </row>
    <row r="50" spans="1:40" ht="18" hidden="1" customHeight="1">
      <c r="A50" s="15">
        <v>40</v>
      </c>
      <c r="B50" s="30"/>
      <c r="C50" s="23"/>
      <c r="D50" s="24"/>
      <c r="E50" s="25"/>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7"/>
      <c r="AI50" s="27"/>
      <c r="AJ50" s="27"/>
      <c r="AK50" s="28">
        <f t="shared" si="2"/>
        <v>0</v>
      </c>
      <c r="AL50" s="29">
        <f t="shared" si="1"/>
        <v>0</v>
      </c>
      <c r="AM50" s="104"/>
      <c r="AN50" s="104"/>
    </row>
    <row r="51" spans="1:40" ht="18" hidden="1" customHeight="1">
      <c r="A51" s="15">
        <v>41</v>
      </c>
      <c r="B51" s="30"/>
      <c r="C51" s="23"/>
      <c r="D51" s="24"/>
      <c r="E51" s="25"/>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7"/>
      <c r="AI51" s="27"/>
      <c r="AJ51" s="27"/>
      <c r="AK51" s="28">
        <f t="shared" si="2"/>
        <v>0</v>
      </c>
      <c r="AL51" s="29">
        <f t="shared" si="1"/>
        <v>0</v>
      </c>
      <c r="AM51" s="104"/>
      <c r="AN51" s="104"/>
    </row>
    <row r="52" spans="1:40" ht="18" hidden="1" customHeight="1">
      <c r="A52" s="15">
        <v>42</v>
      </c>
      <c r="B52" s="30"/>
      <c r="C52" s="23"/>
      <c r="D52" s="24"/>
      <c r="E52" s="25"/>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7"/>
      <c r="AI52" s="27"/>
      <c r="AJ52" s="27"/>
      <c r="AK52" s="28">
        <f t="shared" si="2"/>
        <v>0</v>
      </c>
      <c r="AL52" s="29">
        <f t="shared" si="1"/>
        <v>0</v>
      </c>
      <c r="AM52" s="104"/>
      <c r="AN52" s="104"/>
    </row>
    <row r="53" spans="1:40" ht="18" hidden="1" customHeight="1">
      <c r="A53" s="15">
        <v>43</v>
      </c>
      <c r="B53" s="30"/>
      <c r="C53" s="23"/>
      <c r="D53" s="24"/>
      <c r="E53" s="25"/>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7"/>
      <c r="AI53" s="27"/>
      <c r="AJ53" s="27"/>
      <c r="AK53" s="28">
        <f t="shared" si="2"/>
        <v>0</v>
      </c>
      <c r="AL53" s="29">
        <f t="shared" si="1"/>
        <v>0</v>
      </c>
      <c r="AM53" s="104"/>
      <c r="AN53" s="104"/>
    </row>
    <row r="54" spans="1:40" ht="18" hidden="1" customHeight="1">
      <c r="A54" s="15">
        <v>44</v>
      </c>
      <c r="B54" s="30"/>
      <c r="C54" s="23"/>
      <c r="D54" s="24"/>
      <c r="E54" s="25"/>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7"/>
      <c r="AI54" s="27"/>
      <c r="AJ54" s="27"/>
      <c r="AK54" s="28">
        <f t="shared" si="2"/>
        <v>0</v>
      </c>
      <c r="AL54" s="29">
        <f t="shared" si="1"/>
        <v>0</v>
      </c>
      <c r="AM54" s="104"/>
      <c r="AN54" s="104"/>
    </row>
    <row r="55" spans="1:40" ht="18" hidden="1" customHeight="1">
      <c r="A55" s="15">
        <v>45</v>
      </c>
      <c r="B55" s="30"/>
      <c r="C55" s="23"/>
      <c r="D55" s="24"/>
      <c r="E55" s="25"/>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7"/>
      <c r="AI55" s="27"/>
      <c r="AJ55" s="27"/>
      <c r="AK55" s="28">
        <f t="shared" si="2"/>
        <v>0</v>
      </c>
      <c r="AL55" s="29">
        <f t="shared" si="1"/>
        <v>0</v>
      </c>
      <c r="AM55" s="104"/>
      <c r="AN55" s="104"/>
    </row>
    <row r="56" spans="1:40" ht="18" hidden="1" customHeight="1">
      <c r="A56" s="15">
        <v>46</v>
      </c>
      <c r="B56" s="30"/>
      <c r="C56" s="23"/>
      <c r="D56" s="24"/>
      <c r="E56" s="25"/>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7"/>
      <c r="AI56" s="27"/>
      <c r="AJ56" s="27"/>
      <c r="AK56" s="28">
        <f t="shared" si="2"/>
        <v>0</v>
      </c>
      <c r="AL56" s="29">
        <f t="shared" si="1"/>
        <v>0</v>
      </c>
      <c r="AM56" s="104"/>
      <c r="AN56" s="104"/>
    </row>
    <row r="57" spans="1:40" ht="18" hidden="1" customHeight="1">
      <c r="A57" s="15">
        <v>47</v>
      </c>
      <c r="B57" s="30"/>
      <c r="C57" s="23"/>
      <c r="D57" s="24"/>
      <c r="E57" s="25"/>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7"/>
      <c r="AI57" s="27"/>
      <c r="AJ57" s="27"/>
      <c r="AK57" s="28">
        <f t="shared" si="2"/>
        <v>0</v>
      </c>
      <c r="AL57" s="29">
        <f t="shared" si="1"/>
        <v>0</v>
      </c>
      <c r="AM57" s="104"/>
      <c r="AN57" s="104"/>
    </row>
    <row r="58" spans="1:40" ht="18" hidden="1" customHeight="1">
      <c r="A58" s="15">
        <v>48</v>
      </c>
      <c r="B58" s="30"/>
      <c r="C58" s="23"/>
      <c r="D58" s="24"/>
      <c r="E58" s="25"/>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7"/>
      <c r="AI58" s="27"/>
      <c r="AJ58" s="27"/>
      <c r="AK58" s="28">
        <f t="shared" si="2"/>
        <v>0</v>
      </c>
      <c r="AL58" s="29">
        <f t="shared" si="1"/>
        <v>0</v>
      </c>
      <c r="AM58" s="104"/>
      <c r="AN58" s="104"/>
    </row>
    <row r="59" spans="1:40" ht="18" hidden="1" customHeight="1">
      <c r="A59" s="15">
        <v>49</v>
      </c>
      <c r="B59" s="30"/>
      <c r="C59" s="23"/>
      <c r="D59" s="24"/>
      <c r="E59" s="25"/>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7"/>
      <c r="AI59" s="27"/>
      <c r="AJ59" s="27"/>
      <c r="AK59" s="28">
        <f t="shared" si="2"/>
        <v>0</v>
      </c>
      <c r="AL59" s="29">
        <f t="shared" si="1"/>
        <v>0</v>
      </c>
      <c r="AM59" s="104"/>
      <c r="AN59" s="104"/>
    </row>
    <row r="60" spans="1:40" ht="18" hidden="1" customHeight="1">
      <c r="A60" s="15">
        <v>50</v>
      </c>
      <c r="B60" s="30"/>
      <c r="C60" s="23"/>
      <c r="D60" s="24"/>
      <c r="E60" s="25"/>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7"/>
      <c r="AI60" s="27"/>
      <c r="AJ60" s="27"/>
      <c r="AK60" s="28">
        <f t="shared" si="2"/>
        <v>0</v>
      </c>
      <c r="AL60" s="29">
        <f t="shared" si="1"/>
        <v>0</v>
      </c>
      <c r="AM60" s="104"/>
      <c r="AN60" s="104"/>
    </row>
    <row r="61" spans="1:40" ht="18" hidden="1" customHeight="1">
      <c r="A61" s="15">
        <v>51</v>
      </c>
      <c r="B61" s="30"/>
      <c r="C61" s="23"/>
      <c r="D61" s="24"/>
      <c r="E61" s="25"/>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7"/>
      <c r="AI61" s="27"/>
      <c r="AJ61" s="27"/>
      <c r="AK61" s="28">
        <f t="shared" si="2"/>
        <v>0</v>
      </c>
      <c r="AL61" s="29">
        <f t="shared" si="1"/>
        <v>0</v>
      </c>
      <c r="AM61" s="104"/>
      <c r="AN61" s="104"/>
    </row>
    <row r="62" spans="1:40" ht="18" hidden="1" customHeight="1">
      <c r="A62" s="15">
        <v>52</v>
      </c>
      <c r="B62" s="30"/>
      <c r="C62" s="23"/>
      <c r="D62" s="24"/>
      <c r="E62" s="25"/>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7"/>
      <c r="AI62" s="27"/>
      <c r="AJ62" s="27"/>
      <c r="AK62" s="28">
        <f t="shared" si="2"/>
        <v>0</v>
      </c>
      <c r="AL62" s="29">
        <f t="shared" si="1"/>
        <v>0</v>
      </c>
      <c r="AM62" s="104"/>
      <c r="AN62" s="104"/>
    </row>
    <row r="63" spans="1:40" ht="18" hidden="1" customHeight="1">
      <c r="A63" s="15">
        <v>53</v>
      </c>
      <c r="B63" s="30"/>
      <c r="C63" s="23"/>
      <c r="D63" s="24"/>
      <c r="E63" s="25"/>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7"/>
      <c r="AI63" s="27"/>
      <c r="AJ63" s="27"/>
      <c r="AK63" s="28">
        <f t="shared" si="2"/>
        <v>0</v>
      </c>
      <c r="AL63" s="29">
        <f t="shared" si="1"/>
        <v>0</v>
      </c>
      <c r="AM63" s="104"/>
      <c r="AN63" s="104"/>
    </row>
    <row r="64" spans="1:40" ht="18" hidden="1" customHeight="1">
      <c r="A64" s="15">
        <v>54</v>
      </c>
      <c r="B64" s="30"/>
      <c r="C64" s="23"/>
      <c r="D64" s="24"/>
      <c r="E64" s="25"/>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7"/>
      <c r="AI64" s="27"/>
      <c r="AJ64" s="27"/>
      <c r="AK64" s="28">
        <f t="shared" si="2"/>
        <v>0</v>
      </c>
      <c r="AL64" s="29">
        <f t="shared" si="1"/>
        <v>0</v>
      </c>
      <c r="AM64" s="104"/>
      <c r="AN64" s="104"/>
    </row>
    <row r="65" spans="1:40" ht="18" hidden="1" customHeight="1">
      <c r="A65" s="15">
        <v>55</v>
      </c>
      <c r="B65" s="30"/>
      <c r="C65" s="23"/>
      <c r="D65" s="24"/>
      <c r="E65" s="25"/>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7"/>
      <c r="AI65" s="27"/>
      <c r="AJ65" s="27"/>
      <c r="AK65" s="28">
        <f t="shared" si="2"/>
        <v>0</v>
      </c>
      <c r="AL65" s="29">
        <f t="shared" si="1"/>
        <v>0</v>
      </c>
      <c r="AM65" s="104"/>
      <c r="AN65" s="104"/>
    </row>
    <row r="66" spans="1:40" ht="18" hidden="1" customHeight="1">
      <c r="A66" s="15">
        <v>56</v>
      </c>
      <c r="B66" s="30"/>
      <c r="C66" s="23"/>
      <c r="D66" s="24"/>
      <c r="E66" s="25"/>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7"/>
      <c r="AI66" s="27"/>
      <c r="AJ66" s="27"/>
      <c r="AK66" s="28">
        <f t="shared" si="2"/>
        <v>0</v>
      </c>
      <c r="AL66" s="29">
        <f t="shared" si="1"/>
        <v>0</v>
      </c>
      <c r="AM66" s="104"/>
      <c r="AN66" s="104"/>
    </row>
    <row r="67" spans="1:40" ht="18" hidden="1" customHeight="1">
      <c r="A67" s="15">
        <v>57</v>
      </c>
      <c r="B67" s="30"/>
      <c r="C67" s="23"/>
      <c r="D67" s="24"/>
      <c r="E67" s="25"/>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7"/>
      <c r="AI67" s="27"/>
      <c r="AJ67" s="27"/>
      <c r="AK67" s="28">
        <f t="shared" si="2"/>
        <v>0</v>
      </c>
      <c r="AL67" s="29">
        <f t="shared" si="1"/>
        <v>0</v>
      </c>
      <c r="AM67" s="104"/>
      <c r="AN67" s="104"/>
    </row>
    <row r="68" spans="1:40" ht="18" hidden="1" customHeight="1">
      <c r="A68" s="15">
        <v>58</v>
      </c>
      <c r="B68" s="30"/>
      <c r="C68" s="23"/>
      <c r="D68" s="24"/>
      <c r="E68" s="25"/>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7"/>
      <c r="AI68" s="27"/>
      <c r="AJ68" s="27"/>
      <c r="AK68" s="28">
        <f t="shared" si="2"/>
        <v>0</v>
      </c>
      <c r="AL68" s="29">
        <f t="shared" si="1"/>
        <v>0</v>
      </c>
      <c r="AM68" s="104"/>
      <c r="AN68" s="104"/>
    </row>
    <row r="69" spans="1:40" ht="18" hidden="1" customHeight="1">
      <c r="A69" s="15">
        <v>59</v>
      </c>
      <c r="B69" s="30"/>
      <c r="C69" s="23"/>
      <c r="D69" s="24"/>
      <c r="E69" s="25"/>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7"/>
      <c r="AI69" s="27"/>
      <c r="AJ69" s="27"/>
      <c r="AK69" s="28">
        <f t="shared" si="2"/>
        <v>0</v>
      </c>
      <c r="AL69" s="29">
        <f t="shared" si="1"/>
        <v>0</v>
      </c>
      <c r="AM69" s="104"/>
      <c r="AN69" s="104"/>
    </row>
    <row r="70" spans="1:40" ht="18" hidden="1" customHeight="1">
      <c r="A70" s="15">
        <v>60</v>
      </c>
      <c r="B70" s="30"/>
      <c r="C70" s="23"/>
      <c r="D70" s="24"/>
      <c r="E70" s="25"/>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7"/>
      <c r="AI70" s="27"/>
      <c r="AJ70" s="27"/>
      <c r="AK70" s="28">
        <f t="shared" si="2"/>
        <v>0</v>
      </c>
      <c r="AL70" s="29">
        <f t="shared" si="1"/>
        <v>0</v>
      </c>
      <c r="AM70" s="104"/>
      <c r="AN70" s="104"/>
    </row>
    <row r="71" spans="1:40" ht="18" hidden="1" customHeight="1">
      <c r="A71" s="15">
        <v>61</v>
      </c>
      <c r="B71" s="30"/>
      <c r="C71" s="23"/>
      <c r="D71" s="24"/>
      <c r="E71" s="25"/>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7"/>
      <c r="AI71" s="27"/>
      <c r="AJ71" s="27"/>
      <c r="AK71" s="28">
        <f t="shared" si="2"/>
        <v>0</v>
      </c>
      <c r="AL71" s="29">
        <f t="shared" si="1"/>
        <v>0</v>
      </c>
      <c r="AM71" s="104"/>
      <c r="AN71" s="104"/>
    </row>
    <row r="72" spans="1:40" ht="18" hidden="1" customHeight="1">
      <c r="A72" s="15">
        <v>62</v>
      </c>
      <c r="B72" s="30"/>
      <c r="C72" s="23"/>
      <c r="D72" s="24"/>
      <c r="E72" s="25"/>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7"/>
      <c r="AI72" s="27"/>
      <c r="AJ72" s="27"/>
      <c r="AK72" s="28">
        <f t="shared" si="2"/>
        <v>0</v>
      </c>
      <c r="AL72" s="29">
        <f t="shared" si="1"/>
        <v>0</v>
      </c>
      <c r="AM72" s="104"/>
      <c r="AN72" s="104"/>
    </row>
    <row r="73" spans="1:40" ht="18" hidden="1" customHeight="1">
      <c r="A73" s="15">
        <v>63</v>
      </c>
      <c r="B73" s="30"/>
      <c r="C73" s="23"/>
      <c r="D73" s="24"/>
      <c r="E73" s="25"/>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7"/>
      <c r="AI73" s="27"/>
      <c r="AJ73" s="27"/>
      <c r="AK73" s="28">
        <f t="shared" si="2"/>
        <v>0</v>
      </c>
      <c r="AL73" s="29">
        <f t="shared" si="1"/>
        <v>0</v>
      </c>
      <c r="AM73" s="104"/>
      <c r="AN73" s="104"/>
    </row>
    <row r="74" spans="1:40" ht="18" hidden="1" customHeight="1">
      <c r="A74" s="15">
        <v>64</v>
      </c>
      <c r="B74" s="30"/>
      <c r="C74" s="23"/>
      <c r="D74" s="24"/>
      <c r="E74" s="25"/>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7"/>
      <c r="AI74" s="27"/>
      <c r="AJ74" s="27"/>
      <c r="AK74" s="28">
        <f t="shared" si="2"/>
        <v>0</v>
      </c>
      <c r="AL74" s="29">
        <f t="shared" si="1"/>
        <v>0</v>
      </c>
      <c r="AM74" s="104"/>
      <c r="AN74" s="104"/>
    </row>
    <row r="75" spans="1:40" ht="18" hidden="1" customHeight="1">
      <c r="A75" s="15">
        <v>65</v>
      </c>
      <c r="B75" s="30"/>
      <c r="C75" s="23"/>
      <c r="D75" s="24"/>
      <c r="E75" s="25"/>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7"/>
      <c r="AI75" s="27"/>
      <c r="AJ75" s="27"/>
      <c r="AK75" s="28">
        <f t="shared" si="2"/>
        <v>0</v>
      </c>
      <c r="AL75" s="29">
        <f t="shared" si="1"/>
        <v>0</v>
      </c>
      <c r="AM75" s="104"/>
      <c r="AN75" s="104"/>
    </row>
    <row r="76" spans="1:40" ht="18" hidden="1" customHeight="1">
      <c r="A76" s="15">
        <v>66</v>
      </c>
      <c r="B76" s="30"/>
      <c r="C76" s="23"/>
      <c r="D76" s="24"/>
      <c r="E76" s="25"/>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7"/>
      <c r="AI76" s="27"/>
      <c r="AJ76" s="27"/>
      <c r="AK76" s="28">
        <f t="shared" si="2"/>
        <v>0</v>
      </c>
      <c r="AL76" s="29">
        <f t="shared" si="1"/>
        <v>0</v>
      </c>
      <c r="AM76" s="104"/>
      <c r="AN76" s="104"/>
    </row>
    <row r="77" spans="1:40" ht="18" hidden="1" customHeight="1">
      <c r="A77" s="15">
        <v>67</v>
      </c>
      <c r="B77" s="30"/>
      <c r="C77" s="23"/>
      <c r="D77" s="24"/>
      <c r="E77" s="25"/>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7"/>
      <c r="AI77" s="27"/>
      <c r="AJ77" s="27"/>
      <c r="AK77" s="28">
        <f t="shared" si="2"/>
        <v>0</v>
      </c>
      <c r="AL77" s="29">
        <f t="shared" si="1"/>
        <v>0</v>
      </c>
      <c r="AM77" s="104"/>
      <c r="AN77" s="104"/>
    </row>
    <row r="78" spans="1:40" ht="18" hidden="1" customHeight="1">
      <c r="A78" s="15">
        <v>68</v>
      </c>
      <c r="B78" s="30"/>
      <c r="C78" s="23"/>
      <c r="D78" s="24"/>
      <c r="E78" s="25"/>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7"/>
      <c r="AI78" s="27"/>
      <c r="AJ78" s="27"/>
      <c r="AK78" s="28">
        <f t="shared" si="2"/>
        <v>0</v>
      </c>
      <c r="AL78" s="29">
        <f t="shared" si="1"/>
        <v>0</v>
      </c>
      <c r="AM78" s="104"/>
      <c r="AN78" s="104"/>
    </row>
    <row r="79" spans="1:40" ht="18" hidden="1" customHeight="1">
      <c r="A79" s="15">
        <v>69</v>
      </c>
      <c r="B79" s="30"/>
      <c r="C79" s="23"/>
      <c r="D79" s="24"/>
      <c r="E79" s="25"/>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7"/>
      <c r="AI79" s="27"/>
      <c r="AJ79" s="27"/>
      <c r="AK79" s="28">
        <f t="shared" si="2"/>
        <v>0</v>
      </c>
      <c r="AL79" s="29">
        <f t="shared" si="1"/>
        <v>0</v>
      </c>
      <c r="AM79" s="104"/>
      <c r="AN79" s="104"/>
    </row>
    <row r="80" spans="1:40" ht="18" hidden="1" customHeight="1">
      <c r="A80" s="15">
        <v>70</v>
      </c>
      <c r="B80" s="30"/>
      <c r="C80" s="23"/>
      <c r="D80" s="24"/>
      <c r="E80" s="25"/>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c r="AI80" s="27"/>
      <c r="AJ80" s="27"/>
      <c r="AK80" s="28">
        <f t="shared" si="2"/>
        <v>0</v>
      </c>
      <c r="AL80" s="29">
        <f t="shared" si="1"/>
        <v>0</v>
      </c>
      <c r="AM80" s="104"/>
      <c r="AN80" s="104"/>
    </row>
    <row r="81" spans="1:40" ht="18" hidden="1" customHeight="1">
      <c r="A81" s="15">
        <v>71</v>
      </c>
      <c r="B81" s="30"/>
      <c r="C81" s="23"/>
      <c r="D81" s="24"/>
      <c r="E81" s="25"/>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c r="AI81" s="27"/>
      <c r="AJ81" s="27"/>
      <c r="AK81" s="28">
        <f t="shared" si="2"/>
        <v>0</v>
      </c>
      <c r="AL81" s="29">
        <f t="shared" si="1"/>
        <v>0</v>
      </c>
      <c r="AM81" s="104"/>
      <c r="AN81" s="104"/>
    </row>
    <row r="82" spans="1:40" ht="18" hidden="1" customHeight="1">
      <c r="A82" s="15">
        <v>72</v>
      </c>
      <c r="B82" s="30"/>
      <c r="C82" s="23"/>
      <c r="D82" s="24"/>
      <c r="E82" s="2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7"/>
      <c r="AI82" s="27"/>
      <c r="AJ82" s="27"/>
      <c r="AK82" s="28">
        <f t="shared" si="2"/>
        <v>0</v>
      </c>
      <c r="AL82" s="29">
        <f t="shared" si="1"/>
        <v>0</v>
      </c>
      <c r="AM82" s="104"/>
      <c r="AN82" s="104"/>
    </row>
    <row r="83" spans="1:40" ht="18" hidden="1" customHeight="1">
      <c r="A83" s="15">
        <v>73</v>
      </c>
      <c r="B83" s="30"/>
      <c r="C83" s="23"/>
      <c r="D83" s="24"/>
      <c r="E83" s="2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7"/>
      <c r="AI83" s="27"/>
      <c r="AJ83" s="27"/>
      <c r="AK83" s="28">
        <f t="shared" si="2"/>
        <v>0</v>
      </c>
      <c r="AL83" s="29">
        <f t="shared" si="1"/>
        <v>0</v>
      </c>
      <c r="AM83" s="104"/>
      <c r="AN83" s="104"/>
    </row>
    <row r="84" spans="1:40" ht="18" hidden="1" customHeight="1">
      <c r="A84" s="15">
        <v>74</v>
      </c>
      <c r="B84" s="30"/>
      <c r="C84" s="23"/>
      <c r="D84" s="24"/>
      <c r="E84" s="25"/>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c r="AI84" s="27"/>
      <c r="AJ84" s="27"/>
      <c r="AK84" s="28">
        <f t="shared" si="2"/>
        <v>0</v>
      </c>
      <c r="AL84" s="29">
        <f t="shared" si="1"/>
        <v>0</v>
      </c>
      <c r="AM84" s="104"/>
      <c r="AN84" s="104"/>
    </row>
    <row r="85" spans="1:40" ht="18" hidden="1" customHeight="1">
      <c r="A85" s="15">
        <v>75</v>
      </c>
      <c r="B85" s="30"/>
      <c r="C85" s="23"/>
      <c r="D85" s="24"/>
      <c r="E85" s="25"/>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7"/>
      <c r="AI85" s="27"/>
      <c r="AJ85" s="27"/>
      <c r="AK85" s="28">
        <f t="shared" si="2"/>
        <v>0</v>
      </c>
      <c r="AL85" s="29">
        <f t="shared" si="1"/>
        <v>0</v>
      </c>
      <c r="AM85" s="104"/>
      <c r="AN85" s="104"/>
    </row>
    <row r="86" spans="1:40" ht="18" hidden="1" customHeight="1">
      <c r="A86" s="15">
        <v>76</v>
      </c>
      <c r="B86" s="30"/>
      <c r="C86" s="23"/>
      <c r="D86" s="24"/>
      <c r="E86" s="25"/>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7"/>
      <c r="AI86" s="27"/>
      <c r="AJ86" s="27"/>
      <c r="AK86" s="28">
        <f t="shared" si="2"/>
        <v>0</v>
      </c>
      <c r="AL86" s="29">
        <f t="shared" si="1"/>
        <v>0</v>
      </c>
      <c r="AM86" s="104"/>
      <c r="AN86" s="104"/>
    </row>
    <row r="87" spans="1:40" ht="18" hidden="1" customHeight="1">
      <c r="A87" s="15">
        <v>77</v>
      </c>
      <c r="B87" s="30"/>
      <c r="C87" s="23"/>
      <c r="D87" s="24"/>
      <c r="E87" s="25"/>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7"/>
      <c r="AI87" s="27"/>
      <c r="AJ87" s="27"/>
      <c r="AK87" s="28">
        <f t="shared" si="2"/>
        <v>0</v>
      </c>
      <c r="AL87" s="29">
        <f t="shared" si="1"/>
        <v>0</v>
      </c>
      <c r="AM87" s="104"/>
      <c r="AN87" s="104"/>
    </row>
    <row r="88" spans="1:40" ht="18" hidden="1" customHeight="1">
      <c r="A88" s="15">
        <v>78</v>
      </c>
      <c r="B88" s="30"/>
      <c r="C88" s="23"/>
      <c r="D88" s="24"/>
      <c r="E88" s="25"/>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7"/>
      <c r="AI88" s="27"/>
      <c r="AJ88" s="27"/>
      <c r="AK88" s="28">
        <f t="shared" si="2"/>
        <v>0</v>
      </c>
      <c r="AL88" s="29">
        <f t="shared" si="1"/>
        <v>0</v>
      </c>
      <c r="AM88" s="104"/>
      <c r="AN88" s="104"/>
    </row>
    <row r="89" spans="1:40" ht="18" hidden="1" customHeight="1">
      <c r="A89" s="15">
        <v>79</v>
      </c>
      <c r="B89" s="30"/>
      <c r="C89" s="23"/>
      <c r="D89" s="24"/>
      <c r="E89" s="25"/>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7"/>
      <c r="AI89" s="27"/>
      <c r="AJ89" s="27"/>
      <c r="AK89" s="28">
        <f t="shared" ref="AK89:AK152" si="3">+SUM(F89:AJ89)</f>
        <v>0</v>
      </c>
      <c r="AL89" s="29">
        <f t="shared" si="1"/>
        <v>0</v>
      </c>
      <c r="AM89" s="104"/>
      <c r="AN89" s="104"/>
    </row>
    <row r="90" spans="1:40" ht="18" hidden="1" customHeight="1">
      <c r="A90" s="15">
        <v>80</v>
      </c>
      <c r="B90" s="30"/>
      <c r="C90" s="23"/>
      <c r="D90" s="24"/>
      <c r="E90" s="25"/>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7"/>
      <c r="AI90" s="27"/>
      <c r="AJ90" s="27"/>
      <c r="AK90" s="28">
        <f t="shared" si="3"/>
        <v>0</v>
      </c>
      <c r="AL90" s="29">
        <f t="shared" si="1"/>
        <v>0</v>
      </c>
      <c r="AM90" s="104"/>
      <c r="AN90" s="104"/>
    </row>
    <row r="91" spans="1:40" ht="18" hidden="1" customHeight="1">
      <c r="A91" s="15">
        <v>81</v>
      </c>
      <c r="B91" s="30"/>
      <c r="C91" s="23"/>
      <c r="D91" s="24"/>
      <c r="E91" s="25"/>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7"/>
      <c r="AI91" s="27"/>
      <c r="AJ91" s="27"/>
      <c r="AK91" s="28">
        <f t="shared" si="3"/>
        <v>0</v>
      </c>
      <c r="AL91" s="29">
        <f t="shared" si="1"/>
        <v>0</v>
      </c>
      <c r="AM91" s="104"/>
      <c r="AN91" s="104"/>
    </row>
    <row r="92" spans="1:40" ht="18" hidden="1" customHeight="1">
      <c r="A92" s="15">
        <v>82</v>
      </c>
      <c r="B92" s="30"/>
      <c r="C92" s="23"/>
      <c r="D92" s="24"/>
      <c r="E92" s="25"/>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7"/>
      <c r="AI92" s="27"/>
      <c r="AJ92" s="27"/>
      <c r="AK92" s="28">
        <f t="shared" si="3"/>
        <v>0</v>
      </c>
      <c r="AL92" s="29">
        <f t="shared" si="1"/>
        <v>0</v>
      </c>
      <c r="AM92" s="104"/>
      <c r="AN92" s="104"/>
    </row>
    <row r="93" spans="1:40" ht="18" hidden="1" customHeight="1">
      <c r="A93" s="15">
        <v>83</v>
      </c>
      <c r="B93" s="30"/>
      <c r="C93" s="23"/>
      <c r="D93" s="24"/>
      <c r="E93" s="25"/>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7"/>
      <c r="AI93" s="27"/>
      <c r="AJ93" s="27"/>
      <c r="AK93" s="28">
        <f t="shared" si="3"/>
        <v>0</v>
      </c>
      <c r="AL93" s="29">
        <f t="shared" si="1"/>
        <v>0</v>
      </c>
      <c r="AM93" s="104"/>
      <c r="AN93" s="104"/>
    </row>
    <row r="94" spans="1:40" ht="18" hidden="1" customHeight="1">
      <c r="A94" s="15">
        <v>84</v>
      </c>
      <c r="B94" s="30"/>
      <c r="C94" s="23"/>
      <c r="D94" s="24"/>
      <c r="E94" s="25"/>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7"/>
      <c r="AI94" s="27"/>
      <c r="AJ94" s="27"/>
      <c r="AK94" s="28">
        <f t="shared" si="3"/>
        <v>0</v>
      </c>
      <c r="AL94" s="29">
        <f t="shared" si="1"/>
        <v>0</v>
      </c>
      <c r="AM94" s="104"/>
      <c r="AN94" s="104"/>
    </row>
    <row r="95" spans="1:40" ht="18" hidden="1" customHeight="1">
      <c r="A95" s="15">
        <v>85</v>
      </c>
      <c r="B95" s="30"/>
      <c r="C95" s="23"/>
      <c r="D95" s="24"/>
      <c r="E95" s="25"/>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7"/>
      <c r="AI95" s="27"/>
      <c r="AJ95" s="27"/>
      <c r="AK95" s="28">
        <f t="shared" si="3"/>
        <v>0</v>
      </c>
      <c r="AL95" s="29">
        <f t="shared" si="1"/>
        <v>0</v>
      </c>
      <c r="AM95" s="104"/>
      <c r="AN95" s="104"/>
    </row>
    <row r="96" spans="1:40" ht="18" hidden="1" customHeight="1">
      <c r="A96" s="15">
        <v>86</v>
      </c>
      <c r="B96" s="30"/>
      <c r="C96" s="23"/>
      <c r="D96" s="24"/>
      <c r="E96" s="25"/>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7"/>
      <c r="AI96" s="27"/>
      <c r="AJ96" s="27"/>
      <c r="AK96" s="28">
        <f t="shared" si="3"/>
        <v>0</v>
      </c>
      <c r="AL96" s="29">
        <f t="shared" si="1"/>
        <v>0</v>
      </c>
      <c r="AM96" s="104"/>
      <c r="AN96" s="104"/>
    </row>
    <row r="97" spans="1:40" ht="18" hidden="1" customHeight="1">
      <c r="A97" s="15">
        <v>87</v>
      </c>
      <c r="B97" s="30"/>
      <c r="C97" s="23"/>
      <c r="D97" s="24"/>
      <c r="E97" s="25"/>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7"/>
      <c r="AI97" s="27"/>
      <c r="AJ97" s="27"/>
      <c r="AK97" s="28">
        <f t="shared" si="3"/>
        <v>0</v>
      </c>
      <c r="AL97" s="29">
        <f t="shared" si="1"/>
        <v>0</v>
      </c>
      <c r="AM97" s="104"/>
      <c r="AN97" s="104"/>
    </row>
    <row r="98" spans="1:40" ht="18" hidden="1" customHeight="1">
      <c r="A98" s="15">
        <v>88</v>
      </c>
      <c r="B98" s="30"/>
      <c r="C98" s="23"/>
      <c r="D98" s="24"/>
      <c r="E98" s="25"/>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7"/>
      <c r="AI98" s="27"/>
      <c r="AJ98" s="27"/>
      <c r="AK98" s="28">
        <f t="shared" si="3"/>
        <v>0</v>
      </c>
      <c r="AL98" s="29">
        <f t="shared" si="1"/>
        <v>0</v>
      </c>
      <c r="AM98" s="104"/>
      <c r="AN98" s="104"/>
    </row>
    <row r="99" spans="1:40" ht="18" hidden="1" customHeight="1">
      <c r="A99" s="15">
        <v>89</v>
      </c>
      <c r="B99" s="30"/>
      <c r="C99" s="23"/>
      <c r="D99" s="24"/>
      <c r="E99" s="25"/>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7"/>
      <c r="AI99" s="27"/>
      <c r="AJ99" s="27"/>
      <c r="AK99" s="28">
        <f t="shared" si="3"/>
        <v>0</v>
      </c>
      <c r="AL99" s="29">
        <f t="shared" si="1"/>
        <v>0</v>
      </c>
      <c r="AM99" s="104"/>
      <c r="AN99" s="104"/>
    </row>
    <row r="100" spans="1:40" ht="18" hidden="1" customHeight="1">
      <c r="A100" s="15">
        <v>90</v>
      </c>
      <c r="B100" s="30"/>
      <c r="C100" s="23"/>
      <c r="D100" s="24"/>
      <c r="E100" s="25"/>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7"/>
      <c r="AI100" s="27"/>
      <c r="AJ100" s="27"/>
      <c r="AK100" s="28">
        <f t="shared" si="3"/>
        <v>0</v>
      </c>
      <c r="AL100" s="29">
        <f t="shared" si="1"/>
        <v>0</v>
      </c>
      <c r="AM100" s="104"/>
      <c r="AN100" s="104"/>
    </row>
    <row r="101" spans="1:40" ht="18" hidden="1" customHeight="1">
      <c r="A101" s="15">
        <v>91</v>
      </c>
      <c r="B101" s="30"/>
      <c r="C101" s="23"/>
      <c r="D101" s="24"/>
      <c r="E101" s="25"/>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7"/>
      <c r="AI101" s="27"/>
      <c r="AJ101" s="27"/>
      <c r="AK101" s="28">
        <f t="shared" si="3"/>
        <v>0</v>
      </c>
      <c r="AL101" s="29">
        <f t="shared" si="1"/>
        <v>0</v>
      </c>
      <c r="AM101" s="104"/>
      <c r="AN101" s="104"/>
    </row>
    <row r="102" spans="1:40" ht="18" hidden="1" customHeight="1">
      <c r="A102" s="15">
        <v>92</v>
      </c>
      <c r="B102" s="30"/>
      <c r="C102" s="23"/>
      <c r="D102" s="24"/>
      <c r="E102" s="25"/>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7"/>
      <c r="AI102" s="27"/>
      <c r="AJ102" s="27"/>
      <c r="AK102" s="28">
        <f t="shared" si="3"/>
        <v>0</v>
      </c>
      <c r="AL102" s="29">
        <f t="shared" si="1"/>
        <v>0</v>
      </c>
      <c r="AM102" s="104"/>
      <c r="AN102" s="104"/>
    </row>
    <row r="103" spans="1:40" ht="18" hidden="1" customHeight="1">
      <c r="A103" s="15">
        <v>93</v>
      </c>
      <c r="B103" s="30"/>
      <c r="C103" s="23"/>
      <c r="D103" s="24"/>
      <c r="E103" s="25"/>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7"/>
      <c r="AI103" s="27"/>
      <c r="AJ103" s="27"/>
      <c r="AK103" s="28">
        <f t="shared" si="3"/>
        <v>0</v>
      </c>
      <c r="AL103" s="29">
        <f t="shared" si="1"/>
        <v>0</v>
      </c>
      <c r="AM103" s="104"/>
      <c r="AN103" s="104"/>
    </row>
    <row r="104" spans="1:40" ht="18" hidden="1" customHeight="1">
      <c r="A104" s="15">
        <v>94</v>
      </c>
      <c r="B104" s="30"/>
      <c r="C104" s="23"/>
      <c r="D104" s="24"/>
      <c r="E104" s="25"/>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7"/>
      <c r="AI104" s="27"/>
      <c r="AJ104" s="27"/>
      <c r="AK104" s="28">
        <f t="shared" si="3"/>
        <v>0</v>
      </c>
      <c r="AL104" s="29">
        <f t="shared" si="1"/>
        <v>0</v>
      </c>
      <c r="AM104" s="104"/>
      <c r="AN104" s="104"/>
    </row>
    <row r="105" spans="1:40" ht="18" hidden="1" customHeight="1">
      <c r="A105" s="15">
        <v>95</v>
      </c>
      <c r="B105" s="30"/>
      <c r="C105" s="23"/>
      <c r="D105" s="24"/>
      <c r="E105" s="25"/>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7"/>
      <c r="AI105" s="27"/>
      <c r="AJ105" s="27"/>
      <c r="AK105" s="28">
        <f t="shared" si="3"/>
        <v>0</v>
      </c>
      <c r="AL105" s="29">
        <f t="shared" si="1"/>
        <v>0</v>
      </c>
      <c r="AM105" s="104"/>
      <c r="AN105" s="104"/>
    </row>
    <row r="106" spans="1:40" ht="18" hidden="1" customHeight="1">
      <c r="A106" s="15">
        <v>96</v>
      </c>
      <c r="B106" s="30"/>
      <c r="C106" s="23"/>
      <c r="D106" s="24"/>
      <c r="E106" s="25"/>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7"/>
      <c r="AI106" s="27"/>
      <c r="AJ106" s="27"/>
      <c r="AK106" s="28">
        <f t="shared" si="3"/>
        <v>0</v>
      </c>
      <c r="AL106" s="29">
        <f t="shared" si="1"/>
        <v>0</v>
      </c>
      <c r="AM106" s="104"/>
      <c r="AN106" s="104"/>
    </row>
    <row r="107" spans="1:40" ht="18" hidden="1" customHeight="1">
      <c r="A107" s="15">
        <v>97</v>
      </c>
      <c r="B107" s="30"/>
      <c r="C107" s="23"/>
      <c r="D107" s="24"/>
      <c r="E107" s="25"/>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7"/>
      <c r="AI107" s="27"/>
      <c r="AJ107" s="27"/>
      <c r="AK107" s="28">
        <f t="shared" si="3"/>
        <v>0</v>
      </c>
      <c r="AL107" s="29">
        <f t="shared" si="1"/>
        <v>0</v>
      </c>
      <c r="AM107" s="104"/>
      <c r="AN107" s="104"/>
    </row>
    <row r="108" spans="1:40" ht="18" hidden="1" customHeight="1">
      <c r="A108" s="15">
        <v>98</v>
      </c>
      <c r="B108" s="30"/>
      <c r="C108" s="23"/>
      <c r="D108" s="24"/>
      <c r="E108" s="25"/>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7"/>
      <c r="AI108" s="27"/>
      <c r="AJ108" s="27"/>
      <c r="AK108" s="28">
        <f t="shared" si="3"/>
        <v>0</v>
      </c>
      <c r="AL108" s="29">
        <f t="shared" si="1"/>
        <v>0</v>
      </c>
      <c r="AM108" s="104"/>
      <c r="AN108" s="104"/>
    </row>
    <row r="109" spans="1:40" ht="18" hidden="1" customHeight="1">
      <c r="A109" s="15">
        <v>99</v>
      </c>
      <c r="B109" s="30"/>
      <c r="C109" s="23"/>
      <c r="D109" s="24"/>
      <c r="E109" s="25"/>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7"/>
      <c r="AI109" s="27"/>
      <c r="AJ109" s="27"/>
      <c r="AK109" s="28">
        <f t="shared" si="3"/>
        <v>0</v>
      </c>
      <c r="AL109" s="29">
        <f t="shared" si="1"/>
        <v>0</v>
      </c>
      <c r="AM109" s="104"/>
      <c r="AN109" s="104"/>
    </row>
    <row r="110" spans="1:40" ht="18" hidden="1" customHeight="1">
      <c r="A110" s="15">
        <v>100</v>
      </c>
      <c r="B110" s="30"/>
      <c r="C110" s="23"/>
      <c r="D110" s="24"/>
      <c r="E110" s="25"/>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7"/>
      <c r="AI110" s="27"/>
      <c r="AJ110" s="27"/>
      <c r="AK110" s="28">
        <f t="shared" si="3"/>
        <v>0</v>
      </c>
      <c r="AL110" s="29">
        <f t="shared" si="1"/>
        <v>0</v>
      </c>
      <c r="AM110" s="104"/>
      <c r="AN110" s="104"/>
    </row>
    <row r="111" spans="1:40" ht="18" customHeight="1">
      <c r="A111" s="100" t="s">
        <v>29</v>
      </c>
      <c r="B111" s="101"/>
      <c r="C111" s="101"/>
      <c r="D111" s="101"/>
      <c r="E111" s="101"/>
      <c r="F111" s="32">
        <f t="shared" ref="F111:AG111" si="4">+SUM(F11:F110)</f>
        <v>0</v>
      </c>
      <c r="G111" s="32">
        <f t="shared" si="4"/>
        <v>0</v>
      </c>
      <c r="H111" s="32">
        <f t="shared" si="4"/>
        <v>0</v>
      </c>
      <c r="I111" s="32">
        <f t="shared" si="4"/>
        <v>0</v>
      </c>
      <c r="J111" s="32">
        <f t="shared" si="4"/>
        <v>0</v>
      </c>
      <c r="K111" s="32">
        <f t="shared" si="4"/>
        <v>0</v>
      </c>
      <c r="L111" s="32">
        <f t="shared" si="4"/>
        <v>0</v>
      </c>
      <c r="M111" s="32">
        <f t="shared" si="4"/>
        <v>0</v>
      </c>
      <c r="N111" s="32">
        <f t="shared" si="4"/>
        <v>0</v>
      </c>
      <c r="O111" s="32">
        <f t="shared" si="4"/>
        <v>0</v>
      </c>
      <c r="P111" s="32">
        <f t="shared" si="4"/>
        <v>0</v>
      </c>
      <c r="Q111" s="32">
        <f t="shared" si="4"/>
        <v>0</v>
      </c>
      <c r="R111" s="32">
        <f t="shared" si="4"/>
        <v>0</v>
      </c>
      <c r="S111" s="32">
        <f t="shared" si="4"/>
        <v>0</v>
      </c>
      <c r="T111" s="32">
        <f t="shared" si="4"/>
        <v>0</v>
      </c>
      <c r="U111" s="32">
        <f t="shared" si="4"/>
        <v>0</v>
      </c>
      <c r="V111" s="32">
        <f t="shared" si="4"/>
        <v>0</v>
      </c>
      <c r="W111" s="32">
        <f t="shared" si="4"/>
        <v>0</v>
      </c>
      <c r="X111" s="32">
        <f t="shared" si="4"/>
        <v>0</v>
      </c>
      <c r="Y111" s="32">
        <f t="shared" si="4"/>
        <v>0</v>
      </c>
      <c r="Z111" s="32">
        <f t="shared" si="4"/>
        <v>0</v>
      </c>
      <c r="AA111" s="32">
        <f t="shared" si="4"/>
        <v>0</v>
      </c>
      <c r="AB111" s="32">
        <f t="shared" si="4"/>
        <v>0</v>
      </c>
      <c r="AC111" s="32">
        <f t="shared" si="4"/>
        <v>0</v>
      </c>
      <c r="AD111" s="32">
        <f t="shared" si="4"/>
        <v>0</v>
      </c>
      <c r="AE111" s="32">
        <f t="shared" si="4"/>
        <v>0</v>
      </c>
      <c r="AF111" s="32">
        <f t="shared" si="4"/>
        <v>0</v>
      </c>
      <c r="AG111" s="32">
        <f t="shared" si="4"/>
        <v>0</v>
      </c>
      <c r="AH111" s="27"/>
      <c r="AI111" s="27"/>
      <c r="AJ111" s="27"/>
      <c r="AK111" s="28">
        <f t="shared" si="0"/>
        <v>0</v>
      </c>
      <c r="AL111" s="29">
        <f t="shared" si="1"/>
        <v>0</v>
      </c>
      <c r="AM111" s="102"/>
      <c r="AN111" s="102"/>
    </row>
    <row r="112" spans="1:40" ht="18" customHeight="1">
      <c r="A112" s="101" t="s">
        <v>30</v>
      </c>
      <c r="B112" s="101"/>
      <c r="C112" s="101"/>
      <c r="D112" s="101"/>
      <c r="E112" s="10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4"/>
      <c r="AI112" s="34"/>
      <c r="AJ112" s="34"/>
      <c r="AK112" s="32"/>
      <c r="AL112" s="35"/>
      <c r="AM112" s="102"/>
      <c r="AN112" s="102"/>
    </row>
    <row r="113" spans="1:43" ht="15" customHeight="1">
      <c r="A113" s="14"/>
      <c r="B113" s="14"/>
      <c r="C113" s="14"/>
      <c r="D113" s="14"/>
      <c r="E113" s="14"/>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14"/>
      <c r="AL113" s="14"/>
      <c r="AM113" s="5"/>
    </row>
    <row r="114" spans="1:43" ht="15" customHeight="1">
      <c r="A114" s="14"/>
      <c r="B114" s="14"/>
      <c r="C114" s="14"/>
      <c r="D114" s="14"/>
      <c r="E114" s="14"/>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14"/>
      <c r="AL114" s="14"/>
      <c r="AM114" s="5"/>
    </row>
    <row r="115" spans="1:43" ht="21" customHeight="1">
      <c r="A115" s="4" t="s">
        <v>31</v>
      </c>
      <c r="B115" s="14"/>
      <c r="C115" s="14"/>
      <c r="D115" s="14"/>
      <c r="E115" s="14"/>
      <c r="F115" s="14"/>
      <c r="G115" s="36"/>
      <c r="H115" s="36"/>
      <c r="I115" s="36"/>
      <c r="J115" s="36"/>
      <c r="K115" s="36"/>
      <c r="L115" s="36"/>
      <c r="M115" s="36"/>
      <c r="N115" s="36"/>
      <c r="O115" s="36"/>
      <c r="AM115" s="14"/>
      <c r="AN115" s="5"/>
    </row>
    <row r="116" spans="1:43" ht="25" customHeight="1">
      <c r="A116" s="84"/>
      <c r="B116" s="84"/>
      <c r="C116" s="84"/>
      <c r="D116" s="37">
        <v>4</v>
      </c>
      <c r="E116" s="37">
        <v>5</v>
      </c>
      <c r="F116" s="99">
        <v>6</v>
      </c>
      <c r="G116" s="99"/>
      <c r="H116" s="99"/>
      <c r="I116" s="99">
        <v>7</v>
      </c>
      <c r="J116" s="99"/>
      <c r="K116" s="99"/>
      <c r="L116" s="99">
        <v>8</v>
      </c>
      <c r="M116" s="99"/>
      <c r="N116" s="99"/>
      <c r="O116" s="99">
        <v>9</v>
      </c>
      <c r="P116" s="99"/>
      <c r="Q116" s="99"/>
      <c r="R116" s="99">
        <v>10</v>
      </c>
      <c r="S116" s="99"/>
      <c r="T116" s="99"/>
      <c r="U116" s="99">
        <v>11</v>
      </c>
      <c r="V116" s="99"/>
      <c r="W116" s="99"/>
      <c r="X116" s="99">
        <v>12</v>
      </c>
      <c r="Y116" s="99"/>
      <c r="Z116" s="99"/>
      <c r="AA116" s="99">
        <v>1</v>
      </c>
      <c r="AB116" s="99"/>
      <c r="AC116" s="99"/>
      <c r="AD116" s="99">
        <v>2</v>
      </c>
      <c r="AE116" s="99"/>
      <c r="AF116" s="99"/>
      <c r="AG116" s="99">
        <v>3</v>
      </c>
      <c r="AH116" s="99"/>
      <c r="AI116" s="99"/>
      <c r="AJ116" s="84" t="s">
        <v>32</v>
      </c>
      <c r="AK116" s="84"/>
      <c r="AL116" s="17" t="s">
        <v>33</v>
      </c>
      <c r="AM116" s="38"/>
      <c r="AN116" s="38"/>
      <c r="AO116" s="38"/>
      <c r="AP116" s="38"/>
      <c r="AQ116" s="38"/>
    </row>
    <row r="117" spans="1:43" ht="18" customHeight="1">
      <c r="A117" s="98" t="s">
        <v>87</v>
      </c>
      <c r="B117" s="98"/>
      <c r="C117" s="98"/>
      <c r="D117" s="32">
        <f>SUM(D120:D123)</f>
        <v>0</v>
      </c>
      <c r="E117" s="32">
        <f>SUM(E120:E123)</f>
        <v>0</v>
      </c>
      <c r="F117" s="94">
        <f>SUM(F120:H123)</f>
        <v>0</v>
      </c>
      <c r="G117" s="94"/>
      <c r="H117" s="94"/>
      <c r="I117" s="94">
        <f>SUM(I120:K123)</f>
        <v>0</v>
      </c>
      <c r="J117" s="94"/>
      <c r="K117" s="94"/>
      <c r="L117" s="94">
        <f>SUM(L120:N123)</f>
        <v>0</v>
      </c>
      <c r="M117" s="94"/>
      <c r="N117" s="94"/>
      <c r="O117" s="94">
        <f>SUM(O120:Q123)</f>
        <v>0</v>
      </c>
      <c r="P117" s="94"/>
      <c r="Q117" s="94"/>
      <c r="R117" s="94">
        <f>SUM(R120:T123)</f>
        <v>0</v>
      </c>
      <c r="S117" s="94"/>
      <c r="T117" s="94"/>
      <c r="U117" s="94">
        <f>SUM(U120:W123)</f>
        <v>0</v>
      </c>
      <c r="V117" s="94"/>
      <c r="W117" s="94"/>
      <c r="X117" s="94">
        <f>SUM(X120:Z123)</f>
        <v>0</v>
      </c>
      <c r="Y117" s="94"/>
      <c r="Z117" s="94"/>
      <c r="AA117" s="94">
        <f>SUM(AA120:AC123)</f>
        <v>0</v>
      </c>
      <c r="AB117" s="94"/>
      <c r="AC117" s="94"/>
      <c r="AD117" s="94">
        <f>SUM(AD120:AF123)</f>
        <v>0</v>
      </c>
      <c r="AE117" s="94"/>
      <c r="AF117" s="94"/>
      <c r="AG117" s="94">
        <f>SUM(AG120:AI123)</f>
        <v>0</v>
      </c>
      <c r="AH117" s="94"/>
      <c r="AI117" s="94"/>
      <c r="AJ117" s="80">
        <f t="shared" ref="AJ117:AJ123" si="5">SUM(D117:AI117)</f>
        <v>0</v>
      </c>
      <c r="AK117" s="80"/>
      <c r="AL117" s="69" t="e">
        <f>ROUNDUP(AJ117/AJ124,1)</f>
        <v>#DIV/0!</v>
      </c>
      <c r="AM117" s="38"/>
      <c r="AN117" s="38"/>
      <c r="AO117" s="38"/>
      <c r="AP117" s="38"/>
      <c r="AQ117" s="38"/>
    </row>
    <row r="118" spans="1:43" ht="18" customHeight="1">
      <c r="A118" s="53" t="s">
        <v>162</v>
      </c>
      <c r="B118" s="54"/>
      <c r="C118" s="55"/>
      <c r="D118" s="26"/>
      <c r="E118" s="26"/>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5"/>
      <c r="AG118" s="95"/>
      <c r="AH118" s="95"/>
      <c r="AI118" s="95"/>
      <c r="AJ118" s="80">
        <f t="shared" si="5"/>
        <v>0</v>
      </c>
      <c r="AK118" s="80"/>
      <c r="AL118" s="69" t="e">
        <f t="shared" ref="AL118:AL123" si="6">ROUNDUP(AJ118/$AJ$124,1)</f>
        <v>#DIV/0!</v>
      </c>
      <c r="AM118" s="38"/>
      <c r="AN118" s="38"/>
      <c r="AO118" s="38"/>
      <c r="AP118" s="38"/>
      <c r="AQ118" s="38"/>
    </row>
    <row r="119" spans="1:43" ht="18" customHeight="1">
      <c r="A119" s="53" t="s">
        <v>88</v>
      </c>
      <c r="B119" s="54"/>
      <c r="C119" s="55"/>
      <c r="D119" s="26"/>
      <c r="E119" s="26"/>
      <c r="F119" s="95"/>
      <c r="G119" s="95"/>
      <c r="H119" s="95"/>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5"/>
      <c r="AG119" s="95"/>
      <c r="AH119" s="95"/>
      <c r="AI119" s="95"/>
      <c r="AJ119" s="80">
        <f t="shared" si="5"/>
        <v>0</v>
      </c>
      <c r="AK119" s="80"/>
      <c r="AL119" s="69" t="e">
        <f t="shared" si="6"/>
        <v>#DIV/0!</v>
      </c>
      <c r="AM119" s="38"/>
      <c r="AN119" s="38"/>
      <c r="AO119" s="38"/>
      <c r="AP119" s="38"/>
      <c r="AQ119" s="38"/>
    </row>
    <row r="120" spans="1:43" ht="18" customHeight="1">
      <c r="A120" s="53" t="s">
        <v>89</v>
      </c>
      <c r="B120" s="54"/>
      <c r="C120" s="55"/>
      <c r="D120" s="26"/>
      <c r="E120" s="26"/>
      <c r="F120" s="95"/>
      <c r="G120" s="95"/>
      <c r="H120" s="95"/>
      <c r="I120" s="95"/>
      <c r="J120" s="95"/>
      <c r="K120" s="95"/>
      <c r="L120" s="95"/>
      <c r="M120" s="95"/>
      <c r="N120" s="95"/>
      <c r="O120" s="95"/>
      <c r="P120" s="95"/>
      <c r="Q120" s="95"/>
      <c r="R120" s="95"/>
      <c r="S120" s="95"/>
      <c r="T120" s="95"/>
      <c r="U120" s="95"/>
      <c r="V120" s="95"/>
      <c r="W120" s="95"/>
      <c r="X120" s="95"/>
      <c r="Y120" s="95"/>
      <c r="Z120" s="95"/>
      <c r="AA120" s="95"/>
      <c r="AB120" s="95"/>
      <c r="AC120" s="95"/>
      <c r="AD120" s="95"/>
      <c r="AE120" s="95"/>
      <c r="AF120" s="95"/>
      <c r="AG120" s="95"/>
      <c r="AH120" s="95"/>
      <c r="AI120" s="95"/>
      <c r="AJ120" s="80">
        <f t="shared" si="5"/>
        <v>0</v>
      </c>
      <c r="AK120" s="80"/>
      <c r="AL120" s="69" t="e">
        <f t="shared" si="6"/>
        <v>#DIV/0!</v>
      </c>
      <c r="AM120" s="38"/>
      <c r="AN120" s="38"/>
      <c r="AO120" s="38"/>
      <c r="AP120" s="38"/>
      <c r="AQ120" s="38"/>
    </row>
    <row r="121" spans="1:43" ht="18" customHeight="1">
      <c r="A121" s="53" t="s">
        <v>90</v>
      </c>
      <c r="B121" s="54"/>
      <c r="C121" s="55"/>
      <c r="D121" s="26"/>
      <c r="E121" s="26"/>
      <c r="F121" s="95"/>
      <c r="G121" s="95"/>
      <c r="H121" s="95"/>
      <c r="I121" s="95"/>
      <c r="J121" s="95"/>
      <c r="K121" s="95"/>
      <c r="L121" s="95"/>
      <c r="M121" s="95"/>
      <c r="N121" s="95"/>
      <c r="O121" s="95"/>
      <c r="P121" s="95"/>
      <c r="Q121" s="95"/>
      <c r="R121" s="95"/>
      <c r="S121" s="95"/>
      <c r="T121" s="95"/>
      <c r="U121" s="95"/>
      <c r="V121" s="95"/>
      <c r="W121" s="95"/>
      <c r="X121" s="95"/>
      <c r="Y121" s="95"/>
      <c r="Z121" s="95"/>
      <c r="AA121" s="95"/>
      <c r="AB121" s="95"/>
      <c r="AC121" s="95"/>
      <c r="AD121" s="95"/>
      <c r="AE121" s="95"/>
      <c r="AF121" s="95"/>
      <c r="AG121" s="95"/>
      <c r="AH121" s="95"/>
      <c r="AI121" s="95"/>
      <c r="AJ121" s="80">
        <f t="shared" si="5"/>
        <v>0</v>
      </c>
      <c r="AK121" s="80"/>
      <c r="AL121" s="69" t="e">
        <f t="shared" si="6"/>
        <v>#DIV/0!</v>
      </c>
      <c r="AM121" s="38"/>
      <c r="AN121" s="38"/>
      <c r="AO121" s="38"/>
      <c r="AP121" s="38"/>
      <c r="AQ121" s="38"/>
    </row>
    <row r="122" spans="1:43" ht="18" customHeight="1">
      <c r="A122" s="53" t="s">
        <v>91</v>
      </c>
      <c r="B122" s="54"/>
      <c r="C122" s="55"/>
      <c r="D122" s="26"/>
      <c r="E122" s="26"/>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80">
        <f t="shared" si="5"/>
        <v>0</v>
      </c>
      <c r="AK122" s="80"/>
      <c r="AL122" s="69" t="e">
        <f t="shared" si="6"/>
        <v>#DIV/0!</v>
      </c>
      <c r="AM122" s="38"/>
      <c r="AN122" s="38"/>
      <c r="AO122" s="38"/>
      <c r="AP122" s="38"/>
      <c r="AQ122" s="38"/>
    </row>
    <row r="123" spans="1:43" ht="18" customHeight="1">
      <c r="A123" s="132" t="s">
        <v>92</v>
      </c>
      <c r="B123" s="133"/>
      <c r="C123" s="134"/>
      <c r="D123" s="26"/>
      <c r="E123" s="26"/>
      <c r="F123" s="95"/>
      <c r="G123" s="95"/>
      <c r="H123" s="95"/>
      <c r="I123" s="95"/>
      <c r="J123" s="95"/>
      <c r="K123" s="95"/>
      <c r="L123" s="95"/>
      <c r="M123" s="95"/>
      <c r="N123" s="95"/>
      <c r="O123" s="95"/>
      <c r="P123" s="95"/>
      <c r="Q123" s="95"/>
      <c r="R123" s="95"/>
      <c r="S123" s="95"/>
      <c r="T123" s="95"/>
      <c r="U123" s="95"/>
      <c r="V123" s="95"/>
      <c r="W123" s="95"/>
      <c r="X123" s="95"/>
      <c r="Y123" s="95"/>
      <c r="Z123" s="95"/>
      <c r="AA123" s="95"/>
      <c r="AB123" s="95"/>
      <c r="AC123" s="95"/>
      <c r="AD123" s="95"/>
      <c r="AE123" s="95"/>
      <c r="AF123" s="95"/>
      <c r="AG123" s="95"/>
      <c r="AH123" s="95"/>
      <c r="AI123" s="95"/>
      <c r="AJ123" s="80">
        <f t="shared" si="5"/>
        <v>0</v>
      </c>
      <c r="AK123" s="80"/>
      <c r="AL123" s="69" t="e">
        <f t="shared" si="6"/>
        <v>#DIV/0!</v>
      </c>
      <c r="AM123" s="38"/>
      <c r="AN123" s="38"/>
      <c r="AO123" s="38"/>
      <c r="AP123" s="38"/>
      <c r="AQ123" s="38"/>
    </row>
    <row r="124" spans="1:43" ht="18" customHeight="1">
      <c r="A124" s="98" t="s">
        <v>35</v>
      </c>
      <c r="B124" s="98"/>
      <c r="C124" s="98"/>
      <c r="D124" s="26"/>
      <c r="E124" s="26"/>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c r="AJ124" s="80">
        <f>+SUM(D124:AI124)</f>
        <v>0</v>
      </c>
      <c r="AK124" s="80"/>
      <c r="AL124" s="70"/>
      <c r="AM124" s="38"/>
      <c r="AN124" s="38"/>
      <c r="AO124" s="38"/>
      <c r="AP124" s="38"/>
      <c r="AQ124" s="38"/>
    </row>
    <row r="125" spans="1:43" ht="5.15" customHeight="1">
      <c r="A125" s="40"/>
      <c r="B125" s="40"/>
      <c r="C125" s="40"/>
      <c r="D125" s="38"/>
      <c r="E125" s="38"/>
      <c r="F125" s="38"/>
      <c r="G125" s="38"/>
      <c r="H125" s="38"/>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41"/>
      <c r="AK125" s="36"/>
      <c r="AL125" s="14"/>
      <c r="AM125" s="14"/>
      <c r="AN125" s="5"/>
    </row>
    <row r="126" spans="1:43" ht="18" customHeight="1">
      <c r="A126" s="4" t="s">
        <v>36</v>
      </c>
      <c r="B126" s="36"/>
      <c r="D126" s="36"/>
      <c r="E126" s="36"/>
      <c r="F126" s="36"/>
      <c r="G126" s="36"/>
      <c r="H126" s="36"/>
      <c r="I126" s="36"/>
      <c r="J126" s="36"/>
      <c r="K126" s="36"/>
      <c r="L126" s="36"/>
      <c r="M126" s="36"/>
      <c r="N126" s="36"/>
      <c r="O126" s="36"/>
      <c r="P126" s="36"/>
      <c r="Q126" s="36"/>
      <c r="R126" s="36"/>
      <c r="S126" s="36"/>
      <c r="T126" s="36"/>
      <c r="U126" s="36"/>
      <c r="V126" s="36"/>
      <c r="W126" s="14"/>
      <c r="X126" s="36"/>
      <c r="Y126" s="36"/>
      <c r="Z126" s="36"/>
      <c r="AA126" s="36"/>
      <c r="AB126" s="36"/>
      <c r="AC126" s="36"/>
      <c r="AD126" s="36"/>
      <c r="AE126" s="36"/>
      <c r="AF126" s="36"/>
      <c r="AG126" s="36"/>
      <c r="AH126" s="36"/>
      <c r="AI126" s="36"/>
      <c r="AJ126" s="41"/>
      <c r="AK126" s="36"/>
      <c r="AL126" s="14"/>
      <c r="AM126" s="14"/>
      <c r="AN126" s="5"/>
    </row>
    <row r="127" spans="1:43" ht="45" customHeight="1">
      <c r="A127" s="84" t="s">
        <v>37</v>
      </c>
      <c r="B127" s="84"/>
      <c r="C127" s="84" t="s">
        <v>28</v>
      </c>
      <c r="D127" s="84"/>
      <c r="E127" s="93" t="s">
        <v>165</v>
      </c>
      <c r="F127" s="93"/>
      <c r="G127" s="93"/>
      <c r="H127" s="93"/>
      <c r="I127" s="38"/>
      <c r="J127" s="38"/>
      <c r="K127" s="38"/>
      <c r="L127" s="38"/>
      <c r="M127" s="38"/>
      <c r="N127" s="38"/>
      <c r="O127" s="38"/>
      <c r="P127" s="38"/>
      <c r="Q127" s="38"/>
      <c r="R127" s="38"/>
      <c r="S127" s="38"/>
      <c r="T127" s="38"/>
      <c r="U127" s="38"/>
      <c r="W127" s="14"/>
      <c r="X127" s="36"/>
      <c r="Y127" s="36"/>
      <c r="Z127" s="36"/>
      <c r="AA127" s="36"/>
      <c r="AB127" s="36"/>
      <c r="AC127" s="36"/>
      <c r="AD127" s="36"/>
      <c r="AE127" s="36"/>
      <c r="AF127" s="36"/>
      <c r="AG127" s="36"/>
      <c r="AH127" s="36"/>
      <c r="AI127" s="36"/>
      <c r="AJ127" s="41"/>
      <c r="AK127" s="36"/>
      <c r="AL127" s="14"/>
      <c r="AM127" s="14"/>
      <c r="AN127" s="5"/>
    </row>
    <row r="128" spans="1:43" ht="18" customHeight="1">
      <c r="A128" s="93" t="s">
        <v>40</v>
      </c>
      <c r="B128" s="93"/>
      <c r="C128" s="94" t="e">
        <f>ROUNDDOWN(IF(AL117&lt;=30,1,1+ROUNDUP((AL117-30)/30,0)),1)</f>
        <v>#DIV/0!</v>
      </c>
      <c r="D128" s="94"/>
      <c r="E128" s="94" t="e">
        <f>ROUNDDOWN(AL117/6,1)</f>
        <v>#DIV/0!</v>
      </c>
      <c r="F128" s="94"/>
      <c r="G128" s="94"/>
      <c r="H128" s="94"/>
      <c r="I128" s="38"/>
      <c r="J128" s="38"/>
      <c r="K128" s="38"/>
      <c r="L128" s="38"/>
      <c r="M128" s="38"/>
      <c r="N128" s="38"/>
      <c r="O128" s="38"/>
      <c r="P128" s="38"/>
      <c r="Q128" s="38"/>
      <c r="R128" s="38"/>
      <c r="S128" s="38"/>
      <c r="T128" s="38"/>
      <c r="U128" s="38"/>
      <c r="W128" s="14"/>
      <c r="X128" s="36"/>
      <c r="Y128" s="36"/>
      <c r="Z128" s="36"/>
      <c r="AA128" s="36"/>
      <c r="AB128" s="36"/>
      <c r="AC128" s="36"/>
      <c r="AD128" s="36"/>
      <c r="AE128" s="36"/>
      <c r="AF128" s="36"/>
      <c r="AG128" s="36"/>
      <c r="AH128" s="36"/>
      <c r="AI128" s="36"/>
      <c r="AJ128" s="41"/>
      <c r="AK128" s="36"/>
      <c r="AL128" s="14"/>
      <c r="AM128" s="14"/>
      <c r="AN128" s="5"/>
    </row>
    <row r="129" spans="1:40" ht="5.15" customHeight="1">
      <c r="A129" s="40"/>
      <c r="B129" s="40"/>
      <c r="C129" s="40"/>
      <c r="D129" s="40"/>
      <c r="E129" s="40"/>
      <c r="F129" s="40"/>
      <c r="G129" s="40"/>
      <c r="H129" s="40"/>
      <c r="I129" s="40"/>
      <c r="J129" s="36"/>
      <c r="K129" s="36"/>
      <c r="L129" s="36"/>
      <c r="M129" s="41"/>
      <c r="N129" s="36"/>
      <c r="O129" s="36"/>
      <c r="P129" s="36"/>
      <c r="Q129" s="38"/>
      <c r="W129" s="14"/>
      <c r="X129" s="36"/>
      <c r="Y129" s="36"/>
      <c r="Z129" s="36"/>
      <c r="AA129" s="36"/>
      <c r="AB129" s="36"/>
      <c r="AC129" s="36"/>
      <c r="AD129" s="36"/>
      <c r="AE129" s="36"/>
      <c r="AF129" s="36"/>
      <c r="AG129" s="36"/>
      <c r="AH129" s="36"/>
      <c r="AI129" s="36"/>
      <c r="AJ129" s="41"/>
      <c r="AK129" s="36"/>
      <c r="AL129" s="14"/>
      <c r="AM129" s="14"/>
      <c r="AN129" s="5"/>
    </row>
    <row r="130" spans="1:40" ht="21" customHeight="1">
      <c r="A130" s="4" t="s">
        <v>41</v>
      </c>
      <c r="B130" s="8"/>
      <c r="C130" s="9"/>
      <c r="D130" s="9"/>
      <c r="E130" s="9"/>
      <c r="F130" s="9"/>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9"/>
      <c r="AM130" s="9"/>
      <c r="AN130" s="5"/>
    </row>
    <row r="131" spans="1:40" ht="25" customHeight="1">
      <c r="A131" s="5"/>
      <c r="B131" s="14"/>
      <c r="C131" s="183" t="str">
        <f>IF(VLOOKUP($AK$1,[5]選択肢!$A$1:$J$32,C136,FALSE)=0,"-",VLOOKUP($AK$1,[5]選択肢!$A$1:$J$32,C136,FALSE))</f>
        <v>管理者</v>
      </c>
      <c r="D131" s="184"/>
      <c r="E131" s="187" t="str">
        <f>IF(VLOOKUP($AK$1,[5]選択肢!$A$1:$J$32,E136,FALSE)=0,"-",VLOOKUP($AK$1,[5]選択肢!$A$1:$J$32,E136,FALSE))</f>
        <v>サービス管理責任者</v>
      </c>
      <c r="F131" s="187"/>
      <c r="G131" s="187"/>
      <c r="H131" s="187"/>
      <c r="I131" s="183" t="str">
        <f>IF(VLOOKUP($AK$1,[5]選択肢!$A$1:$J$32,I136,FALSE)=0,"-",VLOOKUP($AK$1,[5]選択肢!$A$1:$J$32,I136,FALSE))</f>
        <v>世話人</v>
      </c>
      <c r="J131" s="184"/>
      <c r="K131" s="184"/>
      <c r="L131" s="184"/>
      <c r="M131" s="184"/>
      <c r="N131" s="185"/>
      <c r="O131" s="183" t="str">
        <f>IF(VLOOKUP($AK$1,[5]選択肢!$A$1:$J$32,O136,FALSE)=0,"-",VLOOKUP($AK$1,[5]選択肢!$A$1:$J$32,O136,FALSE))</f>
        <v>夜間支援従事者</v>
      </c>
      <c r="P131" s="184"/>
      <c r="Q131" s="184"/>
      <c r="R131" s="184"/>
      <c r="S131" s="184"/>
      <c r="T131" s="185"/>
      <c r="U131" s="183" t="str">
        <f>IF(VLOOKUP($AK$1,[5]選択肢!$A$1:$J$32,U136,FALSE)=0,"-",VLOOKUP($AK$1,[5]選択肢!$A$1:$J$32,U136,FALSE))</f>
        <v>医師</v>
      </c>
      <c r="V131" s="184"/>
      <c r="W131" s="184"/>
      <c r="X131" s="184"/>
      <c r="Y131" s="184"/>
      <c r="Z131" s="185"/>
      <c r="AA131" s="183" t="str">
        <f>IF(VLOOKUP($AK$1,[5]選択肢!$A$1:$J$32,AA136,FALSE)=0,"-",VLOOKUP($AK$1,[5]選択肢!$A$1:$J$32,AA136,FALSE))</f>
        <v>看護職員</v>
      </c>
      <c r="AB131" s="184"/>
      <c r="AC131" s="184"/>
      <c r="AD131" s="184"/>
      <c r="AE131" s="184"/>
      <c r="AF131" s="185"/>
      <c r="AG131" s="187" t="str">
        <f>IF(VLOOKUP($AK$1,[5]選択肢!$A$1:$J$32,AG136,FALSE)=0,"-",VLOOKUP($AK$1,[5]選択肢!$A$1:$J$32,AG136,FALSE))</f>
        <v>-</v>
      </c>
      <c r="AH131" s="187"/>
      <c r="AI131" s="187"/>
      <c r="AJ131" s="187"/>
      <c r="AK131" s="187"/>
      <c r="AL131" s="187" t="str">
        <f>IF(VLOOKUP($AK$1,[5]選択肢!$A$1:$J$32,AL136,FALSE)=0,"-",VLOOKUP($AK$1,[5]選択肢!$A$1:$J$32,AL136,FALSE))</f>
        <v>-</v>
      </c>
      <c r="AM131" s="187"/>
      <c r="AN131" s="5"/>
    </row>
    <row r="132" spans="1:40" ht="18" customHeight="1">
      <c r="A132" s="5"/>
      <c r="B132" s="14"/>
      <c r="C132" s="188" t="s">
        <v>48</v>
      </c>
      <c r="D132" s="188" t="s">
        <v>49</v>
      </c>
      <c r="E132" s="189" t="s">
        <v>48</v>
      </c>
      <c r="F132" s="190" t="s">
        <v>49</v>
      </c>
      <c r="G132" s="190"/>
      <c r="H132" s="190"/>
      <c r="I132" s="191" t="s">
        <v>48</v>
      </c>
      <c r="J132" s="192"/>
      <c r="K132" s="193"/>
      <c r="L132" s="191" t="s">
        <v>49</v>
      </c>
      <c r="M132" s="192"/>
      <c r="N132" s="193"/>
      <c r="O132" s="191" t="s">
        <v>48</v>
      </c>
      <c r="P132" s="192"/>
      <c r="Q132" s="193"/>
      <c r="R132" s="191" t="s">
        <v>49</v>
      </c>
      <c r="S132" s="192"/>
      <c r="T132" s="193"/>
      <c r="U132" s="191" t="s">
        <v>48</v>
      </c>
      <c r="V132" s="192"/>
      <c r="W132" s="193"/>
      <c r="X132" s="191" t="s">
        <v>49</v>
      </c>
      <c r="Y132" s="192"/>
      <c r="Z132" s="193"/>
      <c r="AA132" s="191" t="s">
        <v>48</v>
      </c>
      <c r="AB132" s="192"/>
      <c r="AC132" s="193"/>
      <c r="AD132" s="191" t="s">
        <v>49</v>
      </c>
      <c r="AE132" s="192"/>
      <c r="AF132" s="193"/>
      <c r="AG132" s="191" t="s">
        <v>48</v>
      </c>
      <c r="AH132" s="192"/>
      <c r="AI132" s="193"/>
      <c r="AJ132" s="191" t="s">
        <v>49</v>
      </c>
      <c r="AK132" s="193"/>
      <c r="AL132" s="189" t="s">
        <v>50</v>
      </c>
      <c r="AM132" s="189" t="s">
        <v>51</v>
      </c>
      <c r="AN132" s="5"/>
    </row>
    <row r="133" spans="1:40" ht="18" customHeight="1">
      <c r="A133" s="5"/>
      <c r="B133" s="16" t="s">
        <v>52</v>
      </c>
      <c r="C133" s="189">
        <f>COUNTIFS($B$11:$B$110,C$131,$C$11:$C$110,"A",$E$11:$E$110,"*")</f>
        <v>0</v>
      </c>
      <c r="D133" s="189">
        <f>COUNTIFS($B$11:$B$110,C$131,$C$11:$C$110,"B",$E$11:$E$110,"*")</f>
        <v>0</v>
      </c>
      <c r="E133" s="189">
        <f>COUNTIFS($B$11:$B$110,E$131,$C$11:$C$110,"A",$E$11:$E$110,"*")</f>
        <v>0</v>
      </c>
      <c r="F133" s="191">
        <f>COUNTIFS($B$11:$B$110,E$131,$C$11:$C$110,"B",$E$11:$E$110,"*")</f>
        <v>0</v>
      </c>
      <c r="G133" s="192"/>
      <c r="H133" s="193"/>
      <c r="I133" s="191">
        <f>COUNTIFS($B$11:$B$110,I$131,$C$11:$C$110,"A",$E$11:$E$110,"*")</f>
        <v>0</v>
      </c>
      <c r="J133" s="192"/>
      <c r="K133" s="193"/>
      <c r="L133" s="191">
        <f>COUNTIFS($B$11:$B$110,I$131,$C$11:$C$110,"B",$E$11:$E$110,"*")</f>
        <v>0</v>
      </c>
      <c r="M133" s="192"/>
      <c r="N133" s="193"/>
      <c r="O133" s="191">
        <f>COUNTIFS($B$11:$B$110,O$131,$C$11:$C$110,"A",$E$11:$E$110,"*")</f>
        <v>0</v>
      </c>
      <c r="P133" s="192"/>
      <c r="Q133" s="193"/>
      <c r="R133" s="191">
        <f>COUNTIFS($B$11:$B$110,O$131,$C$11:$C$110,"B",$E$11:$E$110,"*")</f>
        <v>0</v>
      </c>
      <c r="S133" s="192"/>
      <c r="T133" s="193"/>
      <c r="U133" s="191">
        <f>COUNTIFS($B$11:$B$110,U$131,$C$11:$C$110,"A",$E$11:$E$110,"*")</f>
        <v>0</v>
      </c>
      <c r="V133" s="192"/>
      <c r="W133" s="193"/>
      <c r="X133" s="191">
        <f>COUNTIFS($B$11:$B$110,U$131,$C$11:$C$110,"B",$E$11:$E$110,"*")</f>
        <v>0</v>
      </c>
      <c r="Y133" s="192"/>
      <c r="Z133" s="193"/>
      <c r="AA133" s="191">
        <f>COUNTIFS($B$11:$B$110,AA$131,$C$11:$C$110,"A",$E$11:$E$110,"*")</f>
        <v>0</v>
      </c>
      <c r="AB133" s="192"/>
      <c r="AC133" s="193"/>
      <c r="AD133" s="191">
        <f>COUNTIFS($B$11:$B$110,AA$131,$C$11:$C$110,"B",$E$11:$E$110,"*")</f>
        <v>0</v>
      </c>
      <c r="AE133" s="192"/>
      <c r="AF133" s="193"/>
      <c r="AG133" s="191">
        <f>COUNTIFS($B$11:$B$110,AG$131,$C$11:$C$110,"A",$E$11:$E$110,"*")</f>
        <v>0</v>
      </c>
      <c r="AH133" s="192"/>
      <c r="AI133" s="193"/>
      <c r="AJ133" s="191">
        <f>COUNTIFS($B$11:$B$110,AG$131,$C$11:$C$110,"B",$E$11:$E$110,"*")</f>
        <v>0</v>
      </c>
      <c r="AK133" s="193"/>
      <c r="AL133" s="189">
        <f>COUNTIFS($B$11:$B$110,AL$131,$C$11:$C$110,"A",$E$11:$E$110,"*")</f>
        <v>0</v>
      </c>
      <c r="AM133" s="189">
        <f>COUNTIFS($B$11:$B$110,AL$131,$C$11:$C$110,"B",$E$11:$E$110,"*")</f>
        <v>0</v>
      </c>
      <c r="AN133" s="5"/>
    </row>
    <row r="134" spans="1:40" ht="18" customHeight="1">
      <c r="A134" s="5"/>
      <c r="B134" s="17" t="s">
        <v>53</v>
      </c>
      <c r="C134" s="194"/>
      <c r="D134" s="194"/>
      <c r="E134" s="189">
        <f>COUNTIFS($B$11:$B$110,E$131,$C$11:$C$110,"C",$E$11:$E$110,"*")</f>
        <v>0</v>
      </c>
      <c r="F134" s="191">
        <f>COUNTIFS($B$11:$B$110,E$131,$C$11:$C$110,"D",$E$11:$E$110,"*")</f>
        <v>0</v>
      </c>
      <c r="G134" s="192"/>
      <c r="H134" s="193"/>
      <c r="I134" s="191">
        <f>COUNTIFS($B$11:$B$110,I$131,$C$11:$C$110,"C",$E$11:$E$110,"*")</f>
        <v>0</v>
      </c>
      <c r="J134" s="192"/>
      <c r="K134" s="193"/>
      <c r="L134" s="191">
        <f>COUNTIFS($B$11:$B$110,I$131,$C$11:$C$110,"D",$E$11:$E$110,"*")</f>
        <v>0</v>
      </c>
      <c r="M134" s="192"/>
      <c r="N134" s="193"/>
      <c r="O134" s="191">
        <f>COUNTIFS($B$11:$B$110,O$131,$C$11:$C$110,"C",$E$11:$E$110,"*")</f>
        <v>0</v>
      </c>
      <c r="P134" s="192"/>
      <c r="Q134" s="193"/>
      <c r="R134" s="191">
        <f>COUNTIFS($B$11:$B$110,O$131,$C$11:$C$110,"D",$E$11:$E$110,"*")</f>
        <v>0</v>
      </c>
      <c r="S134" s="192"/>
      <c r="T134" s="193"/>
      <c r="U134" s="191">
        <f>COUNTIFS($B$11:$B$110,U$131,$C$11:$C$110,"C",$E$11:$E$110,"*")</f>
        <v>0</v>
      </c>
      <c r="V134" s="192"/>
      <c r="W134" s="193"/>
      <c r="X134" s="191">
        <f>COUNTIFS($B$11:$B$110,U$131,$C$11:$C$110,"D",$E$11:$E$110,"*")</f>
        <v>0</v>
      </c>
      <c r="Y134" s="192"/>
      <c r="Z134" s="193"/>
      <c r="AA134" s="191">
        <f>COUNTIFS($B$11:$B$110,AA$131,$C$11:$C$110,"C",$E$11:$E$110,"*")</f>
        <v>0</v>
      </c>
      <c r="AB134" s="192"/>
      <c r="AC134" s="193"/>
      <c r="AD134" s="191">
        <f>COUNTIFS($B$11:$B$110,AA$131,$C$11:$C$110,"D",$E$11:$E$110,"*")</f>
        <v>0</v>
      </c>
      <c r="AE134" s="192"/>
      <c r="AF134" s="193"/>
      <c r="AG134" s="191">
        <f>COUNTIFS($B$11:$B$110,AG$131,$C$11:$C$110,"C",$E$11:$E$110,"*")</f>
        <v>0</v>
      </c>
      <c r="AH134" s="192"/>
      <c r="AI134" s="193"/>
      <c r="AJ134" s="191">
        <f>COUNTIFS($B$11:$B$110,AG$131,$C$11:$C$110,"D",$E$11:$E$110,"*")</f>
        <v>0</v>
      </c>
      <c r="AK134" s="193"/>
      <c r="AL134" s="189">
        <f>COUNTIFS($B$11:$B$110,AL$131,$C$11:$C$110,"C",$E$11:$E$110,"*")</f>
        <v>0</v>
      </c>
      <c r="AM134" s="189">
        <f>COUNTIFS($B$11:$B$110,AL$131,$C$11:$C$110,"D",$E$11:$E$110,"*")</f>
        <v>0</v>
      </c>
      <c r="AN134" s="5"/>
    </row>
    <row r="135" spans="1:40" ht="25" customHeight="1">
      <c r="A135" s="5"/>
      <c r="B135" s="17" t="s">
        <v>54</v>
      </c>
      <c r="C135" s="195"/>
      <c r="D135" s="196"/>
      <c r="E135" s="183" t="e">
        <f>IF($AK$3="４週",SUMIFS($AK$11:$AK$110,$B$11:$B$110,E131)/4/$AH$5,IF($AK$3="歴月",SUMIFS($AK$11:$AK$110,$B$11:$B$110,E131)/$AL$5,"記載する期間を選択してください"))</f>
        <v>#DIV/0!</v>
      </c>
      <c r="F135" s="184"/>
      <c r="G135" s="184"/>
      <c r="H135" s="185"/>
      <c r="I135" s="183" t="e">
        <f>IF($AK$3="４週",SUMIFS($AK$11:$AK$110,$B$11:$B$110,I131)/4/$AH$5,IF($AK$3="歴月",SUMIFS($AK$11:$AK$110,$B$11:$B$110,I131)/$AL$5,"記載する期間を選択してください"))</f>
        <v>#DIV/0!</v>
      </c>
      <c r="J135" s="184"/>
      <c r="K135" s="184"/>
      <c r="L135" s="184"/>
      <c r="M135" s="184"/>
      <c r="N135" s="185"/>
      <c r="O135" s="183" t="e">
        <f>IF($AK$3="４週",SUMIFS($AK$11:$AK$110,$B$11:$B$110,O131)/4/$AH$5,IF($AK$3="歴月",SUMIFS($AK$11:$AK$110,$B$11:$B$110,O131)/$AL$5,"記載する期間を選択してください"))</f>
        <v>#DIV/0!</v>
      </c>
      <c r="P135" s="184"/>
      <c r="Q135" s="184"/>
      <c r="R135" s="184"/>
      <c r="S135" s="184"/>
      <c r="T135" s="185"/>
      <c r="U135" s="183" t="e">
        <f>IF($AK$3="４週",SUMIFS($AK$11:$AK$110,$B$11:$B$110,U131)/4/$AH$5,IF($AK$3="歴月",SUMIFS($AK$11:$AK$110,$B$11:$B$110,U131)/$AL$5,"記載する期間を選択してください"))</f>
        <v>#DIV/0!</v>
      </c>
      <c r="V135" s="184"/>
      <c r="W135" s="184"/>
      <c r="X135" s="184"/>
      <c r="Y135" s="184"/>
      <c r="Z135" s="185"/>
      <c r="AA135" s="183" t="e">
        <f>IF($AK$3="４週",SUMIFS($AK$11:$AK$110,$B$11:$B$110,AA131)/4/$AH$5,IF($AK$3="歴月",SUMIFS($AK$11:$AK$110,$B$11:$B$110,AA131)/$AL$5,"記載する期間を選択してください"))</f>
        <v>#DIV/0!</v>
      </c>
      <c r="AB135" s="184"/>
      <c r="AC135" s="184"/>
      <c r="AD135" s="184"/>
      <c r="AE135" s="184"/>
      <c r="AF135" s="185"/>
      <c r="AG135" s="183" t="e">
        <f>IF($AK$3="４週",SUMIFS($AK$11:$AK$110,$B$11:$B$110,AG131)/4/$AH$5,IF($AK$3="歴月",SUMIFS($AK$11:$AK$110,$B$11:$B$110,AG131)/$AL$5,"記載する期間を選択してください"))</f>
        <v>#DIV/0!</v>
      </c>
      <c r="AH135" s="184"/>
      <c r="AI135" s="184"/>
      <c r="AJ135" s="184"/>
      <c r="AK135" s="185"/>
      <c r="AL135" s="183" t="e">
        <f>IF($AK$3="４週",SUMIFS($AK$11:$AK$110,$B$11:$B$110,AL131)/4/$AH$5,IF($AK$3="歴月",SUMIFS($AK$11:$AK$110,$B$11:$B$110,AL131)/$AL$5,"記載する期間を選択してください"))</f>
        <v>#DIV/0!</v>
      </c>
      <c r="AM135" s="185"/>
      <c r="AN135" s="5"/>
    </row>
    <row r="136" spans="1:40" ht="5.15" customHeight="1">
      <c r="A136" s="5"/>
      <c r="B136" s="8"/>
      <c r="C136" s="197">
        <v>2</v>
      </c>
      <c r="D136" s="197"/>
      <c r="E136" s="197">
        <v>3</v>
      </c>
      <c r="F136" s="197"/>
      <c r="G136" s="197"/>
      <c r="H136" s="197"/>
      <c r="I136" s="197">
        <v>4</v>
      </c>
      <c r="J136" s="197"/>
      <c r="K136" s="197"/>
      <c r="L136" s="197"/>
      <c r="M136" s="197"/>
      <c r="N136" s="197"/>
      <c r="O136" s="197">
        <v>5</v>
      </c>
      <c r="P136" s="197"/>
      <c r="Q136" s="197"/>
      <c r="R136" s="197"/>
      <c r="S136" s="197"/>
      <c r="T136" s="197"/>
      <c r="U136" s="197">
        <v>6</v>
      </c>
      <c r="V136" s="197"/>
      <c r="W136" s="197"/>
      <c r="X136" s="197"/>
      <c r="Y136" s="197"/>
      <c r="Z136" s="197"/>
      <c r="AA136" s="197">
        <v>7</v>
      </c>
      <c r="AB136" s="197"/>
      <c r="AC136" s="197"/>
      <c r="AD136" s="197"/>
      <c r="AE136" s="197"/>
      <c r="AF136" s="197"/>
      <c r="AG136" s="197">
        <v>8</v>
      </c>
      <c r="AH136" s="197"/>
      <c r="AI136" s="197"/>
      <c r="AJ136" s="197"/>
      <c r="AK136" s="197"/>
      <c r="AL136" s="197">
        <v>9</v>
      </c>
      <c r="AM136" s="198"/>
      <c r="AN136" s="5"/>
    </row>
    <row r="137" spans="1:40" ht="15" customHeight="1">
      <c r="A137" s="36" t="s">
        <v>55</v>
      </c>
      <c r="B137" s="46"/>
      <c r="C137" s="199"/>
      <c r="D137" s="199"/>
      <c r="E137" s="199"/>
      <c r="F137" s="48"/>
      <c r="G137" s="199"/>
      <c r="H137" s="197"/>
      <c r="I137" s="197"/>
      <c r="J137" s="197"/>
      <c r="K137" s="197"/>
      <c r="L137" s="197"/>
      <c r="M137" s="197"/>
      <c r="N137" s="197"/>
      <c r="O137" s="197"/>
      <c r="P137" s="197"/>
      <c r="Q137" s="197"/>
      <c r="R137" s="197">
        <v>6</v>
      </c>
      <c r="S137" s="197"/>
      <c r="T137" s="197"/>
      <c r="U137" s="197"/>
      <c r="V137" s="197"/>
      <c r="W137" s="197"/>
      <c r="X137" s="197">
        <v>7</v>
      </c>
      <c r="Y137" s="197"/>
      <c r="Z137" s="197"/>
      <c r="AA137" s="197"/>
      <c r="AB137" s="197"/>
      <c r="AC137" s="197"/>
      <c r="AD137" s="197">
        <v>8</v>
      </c>
      <c r="AE137" s="197"/>
      <c r="AF137" s="197"/>
      <c r="AG137" s="49"/>
      <c r="AH137" s="49"/>
      <c r="AI137" s="49"/>
      <c r="AJ137" s="49">
        <v>9</v>
      </c>
      <c r="AK137" s="50"/>
      <c r="AL137" s="50"/>
      <c r="AM137" s="5"/>
    </row>
    <row r="138" spans="1:40" s="36" customFormat="1" ht="15" customHeight="1">
      <c r="A138" s="36" t="s">
        <v>56</v>
      </c>
      <c r="B138" s="40"/>
      <c r="C138" s="40"/>
      <c r="D138" s="40"/>
      <c r="E138" s="40"/>
      <c r="F138" s="40"/>
      <c r="G138" s="40"/>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row>
    <row r="139" spans="1:40" s="36" customFormat="1" ht="15" customHeight="1">
      <c r="A139" s="36" t="s">
        <v>57</v>
      </c>
      <c r="B139" s="40"/>
      <c r="C139" s="40"/>
      <c r="D139" s="40"/>
      <c r="E139" s="40"/>
      <c r="F139" s="40"/>
      <c r="G139" s="40"/>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row>
    <row r="140" spans="1:40" ht="15" customHeight="1">
      <c r="A140" s="36" t="s">
        <v>58</v>
      </c>
      <c r="B140" s="51"/>
      <c r="C140" s="36"/>
      <c r="D140" s="36"/>
      <c r="E140" s="36"/>
      <c r="F140" s="36"/>
      <c r="G140" s="36"/>
    </row>
    <row r="141" spans="1:40" ht="15" customHeight="1">
      <c r="A141" s="36" t="s">
        <v>59</v>
      </c>
      <c r="B141" s="51"/>
      <c r="C141" s="36"/>
      <c r="D141" s="36"/>
      <c r="E141" s="36"/>
      <c r="F141" s="36"/>
      <c r="G141" s="36"/>
    </row>
    <row r="142" spans="1:40" ht="15" customHeight="1">
      <c r="A142" s="36"/>
      <c r="B142" s="16" t="s">
        <v>60</v>
      </c>
      <c r="C142" s="84" t="s">
        <v>61</v>
      </c>
      <c r="D142" s="84"/>
      <c r="E142" s="84"/>
      <c r="F142" s="36"/>
      <c r="G142" s="36"/>
    </row>
    <row r="143" spans="1:40" ht="15" customHeight="1">
      <c r="A143" s="36"/>
      <c r="B143" s="52" t="s">
        <v>62</v>
      </c>
      <c r="C143" s="80" t="s">
        <v>63</v>
      </c>
      <c r="D143" s="80"/>
      <c r="E143" s="80"/>
      <c r="F143" s="36"/>
      <c r="G143" s="36"/>
    </row>
    <row r="144" spans="1:40" ht="15" customHeight="1">
      <c r="A144" s="36"/>
      <c r="B144" s="52" t="s">
        <v>64</v>
      </c>
      <c r="C144" s="80" t="s">
        <v>65</v>
      </c>
      <c r="D144" s="80"/>
      <c r="E144" s="80"/>
      <c r="F144" s="36"/>
      <c r="G144" s="36"/>
    </row>
    <row r="145" spans="1:7" ht="15" customHeight="1">
      <c r="A145" s="36"/>
      <c r="B145" s="52" t="s">
        <v>66</v>
      </c>
      <c r="C145" s="80" t="s">
        <v>67</v>
      </c>
      <c r="D145" s="80"/>
      <c r="E145" s="80"/>
      <c r="F145" s="36"/>
      <c r="G145" s="36"/>
    </row>
    <row r="146" spans="1:7" ht="15" customHeight="1">
      <c r="A146" s="36"/>
      <c r="B146" s="52" t="s">
        <v>68</v>
      </c>
      <c r="C146" s="80" t="s">
        <v>69</v>
      </c>
      <c r="D146" s="80"/>
      <c r="E146" s="80"/>
      <c r="F146" s="36"/>
      <c r="G146" s="36"/>
    </row>
    <row r="147" spans="1:7" ht="15" customHeight="1">
      <c r="A147" s="36"/>
      <c r="B147" s="36" t="s">
        <v>70</v>
      </c>
      <c r="C147" s="36"/>
      <c r="D147" s="36"/>
      <c r="E147" s="36"/>
      <c r="F147" s="36"/>
      <c r="G147" s="36"/>
    </row>
    <row r="148" spans="1:7" ht="15" customHeight="1">
      <c r="A148" s="36"/>
      <c r="B148" s="36" t="s">
        <v>71</v>
      </c>
      <c r="C148" s="36"/>
      <c r="D148" s="36"/>
      <c r="E148" s="36"/>
      <c r="F148" s="36"/>
      <c r="G148" s="36"/>
    </row>
    <row r="149" spans="1:7" ht="15" customHeight="1">
      <c r="A149" s="36"/>
      <c r="B149" s="36" t="s">
        <v>72</v>
      </c>
      <c r="C149" s="36"/>
      <c r="D149" s="36"/>
      <c r="E149" s="36"/>
      <c r="F149" s="36"/>
      <c r="G149" s="36"/>
    </row>
    <row r="150" spans="1:7" ht="15" customHeight="1">
      <c r="A150" s="36" t="s">
        <v>73</v>
      </c>
      <c r="B150" s="51"/>
      <c r="C150" s="36"/>
      <c r="D150" s="36"/>
      <c r="E150" s="36"/>
      <c r="F150" s="36"/>
      <c r="G150" s="36"/>
    </row>
    <row r="151" spans="1:7" ht="15" customHeight="1">
      <c r="A151" s="36" t="s">
        <v>118</v>
      </c>
      <c r="B151" s="51"/>
      <c r="C151" s="36"/>
      <c r="D151" s="36"/>
      <c r="E151" s="36"/>
      <c r="F151" s="36"/>
      <c r="G151" s="36"/>
    </row>
    <row r="152" spans="1:7" ht="15" customHeight="1">
      <c r="A152" s="36" t="s">
        <v>75</v>
      </c>
      <c r="B152" s="51"/>
      <c r="C152" s="36"/>
      <c r="D152" s="36"/>
      <c r="E152" s="36"/>
      <c r="F152" s="36"/>
      <c r="G152" s="36"/>
    </row>
    <row r="153" spans="1:7" ht="15" customHeight="1">
      <c r="A153" s="36" t="s">
        <v>76</v>
      </c>
      <c r="B153" s="51"/>
      <c r="C153" s="36"/>
      <c r="D153" s="36"/>
      <c r="E153" s="36"/>
      <c r="F153" s="36"/>
      <c r="G153" s="36"/>
    </row>
    <row r="154" spans="1:7" ht="15" customHeight="1">
      <c r="A154" s="36" t="s">
        <v>77</v>
      </c>
      <c r="B154" s="51"/>
      <c r="C154" s="36"/>
      <c r="D154" s="36"/>
      <c r="E154" s="36"/>
      <c r="F154" s="36"/>
      <c r="G154" s="36"/>
    </row>
    <row r="155" spans="1:7" ht="15" customHeight="1">
      <c r="A155" s="36" t="s">
        <v>97</v>
      </c>
      <c r="B155" s="51"/>
      <c r="C155" s="36"/>
      <c r="D155" s="36"/>
      <c r="E155" s="36"/>
      <c r="F155" s="36"/>
      <c r="G155" s="36"/>
    </row>
    <row r="156" spans="1:7" ht="15" customHeight="1">
      <c r="A156" s="36"/>
      <c r="B156" s="36" t="s">
        <v>98</v>
      </c>
      <c r="C156" s="36"/>
      <c r="D156" s="36"/>
      <c r="E156" s="36"/>
      <c r="F156" s="36"/>
      <c r="G156" s="36"/>
    </row>
    <row r="157" spans="1:7" ht="15" customHeight="1">
      <c r="A157" s="36"/>
      <c r="B157" s="36" t="s">
        <v>99</v>
      </c>
      <c r="C157" s="36"/>
      <c r="D157" s="36"/>
      <c r="E157" s="36"/>
      <c r="F157" s="36"/>
      <c r="G157" s="36"/>
    </row>
    <row r="158" spans="1:7" ht="15" customHeight="1">
      <c r="A158" s="36" t="s">
        <v>78</v>
      </c>
      <c r="B158" s="51"/>
      <c r="C158" s="36"/>
      <c r="D158" s="36"/>
      <c r="E158" s="36"/>
      <c r="F158" s="36"/>
      <c r="G158" s="36"/>
    </row>
    <row r="159" spans="1:7" ht="15" customHeight="1">
      <c r="A159" s="36" t="s">
        <v>79</v>
      </c>
      <c r="B159" s="51"/>
      <c r="C159" s="36"/>
      <c r="D159" s="36"/>
      <c r="E159" s="36"/>
      <c r="F159" s="36"/>
      <c r="G159" s="36"/>
    </row>
    <row r="160" spans="1:7" ht="15" customHeight="1">
      <c r="A160" s="36" t="s">
        <v>80</v>
      </c>
      <c r="B160" s="51"/>
      <c r="C160" s="36"/>
      <c r="D160" s="36"/>
      <c r="E160" s="36"/>
      <c r="F160" s="36"/>
      <c r="G160" s="36"/>
    </row>
    <row r="161" spans="1:7" ht="15" customHeight="1">
      <c r="A161" s="36" t="s">
        <v>81</v>
      </c>
      <c r="B161" s="51"/>
      <c r="C161" s="36"/>
      <c r="D161" s="36"/>
      <c r="E161" s="36"/>
      <c r="F161" s="36"/>
      <c r="G161" s="36"/>
    </row>
    <row r="162" spans="1:7" ht="15" customHeight="1">
      <c r="A162" s="36" t="s">
        <v>82</v>
      </c>
      <c r="B162" s="51"/>
      <c r="C162" s="36"/>
      <c r="D162" s="36"/>
      <c r="E162" s="36"/>
      <c r="F162" s="36"/>
      <c r="G162" s="36"/>
    </row>
    <row r="163" spans="1:7" ht="15" customHeight="1">
      <c r="A163" s="36" t="s">
        <v>83</v>
      </c>
      <c r="B163" s="51"/>
      <c r="C163" s="36"/>
      <c r="D163" s="36"/>
      <c r="E163" s="36"/>
      <c r="F163" s="36"/>
      <c r="G163" s="36"/>
    </row>
    <row r="164" spans="1:7" ht="15" customHeight="1">
      <c r="A164" s="36" t="s">
        <v>84</v>
      </c>
      <c r="B164" s="51"/>
      <c r="C164" s="36"/>
      <c r="D164" s="36"/>
      <c r="E164" s="36"/>
      <c r="F164" s="36"/>
      <c r="G164" s="36"/>
    </row>
  </sheetData>
  <sheetProtection sheet="1" objects="1" scenarios="1" selectLockedCells="1"/>
  <mergeCells count="290">
    <mergeCell ref="C146:E146"/>
    <mergeCell ref="AG135:AK135"/>
    <mergeCell ref="AL135:AM135"/>
    <mergeCell ref="C142:E142"/>
    <mergeCell ref="C143:E143"/>
    <mergeCell ref="C144:E144"/>
    <mergeCell ref="C145:E145"/>
    <mergeCell ref="C135:D135"/>
    <mergeCell ref="E135:H135"/>
    <mergeCell ref="I135:N135"/>
    <mergeCell ref="O135:T135"/>
    <mergeCell ref="U135:Z135"/>
    <mergeCell ref="AA135:AF135"/>
    <mergeCell ref="U134:W134"/>
    <mergeCell ref="X134:Z134"/>
    <mergeCell ref="AA134:AC134"/>
    <mergeCell ref="AD134:AF134"/>
    <mergeCell ref="AG134:AI134"/>
    <mergeCell ref="AJ134:AK134"/>
    <mergeCell ref="X133:Z133"/>
    <mergeCell ref="AA133:AC133"/>
    <mergeCell ref="AD133:AF133"/>
    <mergeCell ref="AG133:AI133"/>
    <mergeCell ref="AJ133:AK133"/>
    <mergeCell ref="F134:H134"/>
    <mergeCell ref="I134:K134"/>
    <mergeCell ref="L134:N134"/>
    <mergeCell ref="O134:Q134"/>
    <mergeCell ref="R134:T134"/>
    <mergeCell ref="F133:H133"/>
    <mergeCell ref="I133:K133"/>
    <mergeCell ref="L133:N133"/>
    <mergeCell ref="O133:Q133"/>
    <mergeCell ref="R133:T133"/>
    <mergeCell ref="U133:W133"/>
    <mergeCell ref="U132:W132"/>
    <mergeCell ref="X132:Z132"/>
    <mergeCell ref="AA132:AC132"/>
    <mergeCell ref="AD132:AF132"/>
    <mergeCell ref="AG132:AI132"/>
    <mergeCell ref="AJ132:AK132"/>
    <mergeCell ref="O131:T131"/>
    <mergeCell ref="U131:Z131"/>
    <mergeCell ref="AA131:AF131"/>
    <mergeCell ref="AG131:AK131"/>
    <mergeCell ref="AL131:AM131"/>
    <mergeCell ref="F132:H132"/>
    <mergeCell ref="I132:K132"/>
    <mergeCell ref="L132:N132"/>
    <mergeCell ref="O132:Q132"/>
    <mergeCell ref="R132:T132"/>
    <mergeCell ref="A128:B128"/>
    <mergeCell ref="C128:D128"/>
    <mergeCell ref="E128:H128"/>
    <mergeCell ref="C131:D131"/>
    <mergeCell ref="E131:H131"/>
    <mergeCell ref="I131:N131"/>
    <mergeCell ref="AD124:AF124"/>
    <mergeCell ref="AG124:AI124"/>
    <mergeCell ref="AJ124:AK124"/>
    <mergeCell ref="A127:B127"/>
    <mergeCell ref="C127:D127"/>
    <mergeCell ref="E127:H127"/>
    <mergeCell ref="AJ123:AK123"/>
    <mergeCell ref="A124:C124"/>
    <mergeCell ref="F124:H124"/>
    <mergeCell ref="I124:K124"/>
    <mergeCell ref="L124:N124"/>
    <mergeCell ref="O124:Q124"/>
    <mergeCell ref="R124:T124"/>
    <mergeCell ref="U124:W124"/>
    <mergeCell ref="X124:Z124"/>
    <mergeCell ref="AA124:AC124"/>
    <mergeCell ref="R123:T123"/>
    <mergeCell ref="U123:W123"/>
    <mergeCell ref="X123:Z123"/>
    <mergeCell ref="AA123:AC123"/>
    <mergeCell ref="AD123:AF123"/>
    <mergeCell ref="AG123:AI123"/>
    <mergeCell ref="X122:Z122"/>
    <mergeCell ref="AA122:AC122"/>
    <mergeCell ref="AD122:AF122"/>
    <mergeCell ref="AG122:AI122"/>
    <mergeCell ref="AJ122:AK122"/>
    <mergeCell ref="A123:C123"/>
    <mergeCell ref="F123:H123"/>
    <mergeCell ref="I123:K123"/>
    <mergeCell ref="L123:N123"/>
    <mergeCell ref="O123:Q123"/>
    <mergeCell ref="F122:H122"/>
    <mergeCell ref="I122:K122"/>
    <mergeCell ref="L122:N122"/>
    <mergeCell ref="O122:Q122"/>
    <mergeCell ref="R122:T122"/>
    <mergeCell ref="U122:W122"/>
    <mergeCell ref="U121:W121"/>
    <mergeCell ref="X121:Z121"/>
    <mergeCell ref="AA121:AC121"/>
    <mergeCell ref="AD121:AF121"/>
    <mergeCell ref="AG121:AI121"/>
    <mergeCell ref="AJ121:AK121"/>
    <mergeCell ref="X120:Z120"/>
    <mergeCell ref="AA120:AC120"/>
    <mergeCell ref="AD120:AF120"/>
    <mergeCell ref="AG120:AI120"/>
    <mergeCell ref="AJ120:AK120"/>
    <mergeCell ref="F121:H121"/>
    <mergeCell ref="I121:K121"/>
    <mergeCell ref="L121:N121"/>
    <mergeCell ref="O121:Q121"/>
    <mergeCell ref="R121:T121"/>
    <mergeCell ref="F120:H120"/>
    <mergeCell ref="I120:K120"/>
    <mergeCell ref="L120:N120"/>
    <mergeCell ref="O120:Q120"/>
    <mergeCell ref="R120:T120"/>
    <mergeCell ref="U120:W120"/>
    <mergeCell ref="U119:W119"/>
    <mergeCell ref="X119:Z119"/>
    <mergeCell ref="AA119:AC119"/>
    <mergeCell ref="AD119:AF119"/>
    <mergeCell ref="AG119:AI119"/>
    <mergeCell ref="AJ119:AK119"/>
    <mergeCell ref="X118:Z118"/>
    <mergeCell ref="AA118:AC118"/>
    <mergeCell ref="AD118:AF118"/>
    <mergeCell ref="AG118:AI118"/>
    <mergeCell ref="AJ118:AK118"/>
    <mergeCell ref="F119:H119"/>
    <mergeCell ref="I119:K119"/>
    <mergeCell ref="L119:N119"/>
    <mergeCell ref="O119:Q119"/>
    <mergeCell ref="R119:T119"/>
    <mergeCell ref="F118:H118"/>
    <mergeCell ref="I118:K118"/>
    <mergeCell ref="L118:N118"/>
    <mergeCell ref="O118:Q118"/>
    <mergeCell ref="R118:T118"/>
    <mergeCell ref="U118:W118"/>
    <mergeCell ref="U117:W117"/>
    <mergeCell ref="X117:Z117"/>
    <mergeCell ref="AA117:AC117"/>
    <mergeCell ref="AD117:AF117"/>
    <mergeCell ref="AG117:AI117"/>
    <mergeCell ref="AJ117:AK117"/>
    <mergeCell ref="A117:C117"/>
    <mergeCell ref="F117:H117"/>
    <mergeCell ref="I117:K117"/>
    <mergeCell ref="L117:N117"/>
    <mergeCell ref="O117:Q117"/>
    <mergeCell ref="R117:T117"/>
    <mergeCell ref="U116:W116"/>
    <mergeCell ref="X116:Z116"/>
    <mergeCell ref="AA116:AC116"/>
    <mergeCell ref="AD116:AF116"/>
    <mergeCell ref="AG116:AI116"/>
    <mergeCell ref="AJ116:AK116"/>
    <mergeCell ref="A116:C116"/>
    <mergeCell ref="F116:H116"/>
    <mergeCell ref="I116:K116"/>
    <mergeCell ref="L116:N116"/>
    <mergeCell ref="O116:Q116"/>
    <mergeCell ref="R116:T116"/>
    <mergeCell ref="AM106:AN106"/>
    <mergeCell ref="AM107:AN107"/>
    <mergeCell ref="AM108:AN108"/>
    <mergeCell ref="AM109:AN109"/>
    <mergeCell ref="AM110:AN110"/>
    <mergeCell ref="A111:E111"/>
    <mergeCell ref="AM111:AN112"/>
    <mergeCell ref="A112:E112"/>
    <mergeCell ref="AM100:AN100"/>
    <mergeCell ref="AM101:AN101"/>
    <mergeCell ref="AM102:AN102"/>
    <mergeCell ref="AM103:AN103"/>
    <mergeCell ref="AM104:AN104"/>
    <mergeCell ref="AM105:AN105"/>
    <mergeCell ref="AM94:AN94"/>
    <mergeCell ref="AM95:AN95"/>
    <mergeCell ref="AM96:AN96"/>
    <mergeCell ref="AM97:AN97"/>
    <mergeCell ref="AM98:AN98"/>
    <mergeCell ref="AM99:AN99"/>
    <mergeCell ref="AM88:AN88"/>
    <mergeCell ref="AM89:AN89"/>
    <mergeCell ref="AM90:AN90"/>
    <mergeCell ref="AM91:AN91"/>
    <mergeCell ref="AM92:AN92"/>
    <mergeCell ref="AM93:AN93"/>
    <mergeCell ref="AM82:AN82"/>
    <mergeCell ref="AM83:AN83"/>
    <mergeCell ref="AM84:AN84"/>
    <mergeCell ref="AM85:AN85"/>
    <mergeCell ref="AM86:AN86"/>
    <mergeCell ref="AM87:AN87"/>
    <mergeCell ref="AM76:AN76"/>
    <mergeCell ref="AM77:AN77"/>
    <mergeCell ref="AM78:AN78"/>
    <mergeCell ref="AM79:AN79"/>
    <mergeCell ref="AM80:AN80"/>
    <mergeCell ref="AM81:AN81"/>
    <mergeCell ref="AM70:AN70"/>
    <mergeCell ref="AM71:AN71"/>
    <mergeCell ref="AM72:AN72"/>
    <mergeCell ref="AM73:AN73"/>
    <mergeCell ref="AM74:AN74"/>
    <mergeCell ref="AM75:AN75"/>
    <mergeCell ref="AM64:AN64"/>
    <mergeCell ref="AM65:AN65"/>
    <mergeCell ref="AM66:AN66"/>
    <mergeCell ref="AM67:AN67"/>
    <mergeCell ref="AM68:AN68"/>
    <mergeCell ref="AM69:AN69"/>
    <mergeCell ref="AM58:AN58"/>
    <mergeCell ref="AM59:AN59"/>
    <mergeCell ref="AM60:AN60"/>
    <mergeCell ref="AM61:AN61"/>
    <mergeCell ref="AM62:AN62"/>
    <mergeCell ref="AM63:AN63"/>
    <mergeCell ref="AM52:AN52"/>
    <mergeCell ref="AM53:AN53"/>
    <mergeCell ref="AM54:AN54"/>
    <mergeCell ref="AM55:AN55"/>
    <mergeCell ref="AM56:AN56"/>
    <mergeCell ref="AM57:AN57"/>
    <mergeCell ref="AM46:AN46"/>
    <mergeCell ref="AM47:AN47"/>
    <mergeCell ref="AM48:AN48"/>
    <mergeCell ref="AM49:AN49"/>
    <mergeCell ref="AM50:AN50"/>
    <mergeCell ref="AM51:AN51"/>
    <mergeCell ref="AM40:AN40"/>
    <mergeCell ref="AM41:AN41"/>
    <mergeCell ref="AM42:AN42"/>
    <mergeCell ref="AM43:AN43"/>
    <mergeCell ref="AM44:AN44"/>
    <mergeCell ref="AM45:AN45"/>
    <mergeCell ref="AM34:AN34"/>
    <mergeCell ref="AM35:AN35"/>
    <mergeCell ref="AM36:AN36"/>
    <mergeCell ref="AM37:AN37"/>
    <mergeCell ref="AM38:AN38"/>
    <mergeCell ref="AM39:AN39"/>
    <mergeCell ref="AM28:AN28"/>
    <mergeCell ref="AM29:AN29"/>
    <mergeCell ref="AM30:AN30"/>
    <mergeCell ref="AM31:AN31"/>
    <mergeCell ref="AM32:AN32"/>
    <mergeCell ref="AM33:AN33"/>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4"/>
  <dataValidations count="7">
    <dataValidation type="list" allowBlank="1" showInputMessage="1" showErrorMessage="1" sqref="C11:C110" xr:uid="{3B71A29C-A91E-438F-B3DF-9D40344DAEC5}">
      <formula1>"A,B,C,D"</formula1>
    </dataValidation>
    <dataValidation operator="greaterThanOrEqual" allowBlank="1" showInputMessage="1" showErrorMessage="1" sqref="I125:I126 I129 L125:L126 L129 AL117:AL123 AJ117:AJ124" xr:uid="{1D520859-8818-4969-BAB0-6883FB9CE131}"/>
    <dataValidation type="list" allowBlank="1" showInputMessage="1" showErrorMessage="1" sqref="AK4:AN4" xr:uid="{D0B8B75F-7F12-4FE0-B415-17BE5E0F3D36}">
      <formula1>"予定,実績"</formula1>
    </dataValidation>
    <dataValidation type="list" allowBlank="1" showInputMessage="1" showErrorMessage="1" sqref="AK3:AN3" xr:uid="{AEE9C6AC-47B0-4821-ADF0-167EEBA8DB79}">
      <formula1>"４週,歴月"</formula1>
    </dataValidation>
    <dataValidation type="list" allowBlank="1" showInputMessage="1" sqref="B13:B110" xr:uid="{674A0C88-A2F3-42F0-B24B-9CA552AB5AD7}">
      <formula1>INDIRECT($AK$1)</formula1>
    </dataValidation>
    <dataValidation type="whole" operator="greaterThanOrEqual" allowBlank="1" showInputMessage="1" showErrorMessage="1" sqref="AG117:AG124 I117:I124 AD117:AD124 AA117:AA124 X117:X124 U117:U124 R117:R124 O117:O124 L117:L124 D117:F124" xr:uid="{D3B4D55E-4EF6-442F-A5E2-EE643803434B}">
      <formula1>0</formula1>
    </dataValidation>
    <dataValidation allowBlank="1" showInputMessage="1" sqref="B11:B12" xr:uid="{A535BADC-64E9-466E-9E98-3E567ABE3636}"/>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2" manualBreakCount="2">
    <brk id="114" max="39" man="1"/>
    <brk id="149" max="39"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F0103-FE17-4E87-AF79-6FCFAF0D916B}">
  <dimension ref="A1:AQ167"/>
  <sheetViews>
    <sheetView showGridLines="0" view="pageBreakPreview" topLeftCell="A26" zoomScaleNormal="100" zoomScaleSheetLayoutView="100" workbookViewId="0">
      <selection activeCell="L27" sqref="L27"/>
    </sheetView>
  </sheetViews>
  <sheetFormatPr defaultColWidth="8.25" defaultRowHeight="21" customHeight="1"/>
  <cols>
    <col min="1" max="1" width="2.58203125" style="8" customWidth="1"/>
    <col min="2" max="2" width="14.83203125" style="2" customWidth="1"/>
    <col min="3" max="3" width="6.58203125" style="8" customWidth="1"/>
    <col min="4" max="5" width="7.58203125" style="8" customWidth="1"/>
    <col min="6" max="36" width="2.58203125" style="8" customWidth="1"/>
    <col min="37" max="37" width="6.58203125" style="8" customWidth="1"/>
    <col min="38" max="39" width="7.58203125" style="8" customWidth="1"/>
    <col min="40" max="40" width="5.58203125" style="8" customWidth="1"/>
    <col min="41" max="16384" width="8.25" style="8"/>
  </cols>
  <sheetData>
    <row r="1" spans="1:40" ht="25"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118" t="s">
        <v>167</v>
      </c>
      <c r="AL1" s="118"/>
      <c r="AM1" s="118"/>
      <c r="AN1" s="118"/>
    </row>
    <row r="2" spans="1:40" ht="18" customHeight="1">
      <c r="A2" s="5"/>
      <c r="B2" s="9"/>
      <c r="C2" s="9"/>
      <c r="D2" s="9"/>
      <c r="E2" s="9"/>
      <c r="F2" s="9"/>
      <c r="G2" s="9"/>
      <c r="H2" s="9"/>
      <c r="I2" s="9"/>
      <c r="J2" s="9"/>
      <c r="K2" s="9"/>
      <c r="L2" s="9"/>
      <c r="M2" s="119">
        <v>2026</v>
      </c>
      <c r="N2" s="119"/>
      <c r="O2" s="119"/>
      <c r="P2" s="119"/>
      <c r="Q2" s="120" t="s">
        <v>3</v>
      </c>
      <c r="R2" s="120"/>
      <c r="S2" s="119">
        <v>4</v>
      </c>
      <c r="T2" s="119"/>
      <c r="U2" s="120" t="s">
        <v>4</v>
      </c>
      <c r="V2" s="120"/>
      <c r="W2" s="9"/>
      <c r="X2" s="9"/>
      <c r="Y2" s="9"/>
      <c r="Z2" s="5"/>
      <c r="AA2" s="5"/>
      <c r="AC2" s="7"/>
      <c r="AD2" s="9"/>
      <c r="AE2" s="9"/>
      <c r="AF2" s="9"/>
      <c r="AG2" s="9"/>
      <c r="AH2" s="9"/>
      <c r="AI2" s="7" t="s">
        <v>5</v>
      </c>
      <c r="AJ2" s="7"/>
      <c r="AK2" s="121"/>
      <c r="AL2" s="121"/>
      <c r="AM2" s="121"/>
      <c r="AN2" s="121"/>
    </row>
    <row r="3" spans="1:40" ht="18" customHeight="1">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109" t="s">
        <v>7</v>
      </c>
      <c r="AL3" s="109"/>
      <c r="AM3" s="109"/>
      <c r="AN3" s="109"/>
    </row>
    <row r="4" spans="1:40" ht="18" customHeight="1">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8</v>
      </c>
      <c r="AJ4" s="7"/>
      <c r="AK4" s="109" t="s">
        <v>9</v>
      </c>
      <c r="AL4" s="109"/>
      <c r="AM4" s="109"/>
      <c r="AN4" s="109"/>
    </row>
    <row r="5" spans="1:40" ht="18" customHeight="1">
      <c r="A5" s="10"/>
      <c r="B5" s="10"/>
      <c r="C5" s="10"/>
      <c r="D5" s="10"/>
      <c r="E5" s="10"/>
      <c r="F5" s="10"/>
      <c r="G5" s="10"/>
      <c r="H5" s="10"/>
      <c r="I5" s="10"/>
      <c r="J5" s="10"/>
      <c r="K5" s="10"/>
      <c r="L5" s="10"/>
      <c r="M5" s="10"/>
      <c r="N5" s="10"/>
      <c r="O5" s="10"/>
      <c r="P5" s="10"/>
      <c r="Q5" s="10"/>
      <c r="R5" s="10"/>
      <c r="S5" s="10"/>
      <c r="U5" s="10"/>
      <c r="V5" s="10"/>
      <c r="W5" s="10"/>
      <c r="Y5" s="11"/>
      <c r="Z5" s="11"/>
      <c r="AA5" s="11"/>
      <c r="AB5" s="5"/>
      <c r="AC5" s="11"/>
      <c r="AD5" s="11"/>
      <c r="AE5" s="11"/>
      <c r="AF5" s="11"/>
      <c r="AG5" s="12" t="s">
        <v>10</v>
      </c>
      <c r="AH5" s="110"/>
      <c r="AI5" s="110"/>
      <c r="AJ5" s="110"/>
      <c r="AK5" s="11" t="s">
        <v>11</v>
      </c>
      <c r="AL5" s="13"/>
      <c r="AM5" s="11" t="s">
        <v>12</v>
      </c>
      <c r="AN5" s="5"/>
    </row>
    <row r="6" spans="1:40" ht="10" customHeight="1">
      <c r="A6" s="5"/>
      <c r="B6" s="14"/>
      <c r="C6" s="14"/>
      <c r="D6" s="14"/>
      <c r="E6" s="14"/>
      <c r="F6" s="14"/>
      <c r="G6" s="14"/>
      <c r="H6" s="14"/>
      <c r="I6" s="14"/>
      <c r="J6" s="14"/>
      <c r="K6" s="14"/>
      <c r="L6" s="14"/>
      <c r="M6" s="14"/>
      <c r="N6" s="14"/>
      <c r="O6" s="14"/>
      <c r="P6" s="14"/>
      <c r="Q6" s="14"/>
      <c r="R6" s="14"/>
      <c r="S6" s="14"/>
      <c r="T6" s="14"/>
      <c r="U6" s="14"/>
      <c r="V6" s="14"/>
      <c r="W6" s="14"/>
      <c r="X6" s="9"/>
      <c r="Y6" s="9"/>
      <c r="Z6" s="9"/>
      <c r="AA6" s="9"/>
      <c r="AB6" s="9"/>
      <c r="AC6" s="9"/>
      <c r="AD6" s="9"/>
      <c r="AE6" s="9"/>
      <c r="AF6" s="9"/>
      <c r="AG6" s="9"/>
      <c r="AH6" s="9"/>
      <c r="AI6" s="9"/>
      <c r="AJ6" s="9"/>
      <c r="AK6" s="9"/>
      <c r="AL6" s="9"/>
      <c r="AM6" s="5"/>
      <c r="AN6" s="5"/>
    </row>
    <row r="7" spans="1:40" ht="15" customHeight="1">
      <c r="A7" s="102" t="s">
        <v>13</v>
      </c>
      <c r="B7" s="111" t="s">
        <v>14</v>
      </c>
      <c r="C7" s="113" t="s">
        <v>15</v>
      </c>
      <c r="D7" s="84" t="s">
        <v>16</v>
      </c>
      <c r="E7" s="100" t="s">
        <v>17</v>
      </c>
      <c r="F7" s="116" t="s">
        <v>18</v>
      </c>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7" t="s">
        <v>19</v>
      </c>
      <c r="AL7" s="93" t="s">
        <v>20</v>
      </c>
      <c r="AM7" s="107" t="s">
        <v>21</v>
      </c>
      <c r="AN7" s="107"/>
    </row>
    <row r="8" spans="1:40" ht="15" customHeight="1">
      <c r="A8" s="102"/>
      <c r="B8" s="112"/>
      <c r="C8" s="114"/>
      <c r="D8" s="84"/>
      <c r="E8" s="100"/>
      <c r="F8" s="84" t="s">
        <v>22</v>
      </c>
      <c r="G8" s="84"/>
      <c r="H8" s="84"/>
      <c r="I8" s="84"/>
      <c r="J8" s="84"/>
      <c r="K8" s="84"/>
      <c r="L8" s="84"/>
      <c r="M8" s="84" t="s">
        <v>23</v>
      </c>
      <c r="N8" s="84"/>
      <c r="O8" s="84"/>
      <c r="P8" s="84"/>
      <c r="Q8" s="84"/>
      <c r="R8" s="84"/>
      <c r="S8" s="84"/>
      <c r="T8" s="84" t="s">
        <v>24</v>
      </c>
      <c r="U8" s="84"/>
      <c r="V8" s="84"/>
      <c r="W8" s="84"/>
      <c r="X8" s="84"/>
      <c r="Y8" s="84"/>
      <c r="Z8" s="84"/>
      <c r="AA8" s="84" t="s">
        <v>25</v>
      </c>
      <c r="AB8" s="84"/>
      <c r="AC8" s="84"/>
      <c r="AD8" s="84"/>
      <c r="AE8" s="84"/>
      <c r="AF8" s="84"/>
      <c r="AG8" s="84"/>
      <c r="AH8" s="108"/>
      <c r="AI8" s="108"/>
      <c r="AJ8" s="108"/>
      <c r="AK8" s="117"/>
      <c r="AL8" s="93"/>
      <c r="AM8" s="107"/>
      <c r="AN8" s="107"/>
    </row>
    <row r="9" spans="1:40" ht="15" customHeight="1">
      <c r="A9" s="102"/>
      <c r="B9" s="105" t="s">
        <v>26</v>
      </c>
      <c r="C9" s="114"/>
      <c r="D9" s="84"/>
      <c r="E9" s="100"/>
      <c r="F9" s="18">
        <f>DATE($M$2,$S$2,1)</f>
        <v>46113</v>
      </c>
      <c r="G9" s="18">
        <f>DATE($M$2,$S$2,2)</f>
        <v>46114</v>
      </c>
      <c r="H9" s="18">
        <f>DATE($M$2,$S$2,3)</f>
        <v>46115</v>
      </c>
      <c r="I9" s="18">
        <f>DATE($M$2,$S$2,4)</f>
        <v>46116</v>
      </c>
      <c r="J9" s="18">
        <f>DATE($M$2,$S$2,5)</f>
        <v>46117</v>
      </c>
      <c r="K9" s="18">
        <f>DATE($M$2,$S$2,6)</f>
        <v>46118</v>
      </c>
      <c r="L9" s="18">
        <f>DATE($M$2,$S$2,7)</f>
        <v>46119</v>
      </c>
      <c r="M9" s="18">
        <f>DATE($M$2,$S$2,8)</f>
        <v>46120</v>
      </c>
      <c r="N9" s="18">
        <f>DATE($M$2,$S$2,9)</f>
        <v>46121</v>
      </c>
      <c r="O9" s="18">
        <f>DATE($M$2,$S$2,10)</f>
        <v>46122</v>
      </c>
      <c r="P9" s="18">
        <f>DATE($M$2,$S$2,11)</f>
        <v>46123</v>
      </c>
      <c r="Q9" s="18">
        <f>DATE($M$2,$S$2,12)</f>
        <v>46124</v>
      </c>
      <c r="R9" s="18">
        <f>DATE($M$2,$S$2,13)</f>
        <v>46125</v>
      </c>
      <c r="S9" s="18">
        <f>DATE($M$2,$S$2,14)</f>
        <v>46126</v>
      </c>
      <c r="T9" s="18">
        <f>DATE($M$2,$S$2,15)</f>
        <v>46127</v>
      </c>
      <c r="U9" s="18">
        <f>DATE($M$2,$S$2,16)</f>
        <v>46128</v>
      </c>
      <c r="V9" s="18">
        <f>DATE($M$2,$S$2,17)</f>
        <v>46129</v>
      </c>
      <c r="W9" s="18">
        <f>DATE($M$2,$S$2,18)</f>
        <v>46130</v>
      </c>
      <c r="X9" s="18">
        <f>DATE($M$2,$S$2,19)</f>
        <v>46131</v>
      </c>
      <c r="Y9" s="18">
        <f>DATE($M$2,$S$2,20)</f>
        <v>46132</v>
      </c>
      <c r="Z9" s="18">
        <f>DATE($M$2,$S$2,21)</f>
        <v>46133</v>
      </c>
      <c r="AA9" s="18">
        <f>DATE($M$2,$S$2,22)</f>
        <v>46134</v>
      </c>
      <c r="AB9" s="18">
        <f>DATE($M$2,$S$2,23)</f>
        <v>46135</v>
      </c>
      <c r="AC9" s="18">
        <f>DATE($M$2,$S$2,24)</f>
        <v>46136</v>
      </c>
      <c r="AD9" s="18">
        <f>DATE($M$2,$S$2,25)</f>
        <v>46137</v>
      </c>
      <c r="AE9" s="18">
        <f>DATE($M$2,$S$2,26)</f>
        <v>46138</v>
      </c>
      <c r="AF9" s="18">
        <f>DATE($M$2,$S$2,27)</f>
        <v>46139</v>
      </c>
      <c r="AG9" s="18">
        <f>DATE($M$2,$S$2,28)</f>
        <v>46140</v>
      </c>
      <c r="AH9" s="19"/>
      <c r="AI9" s="19"/>
      <c r="AJ9" s="19"/>
      <c r="AK9" s="117"/>
      <c r="AL9" s="93"/>
      <c r="AM9" s="107"/>
      <c r="AN9" s="107"/>
    </row>
    <row r="10" spans="1:40" ht="15" customHeight="1">
      <c r="A10" s="102"/>
      <c r="B10" s="106"/>
      <c r="C10" s="115"/>
      <c r="D10" s="84"/>
      <c r="E10" s="100"/>
      <c r="F10" s="20">
        <f>DATE($M$2,$S$2,1)</f>
        <v>46113</v>
      </c>
      <c r="G10" s="20">
        <f>DATE($M$2,$S$2,2)</f>
        <v>46114</v>
      </c>
      <c r="H10" s="20">
        <f>DATE($M$2,$S$2,3)</f>
        <v>46115</v>
      </c>
      <c r="I10" s="20">
        <f>DATE($M$2,$S$2,4)</f>
        <v>46116</v>
      </c>
      <c r="J10" s="20">
        <f>DATE($M$2,$S$2,5)</f>
        <v>46117</v>
      </c>
      <c r="K10" s="20">
        <f>DATE($M$2,$S$2,6)</f>
        <v>46118</v>
      </c>
      <c r="L10" s="20">
        <f>DATE($M$2,$S$2,7)</f>
        <v>46119</v>
      </c>
      <c r="M10" s="20">
        <f>DATE($M$2,$S$2,8)</f>
        <v>46120</v>
      </c>
      <c r="N10" s="20">
        <f>DATE($M$2,$S$2,9)</f>
        <v>46121</v>
      </c>
      <c r="O10" s="20">
        <f>DATE($M$2,$S$2,10)</f>
        <v>46122</v>
      </c>
      <c r="P10" s="20">
        <f>DATE($M$2,$S$2,11)</f>
        <v>46123</v>
      </c>
      <c r="Q10" s="20">
        <f>DATE($M$2,$S$2,12)</f>
        <v>46124</v>
      </c>
      <c r="R10" s="20">
        <f>DATE($M$2,$S$2,13)</f>
        <v>46125</v>
      </c>
      <c r="S10" s="20">
        <f>DATE($M$2,$S$2,14)</f>
        <v>46126</v>
      </c>
      <c r="T10" s="20">
        <f>DATE($M$2,$S$2,15)</f>
        <v>46127</v>
      </c>
      <c r="U10" s="20">
        <f>DATE($M$2,$S$2,16)</f>
        <v>46128</v>
      </c>
      <c r="V10" s="20">
        <f>DATE($M$2,$S$2,17)</f>
        <v>46129</v>
      </c>
      <c r="W10" s="20">
        <f>DATE($M$2,$S$2,18)</f>
        <v>46130</v>
      </c>
      <c r="X10" s="20">
        <f>DATE($M$2,$S$2,19)</f>
        <v>46131</v>
      </c>
      <c r="Y10" s="20">
        <f>DATE($M$2,$S$2,20)</f>
        <v>46132</v>
      </c>
      <c r="Z10" s="20">
        <f>DATE($M$2,$S$2,21)</f>
        <v>46133</v>
      </c>
      <c r="AA10" s="20">
        <f>DATE($M$2,$S$2,22)</f>
        <v>46134</v>
      </c>
      <c r="AB10" s="20">
        <f>DATE($M$2,$S$2,23)</f>
        <v>46135</v>
      </c>
      <c r="AC10" s="20">
        <f>DATE($M$2,$S$2,24)</f>
        <v>46136</v>
      </c>
      <c r="AD10" s="20">
        <f>DATE($M$2,$S$2,25)</f>
        <v>46137</v>
      </c>
      <c r="AE10" s="20">
        <f>DATE($M$2,$S$2,26)</f>
        <v>46138</v>
      </c>
      <c r="AF10" s="20">
        <f>DATE($M$2,$S$2,27)</f>
        <v>46139</v>
      </c>
      <c r="AG10" s="20">
        <f>DATE($M$2,$S$2,28)</f>
        <v>46140</v>
      </c>
      <c r="AH10" s="21"/>
      <c r="AI10" s="21"/>
      <c r="AJ10" s="21"/>
      <c r="AK10" s="117"/>
      <c r="AL10" s="93"/>
      <c r="AM10" s="107"/>
      <c r="AN10" s="107"/>
    </row>
    <row r="11" spans="1:40" ht="18" customHeight="1">
      <c r="A11" s="15">
        <v>1</v>
      </c>
      <c r="B11" s="22" t="s">
        <v>27</v>
      </c>
      <c r="C11" s="23"/>
      <c r="D11" s="24"/>
      <c r="E11" s="25"/>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7"/>
      <c r="AI11" s="27"/>
      <c r="AJ11" s="27"/>
      <c r="AK11" s="28">
        <f t="shared" ref="AK11:AK111" si="0">+SUM(F11:AJ11)</f>
        <v>0</v>
      </c>
      <c r="AL11" s="29">
        <f t="shared" ref="AL11:AL111" si="1">IF($AK$3="４週",AK11/4,AK11/(DAY(EOMONTH($F$9,0))/7))</f>
        <v>0</v>
      </c>
      <c r="AM11" s="104"/>
      <c r="AN11" s="104"/>
    </row>
    <row r="12" spans="1:40" ht="18" customHeight="1">
      <c r="A12" s="15">
        <v>2</v>
      </c>
      <c r="B12" s="22" t="s">
        <v>28</v>
      </c>
      <c r="C12" s="23"/>
      <c r="D12" s="24"/>
      <c r="E12" s="25"/>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7"/>
      <c r="AI12" s="27"/>
      <c r="AJ12" s="27"/>
      <c r="AK12" s="28">
        <f t="shared" si="0"/>
        <v>0</v>
      </c>
      <c r="AL12" s="29">
        <f t="shared" si="1"/>
        <v>0</v>
      </c>
      <c r="AM12" s="104"/>
      <c r="AN12" s="104"/>
    </row>
    <row r="13" spans="1:40" ht="18" customHeight="1">
      <c r="A13" s="15">
        <v>3</v>
      </c>
      <c r="B13" s="30"/>
      <c r="C13" s="23"/>
      <c r="D13" s="24"/>
      <c r="E13" s="25"/>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7"/>
      <c r="AI13" s="27"/>
      <c r="AJ13" s="27"/>
      <c r="AK13" s="28">
        <f t="shared" si="0"/>
        <v>0</v>
      </c>
      <c r="AL13" s="29">
        <f t="shared" si="1"/>
        <v>0</v>
      </c>
      <c r="AM13" s="104"/>
      <c r="AN13" s="104"/>
    </row>
    <row r="14" spans="1:40" ht="18" customHeight="1">
      <c r="A14" s="15">
        <v>4</v>
      </c>
      <c r="B14" s="30"/>
      <c r="C14" s="23"/>
      <c r="D14" s="24"/>
      <c r="E14" s="25"/>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7"/>
      <c r="AI14" s="27"/>
      <c r="AJ14" s="27"/>
      <c r="AK14" s="28">
        <f t="shared" si="0"/>
        <v>0</v>
      </c>
      <c r="AL14" s="29">
        <f t="shared" si="1"/>
        <v>0</v>
      </c>
      <c r="AM14" s="104"/>
      <c r="AN14" s="104"/>
    </row>
    <row r="15" spans="1:40" ht="18" customHeight="1">
      <c r="A15" s="15">
        <v>5</v>
      </c>
      <c r="B15" s="30"/>
      <c r="C15" s="23"/>
      <c r="D15" s="24"/>
      <c r="E15" s="25"/>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7"/>
      <c r="AI15" s="27"/>
      <c r="AJ15" s="27"/>
      <c r="AK15" s="28">
        <f t="shared" si="0"/>
        <v>0</v>
      </c>
      <c r="AL15" s="29">
        <f t="shared" si="1"/>
        <v>0</v>
      </c>
      <c r="AM15" s="104"/>
      <c r="AN15" s="104"/>
    </row>
    <row r="16" spans="1:40" ht="18" customHeight="1">
      <c r="A16" s="15">
        <v>6</v>
      </c>
      <c r="B16" s="30"/>
      <c r="C16" s="23"/>
      <c r="D16" s="24"/>
      <c r="E16" s="25"/>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7"/>
      <c r="AI16" s="27"/>
      <c r="AJ16" s="27"/>
      <c r="AK16" s="28">
        <f t="shared" si="0"/>
        <v>0</v>
      </c>
      <c r="AL16" s="29">
        <f t="shared" si="1"/>
        <v>0</v>
      </c>
      <c r="AM16" s="104"/>
      <c r="AN16" s="104"/>
    </row>
    <row r="17" spans="1:40" ht="18" customHeight="1">
      <c r="A17" s="15">
        <v>7</v>
      </c>
      <c r="B17" s="30"/>
      <c r="C17" s="23"/>
      <c r="D17" s="24"/>
      <c r="E17" s="25"/>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7"/>
      <c r="AI17" s="27"/>
      <c r="AJ17" s="27"/>
      <c r="AK17" s="28">
        <f t="shared" ref="AK17:AK80" si="2">+SUM(F17:AJ17)</f>
        <v>0</v>
      </c>
      <c r="AL17" s="29">
        <f t="shared" si="1"/>
        <v>0</v>
      </c>
      <c r="AM17" s="104"/>
      <c r="AN17" s="104"/>
    </row>
    <row r="18" spans="1:40" ht="18" customHeight="1">
      <c r="A18" s="15">
        <v>8</v>
      </c>
      <c r="B18" s="30"/>
      <c r="C18" s="23"/>
      <c r="D18" s="24"/>
      <c r="E18" s="25"/>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7"/>
      <c r="AI18" s="27"/>
      <c r="AJ18" s="27"/>
      <c r="AK18" s="28">
        <f t="shared" si="2"/>
        <v>0</v>
      </c>
      <c r="AL18" s="29">
        <f t="shared" si="1"/>
        <v>0</v>
      </c>
      <c r="AM18" s="104"/>
      <c r="AN18" s="104"/>
    </row>
    <row r="19" spans="1:40" ht="18" customHeight="1">
      <c r="A19" s="15">
        <v>9</v>
      </c>
      <c r="B19" s="30"/>
      <c r="C19" s="23"/>
      <c r="D19" s="24"/>
      <c r="E19" s="25"/>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27"/>
      <c r="AK19" s="28">
        <f t="shared" si="2"/>
        <v>0</v>
      </c>
      <c r="AL19" s="29">
        <f t="shared" si="1"/>
        <v>0</v>
      </c>
      <c r="AM19" s="104"/>
      <c r="AN19" s="104"/>
    </row>
    <row r="20" spans="1:40" ht="18" customHeight="1">
      <c r="A20" s="15">
        <v>10</v>
      </c>
      <c r="B20" s="30"/>
      <c r="C20" s="23"/>
      <c r="D20" s="24"/>
      <c r="E20" s="25"/>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7"/>
      <c r="AI20" s="27"/>
      <c r="AJ20" s="27"/>
      <c r="AK20" s="28">
        <f t="shared" si="2"/>
        <v>0</v>
      </c>
      <c r="AL20" s="29">
        <f t="shared" si="1"/>
        <v>0</v>
      </c>
      <c r="AM20" s="104"/>
      <c r="AN20" s="104"/>
    </row>
    <row r="21" spans="1:40" ht="18" customHeight="1">
      <c r="A21" s="15">
        <v>11</v>
      </c>
      <c r="B21" s="30"/>
      <c r="C21" s="23"/>
      <c r="D21" s="24"/>
      <c r="E21" s="25"/>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7"/>
      <c r="AI21" s="27"/>
      <c r="AJ21" s="27"/>
      <c r="AK21" s="28">
        <f t="shared" si="2"/>
        <v>0</v>
      </c>
      <c r="AL21" s="29">
        <f t="shared" si="1"/>
        <v>0</v>
      </c>
      <c r="AM21" s="104"/>
      <c r="AN21" s="104"/>
    </row>
    <row r="22" spans="1:40" ht="18" customHeight="1">
      <c r="A22" s="15">
        <v>12</v>
      </c>
      <c r="B22" s="30"/>
      <c r="C22" s="23"/>
      <c r="D22" s="24"/>
      <c r="E22" s="25"/>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7"/>
      <c r="AI22" s="27"/>
      <c r="AJ22" s="27"/>
      <c r="AK22" s="28">
        <f t="shared" si="2"/>
        <v>0</v>
      </c>
      <c r="AL22" s="29">
        <f t="shared" si="1"/>
        <v>0</v>
      </c>
      <c r="AM22" s="104"/>
      <c r="AN22" s="104"/>
    </row>
    <row r="23" spans="1:40" ht="18" customHeight="1">
      <c r="A23" s="15">
        <v>13</v>
      </c>
      <c r="B23" s="30"/>
      <c r="C23" s="23"/>
      <c r="D23" s="24"/>
      <c r="E23" s="25"/>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7"/>
      <c r="AI23" s="27"/>
      <c r="AJ23" s="27"/>
      <c r="AK23" s="28">
        <f t="shared" si="2"/>
        <v>0</v>
      </c>
      <c r="AL23" s="29">
        <f t="shared" si="1"/>
        <v>0</v>
      </c>
      <c r="AM23" s="104"/>
      <c r="AN23" s="104"/>
    </row>
    <row r="24" spans="1:40" ht="18" customHeight="1">
      <c r="A24" s="15">
        <v>14</v>
      </c>
      <c r="B24" s="30"/>
      <c r="C24" s="23"/>
      <c r="D24" s="24"/>
      <c r="E24" s="25"/>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7"/>
      <c r="AI24" s="27"/>
      <c r="AJ24" s="27"/>
      <c r="AK24" s="28">
        <f t="shared" si="2"/>
        <v>0</v>
      </c>
      <c r="AL24" s="29">
        <f t="shared" si="1"/>
        <v>0</v>
      </c>
      <c r="AM24" s="104"/>
      <c r="AN24" s="104"/>
    </row>
    <row r="25" spans="1:40" ht="18" customHeight="1">
      <c r="A25" s="15">
        <v>15</v>
      </c>
      <c r="B25" s="30"/>
      <c r="C25" s="23"/>
      <c r="D25" s="24"/>
      <c r="E25" s="25"/>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7"/>
      <c r="AI25" s="27"/>
      <c r="AJ25" s="27"/>
      <c r="AK25" s="28">
        <f t="shared" si="2"/>
        <v>0</v>
      </c>
      <c r="AL25" s="29">
        <f t="shared" si="1"/>
        <v>0</v>
      </c>
      <c r="AM25" s="104"/>
      <c r="AN25" s="104"/>
    </row>
    <row r="26" spans="1:40" ht="18" customHeight="1">
      <c r="A26" s="15">
        <v>16</v>
      </c>
      <c r="B26" s="30"/>
      <c r="C26" s="23"/>
      <c r="D26" s="24"/>
      <c r="E26" s="25"/>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7"/>
      <c r="AI26" s="27"/>
      <c r="AJ26" s="27"/>
      <c r="AK26" s="28">
        <f t="shared" si="2"/>
        <v>0</v>
      </c>
      <c r="AL26" s="29">
        <f t="shared" si="1"/>
        <v>0</v>
      </c>
      <c r="AM26" s="104"/>
      <c r="AN26" s="104"/>
    </row>
    <row r="27" spans="1:40" ht="18" customHeight="1">
      <c r="A27" s="15">
        <v>17</v>
      </c>
      <c r="B27" s="30"/>
      <c r="C27" s="23"/>
      <c r="D27" s="24"/>
      <c r="E27" s="25"/>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7"/>
      <c r="AI27" s="27"/>
      <c r="AJ27" s="27"/>
      <c r="AK27" s="28">
        <f t="shared" si="2"/>
        <v>0</v>
      </c>
      <c r="AL27" s="29">
        <f t="shared" si="1"/>
        <v>0</v>
      </c>
      <c r="AM27" s="104"/>
      <c r="AN27" s="104"/>
    </row>
    <row r="28" spans="1:40" ht="18" customHeight="1">
      <c r="A28" s="15">
        <v>18</v>
      </c>
      <c r="B28" s="30"/>
      <c r="C28" s="23"/>
      <c r="D28" s="24"/>
      <c r="E28" s="25"/>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7"/>
      <c r="AI28" s="27"/>
      <c r="AJ28" s="27"/>
      <c r="AK28" s="28">
        <f t="shared" si="2"/>
        <v>0</v>
      </c>
      <c r="AL28" s="29">
        <f t="shared" si="1"/>
        <v>0</v>
      </c>
      <c r="AM28" s="104"/>
      <c r="AN28" s="104"/>
    </row>
    <row r="29" spans="1:40" ht="18" customHeight="1">
      <c r="A29" s="15">
        <v>19</v>
      </c>
      <c r="B29" s="30"/>
      <c r="C29" s="23"/>
      <c r="D29" s="24"/>
      <c r="E29" s="25"/>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7"/>
      <c r="AI29" s="27"/>
      <c r="AJ29" s="27"/>
      <c r="AK29" s="28">
        <f t="shared" si="2"/>
        <v>0</v>
      </c>
      <c r="AL29" s="29">
        <f t="shared" si="1"/>
        <v>0</v>
      </c>
      <c r="AM29" s="104"/>
      <c r="AN29" s="104"/>
    </row>
    <row r="30" spans="1:40" ht="18" customHeight="1">
      <c r="A30" s="31">
        <v>20</v>
      </c>
      <c r="B30" s="30"/>
      <c r="C30" s="23"/>
      <c r="D30" s="24"/>
      <c r="E30" s="25"/>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7"/>
      <c r="AI30" s="27"/>
      <c r="AJ30" s="27"/>
      <c r="AK30" s="28">
        <f t="shared" si="2"/>
        <v>0</v>
      </c>
      <c r="AL30" s="29">
        <f t="shared" si="1"/>
        <v>0</v>
      </c>
      <c r="AM30" s="104"/>
      <c r="AN30" s="104"/>
    </row>
    <row r="31" spans="1:40" ht="18" hidden="1" customHeight="1">
      <c r="A31" s="15">
        <v>21</v>
      </c>
      <c r="B31" s="30"/>
      <c r="C31" s="23"/>
      <c r="D31" s="24"/>
      <c r="E31" s="25"/>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7"/>
      <c r="AI31" s="27"/>
      <c r="AJ31" s="27"/>
      <c r="AK31" s="28">
        <f t="shared" si="2"/>
        <v>0</v>
      </c>
      <c r="AL31" s="29">
        <f t="shared" si="1"/>
        <v>0</v>
      </c>
      <c r="AM31" s="104"/>
      <c r="AN31" s="104"/>
    </row>
    <row r="32" spans="1:40" ht="18" hidden="1" customHeight="1">
      <c r="A32" s="15">
        <v>22</v>
      </c>
      <c r="B32" s="30"/>
      <c r="C32" s="23"/>
      <c r="D32" s="24"/>
      <c r="E32" s="25"/>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27"/>
      <c r="AK32" s="28">
        <f t="shared" si="2"/>
        <v>0</v>
      </c>
      <c r="AL32" s="29">
        <f t="shared" si="1"/>
        <v>0</v>
      </c>
      <c r="AM32" s="104"/>
      <c r="AN32" s="104"/>
    </row>
    <row r="33" spans="1:40" ht="18" hidden="1" customHeight="1">
      <c r="A33" s="15">
        <v>23</v>
      </c>
      <c r="B33" s="30"/>
      <c r="C33" s="23"/>
      <c r="D33" s="24"/>
      <c r="E33" s="25"/>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7"/>
      <c r="AI33" s="27"/>
      <c r="AJ33" s="27"/>
      <c r="AK33" s="28">
        <f t="shared" si="2"/>
        <v>0</v>
      </c>
      <c r="AL33" s="29">
        <f t="shared" si="1"/>
        <v>0</v>
      </c>
      <c r="AM33" s="104"/>
      <c r="AN33" s="104"/>
    </row>
    <row r="34" spans="1:40" ht="18" hidden="1" customHeight="1">
      <c r="A34" s="15">
        <v>24</v>
      </c>
      <c r="B34" s="30"/>
      <c r="C34" s="23"/>
      <c r="D34" s="24"/>
      <c r="E34" s="25"/>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7"/>
      <c r="AI34" s="27"/>
      <c r="AJ34" s="27"/>
      <c r="AK34" s="28">
        <f t="shared" si="2"/>
        <v>0</v>
      </c>
      <c r="AL34" s="29">
        <f t="shared" si="1"/>
        <v>0</v>
      </c>
      <c r="AM34" s="104"/>
      <c r="AN34" s="104"/>
    </row>
    <row r="35" spans="1:40" ht="18" hidden="1" customHeight="1">
      <c r="A35" s="15">
        <v>25</v>
      </c>
      <c r="B35" s="30"/>
      <c r="C35" s="23"/>
      <c r="D35" s="24"/>
      <c r="E35" s="25"/>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7"/>
      <c r="AI35" s="27"/>
      <c r="AJ35" s="27"/>
      <c r="AK35" s="28">
        <f t="shared" si="2"/>
        <v>0</v>
      </c>
      <c r="AL35" s="29">
        <f t="shared" si="1"/>
        <v>0</v>
      </c>
      <c r="AM35" s="104"/>
      <c r="AN35" s="104"/>
    </row>
    <row r="36" spans="1:40" ht="18" hidden="1" customHeight="1">
      <c r="A36" s="15">
        <v>26</v>
      </c>
      <c r="B36" s="30"/>
      <c r="C36" s="23"/>
      <c r="D36" s="24"/>
      <c r="E36" s="25"/>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7"/>
      <c r="AI36" s="27"/>
      <c r="AJ36" s="27"/>
      <c r="AK36" s="28">
        <f t="shared" si="2"/>
        <v>0</v>
      </c>
      <c r="AL36" s="29">
        <f t="shared" si="1"/>
        <v>0</v>
      </c>
      <c r="AM36" s="104"/>
      <c r="AN36" s="104"/>
    </row>
    <row r="37" spans="1:40" ht="18" hidden="1" customHeight="1">
      <c r="A37" s="15">
        <v>27</v>
      </c>
      <c r="B37" s="30"/>
      <c r="C37" s="23"/>
      <c r="D37" s="24"/>
      <c r="E37" s="25"/>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7"/>
      <c r="AI37" s="27"/>
      <c r="AJ37" s="27"/>
      <c r="AK37" s="28">
        <f t="shared" si="2"/>
        <v>0</v>
      </c>
      <c r="AL37" s="29">
        <f t="shared" si="1"/>
        <v>0</v>
      </c>
      <c r="AM37" s="104"/>
      <c r="AN37" s="104"/>
    </row>
    <row r="38" spans="1:40" ht="18" hidden="1" customHeight="1">
      <c r="A38" s="15">
        <v>28</v>
      </c>
      <c r="B38" s="30"/>
      <c r="C38" s="23"/>
      <c r="D38" s="24"/>
      <c r="E38" s="25"/>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7"/>
      <c r="AI38" s="27"/>
      <c r="AJ38" s="27"/>
      <c r="AK38" s="28">
        <f t="shared" si="2"/>
        <v>0</v>
      </c>
      <c r="AL38" s="29">
        <f t="shared" si="1"/>
        <v>0</v>
      </c>
      <c r="AM38" s="104"/>
      <c r="AN38" s="104"/>
    </row>
    <row r="39" spans="1:40" ht="18" hidden="1" customHeight="1">
      <c r="A39" s="15">
        <v>29</v>
      </c>
      <c r="B39" s="30"/>
      <c r="C39" s="23"/>
      <c r="D39" s="24"/>
      <c r="E39" s="25"/>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7"/>
      <c r="AI39" s="27"/>
      <c r="AJ39" s="27"/>
      <c r="AK39" s="28">
        <f t="shared" si="2"/>
        <v>0</v>
      </c>
      <c r="AL39" s="29">
        <f t="shared" si="1"/>
        <v>0</v>
      </c>
      <c r="AM39" s="104"/>
      <c r="AN39" s="104"/>
    </row>
    <row r="40" spans="1:40" ht="18" hidden="1" customHeight="1">
      <c r="A40" s="15">
        <v>30</v>
      </c>
      <c r="B40" s="30"/>
      <c r="C40" s="23"/>
      <c r="D40" s="24"/>
      <c r="E40" s="25"/>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7"/>
      <c r="AI40" s="27"/>
      <c r="AJ40" s="27"/>
      <c r="AK40" s="28">
        <f t="shared" si="2"/>
        <v>0</v>
      </c>
      <c r="AL40" s="29">
        <f t="shared" si="1"/>
        <v>0</v>
      </c>
      <c r="AM40" s="104"/>
      <c r="AN40" s="104"/>
    </row>
    <row r="41" spans="1:40" ht="18" hidden="1" customHeight="1">
      <c r="A41" s="15">
        <v>31</v>
      </c>
      <c r="B41" s="30"/>
      <c r="C41" s="23"/>
      <c r="D41" s="24"/>
      <c r="E41" s="25"/>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7"/>
      <c r="AI41" s="27"/>
      <c r="AJ41" s="27"/>
      <c r="AK41" s="28">
        <f t="shared" si="2"/>
        <v>0</v>
      </c>
      <c r="AL41" s="29">
        <f t="shared" si="1"/>
        <v>0</v>
      </c>
      <c r="AM41" s="104"/>
      <c r="AN41" s="104"/>
    </row>
    <row r="42" spans="1:40" ht="18" hidden="1" customHeight="1">
      <c r="A42" s="15">
        <v>32</v>
      </c>
      <c r="B42" s="30"/>
      <c r="C42" s="23"/>
      <c r="D42" s="24"/>
      <c r="E42" s="25"/>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7"/>
      <c r="AI42" s="27"/>
      <c r="AJ42" s="27"/>
      <c r="AK42" s="28">
        <f t="shared" si="2"/>
        <v>0</v>
      </c>
      <c r="AL42" s="29">
        <f t="shared" si="1"/>
        <v>0</v>
      </c>
      <c r="AM42" s="104"/>
      <c r="AN42" s="104"/>
    </row>
    <row r="43" spans="1:40" ht="18" hidden="1" customHeight="1">
      <c r="A43" s="15">
        <v>33</v>
      </c>
      <c r="B43" s="30"/>
      <c r="C43" s="23"/>
      <c r="D43" s="24"/>
      <c r="E43" s="25"/>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7"/>
      <c r="AI43" s="27"/>
      <c r="AJ43" s="27"/>
      <c r="AK43" s="28">
        <f t="shared" si="2"/>
        <v>0</v>
      </c>
      <c r="AL43" s="29">
        <f t="shared" si="1"/>
        <v>0</v>
      </c>
      <c r="AM43" s="104"/>
      <c r="AN43" s="104"/>
    </row>
    <row r="44" spans="1:40" ht="18" hidden="1" customHeight="1">
      <c r="A44" s="15">
        <v>34</v>
      </c>
      <c r="B44" s="30"/>
      <c r="C44" s="23"/>
      <c r="D44" s="24"/>
      <c r="E44" s="25"/>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7"/>
      <c r="AI44" s="27"/>
      <c r="AJ44" s="27"/>
      <c r="AK44" s="28">
        <f t="shared" si="2"/>
        <v>0</v>
      </c>
      <c r="AL44" s="29">
        <f t="shared" si="1"/>
        <v>0</v>
      </c>
      <c r="AM44" s="104"/>
      <c r="AN44" s="104"/>
    </row>
    <row r="45" spans="1:40" ht="18" hidden="1" customHeight="1">
      <c r="A45" s="15">
        <v>35</v>
      </c>
      <c r="B45" s="30"/>
      <c r="C45" s="23"/>
      <c r="D45" s="24"/>
      <c r="E45" s="25"/>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7"/>
      <c r="AI45" s="27"/>
      <c r="AJ45" s="27"/>
      <c r="AK45" s="28">
        <f t="shared" si="2"/>
        <v>0</v>
      </c>
      <c r="AL45" s="29">
        <f t="shared" si="1"/>
        <v>0</v>
      </c>
      <c r="AM45" s="104"/>
      <c r="AN45" s="104"/>
    </row>
    <row r="46" spans="1:40" ht="18" hidden="1" customHeight="1">
      <c r="A46" s="15">
        <v>36</v>
      </c>
      <c r="B46" s="30"/>
      <c r="C46" s="23"/>
      <c r="D46" s="24"/>
      <c r="E46" s="25"/>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7"/>
      <c r="AI46" s="27"/>
      <c r="AJ46" s="27"/>
      <c r="AK46" s="28">
        <f t="shared" si="2"/>
        <v>0</v>
      </c>
      <c r="AL46" s="29">
        <f t="shared" si="1"/>
        <v>0</v>
      </c>
      <c r="AM46" s="104"/>
      <c r="AN46" s="104"/>
    </row>
    <row r="47" spans="1:40" ht="18" hidden="1" customHeight="1">
      <c r="A47" s="15">
        <v>37</v>
      </c>
      <c r="B47" s="30"/>
      <c r="C47" s="23"/>
      <c r="D47" s="24"/>
      <c r="E47" s="25"/>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7"/>
      <c r="AI47" s="27"/>
      <c r="AJ47" s="27"/>
      <c r="AK47" s="28">
        <f t="shared" si="2"/>
        <v>0</v>
      </c>
      <c r="AL47" s="29">
        <f t="shared" si="1"/>
        <v>0</v>
      </c>
      <c r="AM47" s="104"/>
      <c r="AN47" s="104"/>
    </row>
    <row r="48" spans="1:40" ht="18" hidden="1" customHeight="1">
      <c r="A48" s="15">
        <v>38</v>
      </c>
      <c r="B48" s="30"/>
      <c r="C48" s="23"/>
      <c r="D48" s="24"/>
      <c r="E48" s="25"/>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7"/>
      <c r="AI48" s="27"/>
      <c r="AJ48" s="27"/>
      <c r="AK48" s="28">
        <f t="shared" si="2"/>
        <v>0</v>
      </c>
      <c r="AL48" s="29">
        <f t="shared" si="1"/>
        <v>0</v>
      </c>
      <c r="AM48" s="104"/>
      <c r="AN48" s="104"/>
    </row>
    <row r="49" spans="1:40" ht="18" hidden="1" customHeight="1">
      <c r="A49" s="15">
        <v>39</v>
      </c>
      <c r="B49" s="30"/>
      <c r="C49" s="23"/>
      <c r="D49" s="24"/>
      <c r="E49" s="25"/>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7"/>
      <c r="AI49" s="27"/>
      <c r="AJ49" s="27"/>
      <c r="AK49" s="28">
        <f t="shared" si="2"/>
        <v>0</v>
      </c>
      <c r="AL49" s="29">
        <f t="shared" si="1"/>
        <v>0</v>
      </c>
      <c r="AM49" s="104"/>
      <c r="AN49" s="104"/>
    </row>
    <row r="50" spans="1:40" ht="18" hidden="1" customHeight="1">
      <c r="A50" s="15">
        <v>40</v>
      </c>
      <c r="B50" s="30"/>
      <c r="C50" s="23"/>
      <c r="D50" s="24"/>
      <c r="E50" s="25"/>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7"/>
      <c r="AI50" s="27"/>
      <c r="AJ50" s="27"/>
      <c r="AK50" s="28">
        <f t="shared" si="2"/>
        <v>0</v>
      </c>
      <c r="AL50" s="29">
        <f t="shared" si="1"/>
        <v>0</v>
      </c>
      <c r="AM50" s="104"/>
      <c r="AN50" s="104"/>
    </row>
    <row r="51" spans="1:40" ht="18" hidden="1" customHeight="1">
      <c r="A51" s="15">
        <v>41</v>
      </c>
      <c r="B51" s="30"/>
      <c r="C51" s="23"/>
      <c r="D51" s="24"/>
      <c r="E51" s="25"/>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7"/>
      <c r="AI51" s="27"/>
      <c r="AJ51" s="27"/>
      <c r="AK51" s="28">
        <f t="shared" si="2"/>
        <v>0</v>
      </c>
      <c r="AL51" s="29">
        <f t="shared" si="1"/>
        <v>0</v>
      </c>
      <c r="AM51" s="104"/>
      <c r="AN51" s="104"/>
    </row>
    <row r="52" spans="1:40" ht="18" hidden="1" customHeight="1">
      <c r="A52" s="15">
        <v>42</v>
      </c>
      <c r="B52" s="30"/>
      <c r="C52" s="23"/>
      <c r="D52" s="24"/>
      <c r="E52" s="25"/>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7"/>
      <c r="AI52" s="27"/>
      <c r="AJ52" s="27"/>
      <c r="AK52" s="28">
        <f t="shared" si="2"/>
        <v>0</v>
      </c>
      <c r="AL52" s="29">
        <f t="shared" si="1"/>
        <v>0</v>
      </c>
      <c r="AM52" s="104"/>
      <c r="AN52" s="104"/>
    </row>
    <row r="53" spans="1:40" ht="18" hidden="1" customHeight="1">
      <c r="A53" s="15">
        <v>43</v>
      </c>
      <c r="B53" s="30"/>
      <c r="C53" s="23"/>
      <c r="D53" s="24"/>
      <c r="E53" s="25"/>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7"/>
      <c r="AI53" s="27"/>
      <c r="AJ53" s="27"/>
      <c r="AK53" s="28">
        <f t="shared" si="2"/>
        <v>0</v>
      </c>
      <c r="AL53" s="29">
        <f t="shared" si="1"/>
        <v>0</v>
      </c>
      <c r="AM53" s="104"/>
      <c r="AN53" s="104"/>
    </row>
    <row r="54" spans="1:40" ht="18" hidden="1" customHeight="1">
      <c r="A54" s="15">
        <v>44</v>
      </c>
      <c r="B54" s="30"/>
      <c r="C54" s="23"/>
      <c r="D54" s="24"/>
      <c r="E54" s="25"/>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7"/>
      <c r="AI54" s="27"/>
      <c r="AJ54" s="27"/>
      <c r="AK54" s="28">
        <f t="shared" si="2"/>
        <v>0</v>
      </c>
      <c r="AL54" s="29">
        <f t="shared" si="1"/>
        <v>0</v>
      </c>
      <c r="AM54" s="104"/>
      <c r="AN54" s="104"/>
    </row>
    <row r="55" spans="1:40" ht="18" hidden="1" customHeight="1">
      <c r="A55" s="15">
        <v>45</v>
      </c>
      <c r="B55" s="30"/>
      <c r="C55" s="23"/>
      <c r="D55" s="24"/>
      <c r="E55" s="25"/>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7"/>
      <c r="AI55" s="27"/>
      <c r="AJ55" s="27"/>
      <c r="AK55" s="28">
        <f t="shared" si="2"/>
        <v>0</v>
      </c>
      <c r="AL55" s="29">
        <f t="shared" si="1"/>
        <v>0</v>
      </c>
      <c r="AM55" s="104"/>
      <c r="AN55" s="104"/>
    </row>
    <row r="56" spans="1:40" ht="18" hidden="1" customHeight="1">
      <c r="A56" s="15">
        <v>46</v>
      </c>
      <c r="B56" s="30"/>
      <c r="C56" s="23"/>
      <c r="D56" s="24"/>
      <c r="E56" s="25"/>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7"/>
      <c r="AI56" s="27"/>
      <c r="AJ56" s="27"/>
      <c r="AK56" s="28">
        <f t="shared" si="2"/>
        <v>0</v>
      </c>
      <c r="AL56" s="29">
        <f t="shared" si="1"/>
        <v>0</v>
      </c>
      <c r="AM56" s="104"/>
      <c r="AN56" s="104"/>
    </row>
    <row r="57" spans="1:40" ht="18" hidden="1" customHeight="1">
      <c r="A57" s="15">
        <v>47</v>
      </c>
      <c r="B57" s="30"/>
      <c r="C57" s="23"/>
      <c r="D57" s="24"/>
      <c r="E57" s="25"/>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7"/>
      <c r="AI57" s="27"/>
      <c r="AJ57" s="27"/>
      <c r="AK57" s="28">
        <f t="shared" si="2"/>
        <v>0</v>
      </c>
      <c r="AL57" s="29">
        <f t="shared" si="1"/>
        <v>0</v>
      </c>
      <c r="AM57" s="104"/>
      <c r="AN57" s="104"/>
    </row>
    <row r="58" spans="1:40" ht="18" hidden="1" customHeight="1">
      <c r="A58" s="15">
        <v>48</v>
      </c>
      <c r="B58" s="30"/>
      <c r="C58" s="23"/>
      <c r="D58" s="24"/>
      <c r="E58" s="25"/>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7"/>
      <c r="AI58" s="27"/>
      <c r="AJ58" s="27"/>
      <c r="AK58" s="28">
        <f t="shared" si="2"/>
        <v>0</v>
      </c>
      <c r="AL58" s="29">
        <f t="shared" si="1"/>
        <v>0</v>
      </c>
      <c r="AM58" s="104"/>
      <c r="AN58" s="104"/>
    </row>
    <row r="59" spans="1:40" ht="18" hidden="1" customHeight="1">
      <c r="A59" s="15">
        <v>49</v>
      </c>
      <c r="B59" s="30"/>
      <c r="C59" s="23"/>
      <c r="D59" s="24"/>
      <c r="E59" s="25"/>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7"/>
      <c r="AI59" s="27"/>
      <c r="AJ59" s="27"/>
      <c r="AK59" s="28">
        <f t="shared" si="2"/>
        <v>0</v>
      </c>
      <c r="AL59" s="29">
        <f t="shared" si="1"/>
        <v>0</v>
      </c>
      <c r="AM59" s="104"/>
      <c r="AN59" s="104"/>
    </row>
    <row r="60" spans="1:40" ht="18" hidden="1" customHeight="1">
      <c r="A60" s="15">
        <v>50</v>
      </c>
      <c r="B60" s="30"/>
      <c r="C60" s="23"/>
      <c r="D60" s="24"/>
      <c r="E60" s="25"/>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7"/>
      <c r="AI60" s="27"/>
      <c r="AJ60" s="27"/>
      <c r="AK60" s="28">
        <f t="shared" si="2"/>
        <v>0</v>
      </c>
      <c r="AL60" s="29">
        <f t="shared" si="1"/>
        <v>0</v>
      </c>
      <c r="AM60" s="104"/>
      <c r="AN60" s="104"/>
    </row>
    <row r="61" spans="1:40" ht="18" hidden="1" customHeight="1">
      <c r="A61" s="15">
        <v>51</v>
      </c>
      <c r="B61" s="30"/>
      <c r="C61" s="23"/>
      <c r="D61" s="24"/>
      <c r="E61" s="25"/>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7"/>
      <c r="AI61" s="27"/>
      <c r="AJ61" s="27"/>
      <c r="AK61" s="28">
        <f t="shared" si="2"/>
        <v>0</v>
      </c>
      <c r="AL61" s="29">
        <f t="shared" si="1"/>
        <v>0</v>
      </c>
      <c r="AM61" s="104"/>
      <c r="AN61" s="104"/>
    </row>
    <row r="62" spans="1:40" ht="18" hidden="1" customHeight="1">
      <c r="A62" s="15">
        <v>52</v>
      </c>
      <c r="B62" s="30"/>
      <c r="C62" s="23"/>
      <c r="D62" s="24"/>
      <c r="E62" s="25"/>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7"/>
      <c r="AI62" s="27"/>
      <c r="AJ62" s="27"/>
      <c r="AK62" s="28">
        <f t="shared" si="2"/>
        <v>0</v>
      </c>
      <c r="AL62" s="29">
        <f t="shared" si="1"/>
        <v>0</v>
      </c>
      <c r="AM62" s="104"/>
      <c r="AN62" s="104"/>
    </row>
    <row r="63" spans="1:40" ht="18" hidden="1" customHeight="1">
      <c r="A63" s="15">
        <v>53</v>
      </c>
      <c r="B63" s="30"/>
      <c r="C63" s="23"/>
      <c r="D63" s="24"/>
      <c r="E63" s="25"/>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7"/>
      <c r="AI63" s="27"/>
      <c r="AJ63" s="27"/>
      <c r="AK63" s="28">
        <f t="shared" si="2"/>
        <v>0</v>
      </c>
      <c r="AL63" s="29">
        <f t="shared" si="1"/>
        <v>0</v>
      </c>
      <c r="AM63" s="104"/>
      <c r="AN63" s="104"/>
    </row>
    <row r="64" spans="1:40" ht="18" hidden="1" customHeight="1">
      <c r="A64" s="15">
        <v>54</v>
      </c>
      <c r="B64" s="30"/>
      <c r="C64" s="23"/>
      <c r="D64" s="24"/>
      <c r="E64" s="25"/>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7"/>
      <c r="AI64" s="27"/>
      <c r="AJ64" s="27"/>
      <c r="AK64" s="28">
        <f t="shared" si="2"/>
        <v>0</v>
      </c>
      <c r="AL64" s="29">
        <f t="shared" si="1"/>
        <v>0</v>
      </c>
      <c r="AM64" s="104"/>
      <c r="AN64" s="104"/>
    </row>
    <row r="65" spans="1:40" ht="18" hidden="1" customHeight="1">
      <c r="A65" s="15">
        <v>55</v>
      </c>
      <c r="B65" s="30"/>
      <c r="C65" s="23"/>
      <c r="D65" s="24"/>
      <c r="E65" s="25"/>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7"/>
      <c r="AI65" s="27"/>
      <c r="AJ65" s="27"/>
      <c r="AK65" s="28">
        <f t="shared" si="2"/>
        <v>0</v>
      </c>
      <c r="AL65" s="29">
        <f t="shared" si="1"/>
        <v>0</v>
      </c>
      <c r="AM65" s="104"/>
      <c r="AN65" s="104"/>
    </row>
    <row r="66" spans="1:40" ht="18" hidden="1" customHeight="1">
      <c r="A66" s="15">
        <v>56</v>
      </c>
      <c r="B66" s="30"/>
      <c r="C66" s="23"/>
      <c r="D66" s="24"/>
      <c r="E66" s="25"/>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7"/>
      <c r="AI66" s="27"/>
      <c r="AJ66" s="27"/>
      <c r="AK66" s="28">
        <f t="shared" si="2"/>
        <v>0</v>
      </c>
      <c r="AL66" s="29">
        <f t="shared" si="1"/>
        <v>0</v>
      </c>
      <c r="AM66" s="104"/>
      <c r="AN66" s="104"/>
    </row>
    <row r="67" spans="1:40" ht="18" hidden="1" customHeight="1">
      <c r="A67" s="15">
        <v>57</v>
      </c>
      <c r="B67" s="30"/>
      <c r="C67" s="23"/>
      <c r="D67" s="24"/>
      <c r="E67" s="25"/>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7"/>
      <c r="AI67" s="27"/>
      <c r="AJ67" s="27"/>
      <c r="AK67" s="28">
        <f t="shared" si="2"/>
        <v>0</v>
      </c>
      <c r="AL67" s="29">
        <f t="shared" si="1"/>
        <v>0</v>
      </c>
      <c r="AM67" s="104"/>
      <c r="AN67" s="104"/>
    </row>
    <row r="68" spans="1:40" ht="18" hidden="1" customHeight="1">
      <c r="A68" s="15">
        <v>58</v>
      </c>
      <c r="B68" s="30"/>
      <c r="C68" s="23"/>
      <c r="D68" s="24"/>
      <c r="E68" s="25"/>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7"/>
      <c r="AI68" s="27"/>
      <c r="AJ68" s="27"/>
      <c r="AK68" s="28">
        <f t="shared" si="2"/>
        <v>0</v>
      </c>
      <c r="AL68" s="29">
        <f t="shared" si="1"/>
        <v>0</v>
      </c>
      <c r="AM68" s="104"/>
      <c r="AN68" s="104"/>
    </row>
    <row r="69" spans="1:40" ht="18" hidden="1" customHeight="1">
      <c r="A69" s="15">
        <v>59</v>
      </c>
      <c r="B69" s="30"/>
      <c r="C69" s="23"/>
      <c r="D69" s="24"/>
      <c r="E69" s="25"/>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7"/>
      <c r="AI69" s="27"/>
      <c r="AJ69" s="27"/>
      <c r="AK69" s="28">
        <f t="shared" si="2"/>
        <v>0</v>
      </c>
      <c r="AL69" s="29">
        <f t="shared" si="1"/>
        <v>0</v>
      </c>
      <c r="AM69" s="104"/>
      <c r="AN69" s="104"/>
    </row>
    <row r="70" spans="1:40" ht="18" hidden="1" customHeight="1">
      <c r="A70" s="15">
        <v>60</v>
      </c>
      <c r="B70" s="30"/>
      <c r="C70" s="23"/>
      <c r="D70" s="24"/>
      <c r="E70" s="25"/>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7"/>
      <c r="AI70" s="27"/>
      <c r="AJ70" s="27"/>
      <c r="AK70" s="28">
        <f t="shared" si="2"/>
        <v>0</v>
      </c>
      <c r="AL70" s="29">
        <f t="shared" si="1"/>
        <v>0</v>
      </c>
      <c r="AM70" s="104"/>
      <c r="AN70" s="104"/>
    </row>
    <row r="71" spans="1:40" ht="18" hidden="1" customHeight="1">
      <c r="A71" s="15">
        <v>61</v>
      </c>
      <c r="B71" s="30"/>
      <c r="C71" s="23"/>
      <c r="D71" s="24"/>
      <c r="E71" s="25"/>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7"/>
      <c r="AI71" s="27"/>
      <c r="AJ71" s="27"/>
      <c r="AK71" s="28">
        <f t="shared" si="2"/>
        <v>0</v>
      </c>
      <c r="AL71" s="29">
        <f t="shared" si="1"/>
        <v>0</v>
      </c>
      <c r="AM71" s="104"/>
      <c r="AN71" s="104"/>
    </row>
    <row r="72" spans="1:40" ht="18" hidden="1" customHeight="1">
      <c r="A72" s="15">
        <v>62</v>
      </c>
      <c r="B72" s="30"/>
      <c r="C72" s="23"/>
      <c r="D72" s="24"/>
      <c r="E72" s="25"/>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7"/>
      <c r="AI72" s="27"/>
      <c r="AJ72" s="27"/>
      <c r="AK72" s="28">
        <f t="shared" si="2"/>
        <v>0</v>
      </c>
      <c r="AL72" s="29">
        <f t="shared" si="1"/>
        <v>0</v>
      </c>
      <c r="AM72" s="104"/>
      <c r="AN72" s="104"/>
    </row>
    <row r="73" spans="1:40" ht="18" hidden="1" customHeight="1">
      <c r="A73" s="15">
        <v>63</v>
      </c>
      <c r="B73" s="30"/>
      <c r="C73" s="23"/>
      <c r="D73" s="24"/>
      <c r="E73" s="25"/>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7"/>
      <c r="AI73" s="27"/>
      <c r="AJ73" s="27"/>
      <c r="AK73" s="28">
        <f t="shared" si="2"/>
        <v>0</v>
      </c>
      <c r="AL73" s="29">
        <f t="shared" si="1"/>
        <v>0</v>
      </c>
      <c r="AM73" s="104"/>
      <c r="AN73" s="104"/>
    </row>
    <row r="74" spans="1:40" ht="18" hidden="1" customHeight="1">
      <c r="A74" s="15">
        <v>64</v>
      </c>
      <c r="B74" s="30"/>
      <c r="C74" s="23"/>
      <c r="D74" s="24"/>
      <c r="E74" s="25"/>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7"/>
      <c r="AI74" s="27"/>
      <c r="AJ74" s="27"/>
      <c r="AK74" s="28">
        <f t="shared" si="2"/>
        <v>0</v>
      </c>
      <c r="AL74" s="29">
        <f t="shared" si="1"/>
        <v>0</v>
      </c>
      <c r="AM74" s="104"/>
      <c r="AN74" s="104"/>
    </row>
    <row r="75" spans="1:40" ht="18" hidden="1" customHeight="1">
      <c r="A75" s="15">
        <v>65</v>
      </c>
      <c r="B75" s="30"/>
      <c r="C75" s="23"/>
      <c r="D75" s="24"/>
      <c r="E75" s="25"/>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7"/>
      <c r="AI75" s="27"/>
      <c r="AJ75" s="27"/>
      <c r="AK75" s="28">
        <f t="shared" si="2"/>
        <v>0</v>
      </c>
      <c r="AL75" s="29">
        <f t="shared" si="1"/>
        <v>0</v>
      </c>
      <c r="AM75" s="104"/>
      <c r="AN75" s="104"/>
    </row>
    <row r="76" spans="1:40" ht="18" hidden="1" customHeight="1">
      <c r="A76" s="15">
        <v>66</v>
      </c>
      <c r="B76" s="30"/>
      <c r="C76" s="23"/>
      <c r="D76" s="24"/>
      <c r="E76" s="25"/>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7"/>
      <c r="AI76" s="27"/>
      <c r="AJ76" s="27"/>
      <c r="AK76" s="28">
        <f t="shared" si="2"/>
        <v>0</v>
      </c>
      <c r="AL76" s="29">
        <f t="shared" si="1"/>
        <v>0</v>
      </c>
      <c r="AM76" s="104"/>
      <c r="AN76" s="104"/>
    </row>
    <row r="77" spans="1:40" ht="18" hidden="1" customHeight="1">
      <c r="A77" s="15">
        <v>67</v>
      </c>
      <c r="B77" s="30"/>
      <c r="C77" s="23"/>
      <c r="D77" s="24"/>
      <c r="E77" s="25"/>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7"/>
      <c r="AI77" s="27"/>
      <c r="AJ77" s="27"/>
      <c r="AK77" s="28">
        <f t="shared" si="2"/>
        <v>0</v>
      </c>
      <c r="AL77" s="29">
        <f t="shared" si="1"/>
        <v>0</v>
      </c>
      <c r="AM77" s="104"/>
      <c r="AN77" s="104"/>
    </row>
    <row r="78" spans="1:40" ht="18" hidden="1" customHeight="1">
      <c r="A78" s="15">
        <v>68</v>
      </c>
      <c r="B78" s="30"/>
      <c r="C78" s="23"/>
      <c r="D78" s="24"/>
      <c r="E78" s="25"/>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7"/>
      <c r="AI78" s="27"/>
      <c r="AJ78" s="27"/>
      <c r="AK78" s="28">
        <f t="shared" si="2"/>
        <v>0</v>
      </c>
      <c r="AL78" s="29">
        <f t="shared" si="1"/>
        <v>0</v>
      </c>
      <c r="AM78" s="104"/>
      <c r="AN78" s="104"/>
    </row>
    <row r="79" spans="1:40" ht="18" hidden="1" customHeight="1">
      <c r="A79" s="15">
        <v>69</v>
      </c>
      <c r="B79" s="30"/>
      <c r="C79" s="23"/>
      <c r="D79" s="24"/>
      <c r="E79" s="25"/>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7"/>
      <c r="AI79" s="27"/>
      <c r="AJ79" s="27"/>
      <c r="AK79" s="28">
        <f t="shared" si="2"/>
        <v>0</v>
      </c>
      <c r="AL79" s="29">
        <f t="shared" si="1"/>
        <v>0</v>
      </c>
      <c r="AM79" s="104"/>
      <c r="AN79" s="104"/>
    </row>
    <row r="80" spans="1:40" ht="18" hidden="1" customHeight="1">
      <c r="A80" s="15">
        <v>70</v>
      </c>
      <c r="B80" s="30"/>
      <c r="C80" s="23"/>
      <c r="D80" s="24"/>
      <c r="E80" s="25"/>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c r="AI80" s="27"/>
      <c r="AJ80" s="27"/>
      <c r="AK80" s="28">
        <f t="shared" si="2"/>
        <v>0</v>
      </c>
      <c r="AL80" s="29">
        <f t="shared" si="1"/>
        <v>0</v>
      </c>
      <c r="AM80" s="104"/>
      <c r="AN80" s="104"/>
    </row>
    <row r="81" spans="1:40" ht="18" hidden="1" customHeight="1">
      <c r="A81" s="15">
        <v>71</v>
      </c>
      <c r="B81" s="30"/>
      <c r="C81" s="23"/>
      <c r="D81" s="24"/>
      <c r="E81" s="25"/>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c r="AI81" s="27"/>
      <c r="AJ81" s="27"/>
      <c r="AK81" s="28">
        <f t="shared" ref="AK81:AK110" si="3">+SUM(F81:AJ81)</f>
        <v>0</v>
      </c>
      <c r="AL81" s="29">
        <f t="shared" si="1"/>
        <v>0</v>
      </c>
      <c r="AM81" s="104"/>
      <c r="AN81" s="104"/>
    </row>
    <row r="82" spans="1:40" ht="18" hidden="1" customHeight="1">
      <c r="A82" s="15">
        <v>72</v>
      </c>
      <c r="B82" s="30"/>
      <c r="C82" s="23"/>
      <c r="D82" s="24"/>
      <c r="E82" s="2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7"/>
      <c r="AI82" s="27"/>
      <c r="AJ82" s="27"/>
      <c r="AK82" s="28">
        <f t="shared" si="3"/>
        <v>0</v>
      </c>
      <c r="AL82" s="29">
        <f t="shared" si="1"/>
        <v>0</v>
      </c>
      <c r="AM82" s="104"/>
      <c r="AN82" s="104"/>
    </row>
    <row r="83" spans="1:40" ht="18" hidden="1" customHeight="1">
      <c r="A83" s="15">
        <v>73</v>
      </c>
      <c r="B83" s="30"/>
      <c r="C83" s="23"/>
      <c r="D83" s="24"/>
      <c r="E83" s="2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7"/>
      <c r="AI83" s="27"/>
      <c r="AJ83" s="27"/>
      <c r="AK83" s="28">
        <f t="shared" si="3"/>
        <v>0</v>
      </c>
      <c r="AL83" s="29">
        <f t="shared" si="1"/>
        <v>0</v>
      </c>
      <c r="AM83" s="104"/>
      <c r="AN83" s="104"/>
    </row>
    <row r="84" spans="1:40" ht="18" hidden="1" customHeight="1">
      <c r="A84" s="15">
        <v>74</v>
      </c>
      <c r="B84" s="30"/>
      <c r="C84" s="23"/>
      <c r="D84" s="24"/>
      <c r="E84" s="25"/>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c r="AI84" s="27"/>
      <c r="AJ84" s="27"/>
      <c r="AK84" s="28">
        <f t="shared" si="3"/>
        <v>0</v>
      </c>
      <c r="AL84" s="29">
        <f t="shared" si="1"/>
        <v>0</v>
      </c>
      <c r="AM84" s="104"/>
      <c r="AN84" s="104"/>
    </row>
    <row r="85" spans="1:40" ht="18" hidden="1" customHeight="1">
      <c r="A85" s="15">
        <v>75</v>
      </c>
      <c r="B85" s="30"/>
      <c r="C85" s="23"/>
      <c r="D85" s="24"/>
      <c r="E85" s="25"/>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7"/>
      <c r="AI85" s="27"/>
      <c r="AJ85" s="27"/>
      <c r="AK85" s="28">
        <f t="shared" si="3"/>
        <v>0</v>
      </c>
      <c r="AL85" s="29">
        <f t="shared" si="1"/>
        <v>0</v>
      </c>
      <c r="AM85" s="104"/>
      <c r="AN85" s="104"/>
    </row>
    <row r="86" spans="1:40" ht="18" hidden="1" customHeight="1">
      <c r="A86" s="15">
        <v>76</v>
      </c>
      <c r="B86" s="30"/>
      <c r="C86" s="23"/>
      <c r="D86" s="24"/>
      <c r="E86" s="25"/>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7"/>
      <c r="AI86" s="27"/>
      <c r="AJ86" s="27"/>
      <c r="AK86" s="28">
        <f t="shared" si="3"/>
        <v>0</v>
      </c>
      <c r="AL86" s="29">
        <f t="shared" si="1"/>
        <v>0</v>
      </c>
      <c r="AM86" s="104"/>
      <c r="AN86" s="104"/>
    </row>
    <row r="87" spans="1:40" ht="18" hidden="1" customHeight="1">
      <c r="A87" s="15">
        <v>77</v>
      </c>
      <c r="B87" s="30"/>
      <c r="C87" s="23"/>
      <c r="D87" s="24"/>
      <c r="E87" s="25"/>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7"/>
      <c r="AI87" s="27"/>
      <c r="AJ87" s="27"/>
      <c r="AK87" s="28">
        <f t="shared" si="3"/>
        <v>0</v>
      </c>
      <c r="AL87" s="29">
        <f t="shared" si="1"/>
        <v>0</v>
      </c>
      <c r="AM87" s="104"/>
      <c r="AN87" s="104"/>
    </row>
    <row r="88" spans="1:40" ht="18" hidden="1" customHeight="1">
      <c r="A88" s="15">
        <v>78</v>
      </c>
      <c r="B88" s="30"/>
      <c r="C88" s="23"/>
      <c r="D88" s="24"/>
      <c r="E88" s="25"/>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7"/>
      <c r="AI88" s="27"/>
      <c r="AJ88" s="27"/>
      <c r="AK88" s="28">
        <f t="shared" si="3"/>
        <v>0</v>
      </c>
      <c r="AL88" s="29">
        <f t="shared" si="1"/>
        <v>0</v>
      </c>
      <c r="AM88" s="104"/>
      <c r="AN88" s="104"/>
    </row>
    <row r="89" spans="1:40" ht="18" hidden="1" customHeight="1">
      <c r="A89" s="15">
        <v>79</v>
      </c>
      <c r="B89" s="30"/>
      <c r="C89" s="23"/>
      <c r="D89" s="24"/>
      <c r="E89" s="25"/>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7"/>
      <c r="AI89" s="27"/>
      <c r="AJ89" s="27"/>
      <c r="AK89" s="28">
        <f t="shared" si="3"/>
        <v>0</v>
      </c>
      <c r="AL89" s="29">
        <f t="shared" si="1"/>
        <v>0</v>
      </c>
      <c r="AM89" s="104"/>
      <c r="AN89" s="104"/>
    </row>
    <row r="90" spans="1:40" ht="18" hidden="1" customHeight="1">
      <c r="A90" s="15">
        <v>80</v>
      </c>
      <c r="B90" s="30"/>
      <c r="C90" s="23"/>
      <c r="D90" s="24"/>
      <c r="E90" s="25"/>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7"/>
      <c r="AI90" s="27"/>
      <c r="AJ90" s="27"/>
      <c r="AK90" s="28">
        <f t="shared" si="3"/>
        <v>0</v>
      </c>
      <c r="AL90" s="29">
        <f t="shared" si="1"/>
        <v>0</v>
      </c>
      <c r="AM90" s="104"/>
      <c r="AN90" s="104"/>
    </row>
    <row r="91" spans="1:40" ht="18" hidden="1" customHeight="1">
      <c r="A91" s="15">
        <v>81</v>
      </c>
      <c r="B91" s="30"/>
      <c r="C91" s="23"/>
      <c r="D91" s="24"/>
      <c r="E91" s="25"/>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7"/>
      <c r="AI91" s="27"/>
      <c r="AJ91" s="27"/>
      <c r="AK91" s="28">
        <f t="shared" si="3"/>
        <v>0</v>
      </c>
      <c r="AL91" s="29">
        <f t="shared" si="1"/>
        <v>0</v>
      </c>
      <c r="AM91" s="104"/>
      <c r="AN91" s="104"/>
    </row>
    <row r="92" spans="1:40" ht="18" hidden="1" customHeight="1">
      <c r="A92" s="15">
        <v>82</v>
      </c>
      <c r="B92" s="30"/>
      <c r="C92" s="23"/>
      <c r="D92" s="24"/>
      <c r="E92" s="25"/>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7"/>
      <c r="AI92" s="27"/>
      <c r="AJ92" s="27"/>
      <c r="AK92" s="28">
        <f t="shared" si="3"/>
        <v>0</v>
      </c>
      <c r="AL92" s="29">
        <f t="shared" si="1"/>
        <v>0</v>
      </c>
      <c r="AM92" s="104"/>
      <c r="AN92" s="104"/>
    </row>
    <row r="93" spans="1:40" ht="18" hidden="1" customHeight="1">
      <c r="A93" s="15">
        <v>83</v>
      </c>
      <c r="B93" s="30"/>
      <c r="C93" s="23"/>
      <c r="D93" s="24"/>
      <c r="E93" s="25"/>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7"/>
      <c r="AI93" s="27"/>
      <c r="AJ93" s="27"/>
      <c r="AK93" s="28">
        <f t="shared" si="3"/>
        <v>0</v>
      </c>
      <c r="AL93" s="29">
        <f t="shared" si="1"/>
        <v>0</v>
      </c>
      <c r="AM93" s="104"/>
      <c r="AN93" s="104"/>
    </row>
    <row r="94" spans="1:40" ht="18" hidden="1" customHeight="1">
      <c r="A94" s="15">
        <v>84</v>
      </c>
      <c r="B94" s="30"/>
      <c r="C94" s="23"/>
      <c r="D94" s="24"/>
      <c r="E94" s="25"/>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7"/>
      <c r="AI94" s="27"/>
      <c r="AJ94" s="27"/>
      <c r="AK94" s="28">
        <f t="shared" si="3"/>
        <v>0</v>
      </c>
      <c r="AL94" s="29">
        <f t="shared" si="1"/>
        <v>0</v>
      </c>
      <c r="AM94" s="104"/>
      <c r="AN94" s="104"/>
    </row>
    <row r="95" spans="1:40" ht="18" hidden="1" customHeight="1">
      <c r="A95" s="15">
        <v>85</v>
      </c>
      <c r="B95" s="30"/>
      <c r="C95" s="23"/>
      <c r="D95" s="24"/>
      <c r="E95" s="25"/>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7"/>
      <c r="AI95" s="27"/>
      <c r="AJ95" s="27"/>
      <c r="AK95" s="28">
        <f t="shared" si="3"/>
        <v>0</v>
      </c>
      <c r="AL95" s="29">
        <f t="shared" si="1"/>
        <v>0</v>
      </c>
      <c r="AM95" s="104"/>
      <c r="AN95" s="104"/>
    </row>
    <row r="96" spans="1:40" ht="18" hidden="1" customHeight="1">
      <c r="A96" s="15">
        <v>86</v>
      </c>
      <c r="B96" s="30"/>
      <c r="C96" s="23"/>
      <c r="D96" s="24"/>
      <c r="E96" s="25"/>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7"/>
      <c r="AI96" s="27"/>
      <c r="AJ96" s="27"/>
      <c r="AK96" s="28">
        <f t="shared" si="3"/>
        <v>0</v>
      </c>
      <c r="AL96" s="29">
        <f t="shared" si="1"/>
        <v>0</v>
      </c>
      <c r="AM96" s="104"/>
      <c r="AN96" s="104"/>
    </row>
    <row r="97" spans="1:40" ht="18" hidden="1" customHeight="1">
      <c r="A97" s="15">
        <v>87</v>
      </c>
      <c r="B97" s="30"/>
      <c r="C97" s="23"/>
      <c r="D97" s="24"/>
      <c r="E97" s="25"/>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7"/>
      <c r="AI97" s="27"/>
      <c r="AJ97" s="27"/>
      <c r="AK97" s="28">
        <f t="shared" si="3"/>
        <v>0</v>
      </c>
      <c r="AL97" s="29">
        <f t="shared" si="1"/>
        <v>0</v>
      </c>
      <c r="AM97" s="104"/>
      <c r="AN97" s="104"/>
    </row>
    <row r="98" spans="1:40" ht="18" hidden="1" customHeight="1">
      <c r="A98" s="15">
        <v>88</v>
      </c>
      <c r="B98" s="30"/>
      <c r="C98" s="23"/>
      <c r="D98" s="24"/>
      <c r="E98" s="25"/>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7"/>
      <c r="AI98" s="27"/>
      <c r="AJ98" s="27"/>
      <c r="AK98" s="28">
        <f t="shared" si="3"/>
        <v>0</v>
      </c>
      <c r="AL98" s="29">
        <f t="shared" si="1"/>
        <v>0</v>
      </c>
      <c r="AM98" s="104"/>
      <c r="AN98" s="104"/>
    </row>
    <row r="99" spans="1:40" ht="18" hidden="1" customHeight="1">
      <c r="A99" s="15">
        <v>89</v>
      </c>
      <c r="B99" s="30"/>
      <c r="C99" s="23"/>
      <c r="D99" s="24"/>
      <c r="E99" s="25"/>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7"/>
      <c r="AI99" s="27"/>
      <c r="AJ99" s="27"/>
      <c r="AK99" s="28">
        <f t="shared" si="3"/>
        <v>0</v>
      </c>
      <c r="AL99" s="29">
        <f t="shared" si="1"/>
        <v>0</v>
      </c>
      <c r="AM99" s="104"/>
      <c r="AN99" s="104"/>
    </row>
    <row r="100" spans="1:40" ht="18" hidden="1" customHeight="1">
      <c r="A100" s="15">
        <v>90</v>
      </c>
      <c r="B100" s="30"/>
      <c r="C100" s="23"/>
      <c r="D100" s="24"/>
      <c r="E100" s="25"/>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7"/>
      <c r="AI100" s="27"/>
      <c r="AJ100" s="27"/>
      <c r="AK100" s="28">
        <f t="shared" si="3"/>
        <v>0</v>
      </c>
      <c r="AL100" s="29">
        <f t="shared" si="1"/>
        <v>0</v>
      </c>
      <c r="AM100" s="104"/>
      <c r="AN100" s="104"/>
    </row>
    <row r="101" spans="1:40" ht="18" hidden="1" customHeight="1">
      <c r="A101" s="15">
        <v>91</v>
      </c>
      <c r="B101" s="30"/>
      <c r="C101" s="23"/>
      <c r="D101" s="24"/>
      <c r="E101" s="25"/>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7"/>
      <c r="AI101" s="27"/>
      <c r="AJ101" s="27"/>
      <c r="AK101" s="28">
        <f t="shared" si="3"/>
        <v>0</v>
      </c>
      <c r="AL101" s="29">
        <f t="shared" si="1"/>
        <v>0</v>
      </c>
      <c r="AM101" s="104"/>
      <c r="AN101" s="104"/>
    </row>
    <row r="102" spans="1:40" ht="18" hidden="1" customHeight="1">
      <c r="A102" s="15">
        <v>92</v>
      </c>
      <c r="B102" s="30"/>
      <c r="C102" s="23"/>
      <c r="D102" s="24"/>
      <c r="E102" s="25"/>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7"/>
      <c r="AI102" s="27"/>
      <c r="AJ102" s="27"/>
      <c r="AK102" s="28">
        <f t="shared" si="3"/>
        <v>0</v>
      </c>
      <c r="AL102" s="29">
        <f t="shared" si="1"/>
        <v>0</v>
      </c>
      <c r="AM102" s="104"/>
      <c r="AN102" s="104"/>
    </row>
    <row r="103" spans="1:40" ht="18" hidden="1" customHeight="1">
      <c r="A103" s="15">
        <v>93</v>
      </c>
      <c r="B103" s="30"/>
      <c r="C103" s="23"/>
      <c r="D103" s="24"/>
      <c r="E103" s="25"/>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7"/>
      <c r="AI103" s="27"/>
      <c r="AJ103" s="27"/>
      <c r="AK103" s="28">
        <f t="shared" si="3"/>
        <v>0</v>
      </c>
      <c r="AL103" s="29">
        <f t="shared" si="1"/>
        <v>0</v>
      </c>
      <c r="AM103" s="104"/>
      <c r="AN103" s="104"/>
    </row>
    <row r="104" spans="1:40" ht="18" hidden="1" customHeight="1">
      <c r="A104" s="15">
        <v>94</v>
      </c>
      <c r="B104" s="30"/>
      <c r="C104" s="23"/>
      <c r="D104" s="24"/>
      <c r="E104" s="25"/>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7"/>
      <c r="AI104" s="27"/>
      <c r="AJ104" s="27"/>
      <c r="AK104" s="28">
        <f t="shared" si="3"/>
        <v>0</v>
      </c>
      <c r="AL104" s="29">
        <f t="shared" si="1"/>
        <v>0</v>
      </c>
      <c r="AM104" s="104"/>
      <c r="AN104" s="104"/>
    </row>
    <row r="105" spans="1:40" ht="18" hidden="1" customHeight="1">
      <c r="A105" s="15">
        <v>95</v>
      </c>
      <c r="B105" s="30"/>
      <c r="C105" s="23"/>
      <c r="D105" s="24"/>
      <c r="E105" s="25"/>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7"/>
      <c r="AI105" s="27"/>
      <c r="AJ105" s="27"/>
      <c r="AK105" s="28">
        <f t="shared" si="3"/>
        <v>0</v>
      </c>
      <c r="AL105" s="29">
        <f t="shared" si="1"/>
        <v>0</v>
      </c>
      <c r="AM105" s="104"/>
      <c r="AN105" s="104"/>
    </row>
    <row r="106" spans="1:40" ht="18" hidden="1" customHeight="1">
      <c r="A106" s="15">
        <v>96</v>
      </c>
      <c r="B106" s="30"/>
      <c r="C106" s="23"/>
      <c r="D106" s="24"/>
      <c r="E106" s="25"/>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7"/>
      <c r="AI106" s="27"/>
      <c r="AJ106" s="27"/>
      <c r="AK106" s="28">
        <f t="shared" si="3"/>
        <v>0</v>
      </c>
      <c r="AL106" s="29">
        <f t="shared" si="1"/>
        <v>0</v>
      </c>
      <c r="AM106" s="104"/>
      <c r="AN106" s="104"/>
    </row>
    <row r="107" spans="1:40" ht="18" hidden="1" customHeight="1">
      <c r="A107" s="15">
        <v>97</v>
      </c>
      <c r="B107" s="30"/>
      <c r="C107" s="23"/>
      <c r="D107" s="24"/>
      <c r="E107" s="25"/>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7"/>
      <c r="AI107" s="27"/>
      <c r="AJ107" s="27"/>
      <c r="AK107" s="28">
        <f t="shared" si="3"/>
        <v>0</v>
      </c>
      <c r="AL107" s="29">
        <f t="shared" si="1"/>
        <v>0</v>
      </c>
      <c r="AM107" s="104"/>
      <c r="AN107" s="104"/>
    </row>
    <row r="108" spans="1:40" ht="18" hidden="1" customHeight="1">
      <c r="A108" s="15">
        <v>98</v>
      </c>
      <c r="B108" s="30"/>
      <c r="C108" s="23"/>
      <c r="D108" s="24"/>
      <c r="E108" s="25"/>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7"/>
      <c r="AI108" s="27"/>
      <c r="AJ108" s="27"/>
      <c r="AK108" s="28">
        <f t="shared" si="3"/>
        <v>0</v>
      </c>
      <c r="AL108" s="29">
        <f t="shared" si="1"/>
        <v>0</v>
      </c>
      <c r="AM108" s="104"/>
      <c r="AN108" s="104"/>
    </row>
    <row r="109" spans="1:40" ht="18" hidden="1" customHeight="1">
      <c r="A109" s="15">
        <v>99</v>
      </c>
      <c r="B109" s="30"/>
      <c r="C109" s="23"/>
      <c r="D109" s="24"/>
      <c r="E109" s="25"/>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7"/>
      <c r="AI109" s="27"/>
      <c r="AJ109" s="27"/>
      <c r="AK109" s="28">
        <f t="shared" si="3"/>
        <v>0</v>
      </c>
      <c r="AL109" s="29">
        <f t="shared" si="1"/>
        <v>0</v>
      </c>
      <c r="AM109" s="104"/>
      <c r="AN109" s="104"/>
    </row>
    <row r="110" spans="1:40" ht="18" hidden="1" customHeight="1">
      <c r="A110" s="15">
        <v>100</v>
      </c>
      <c r="B110" s="30"/>
      <c r="C110" s="23"/>
      <c r="D110" s="24"/>
      <c r="E110" s="25"/>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7"/>
      <c r="AI110" s="27"/>
      <c r="AJ110" s="27"/>
      <c r="AK110" s="28">
        <f t="shared" si="3"/>
        <v>0</v>
      </c>
      <c r="AL110" s="29">
        <f t="shared" si="1"/>
        <v>0</v>
      </c>
      <c r="AM110" s="104"/>
      <c r="AN110" s="104"/>
    </row>
    <row r="111" spans="1:40" ht="18" customHeight="1">
      <c r="A111" s="100" t="s">
        <v>29</v>
      </c>
      <c r="B111" s="101"/>
      <c r="C111" s="101"/>
      <c r="D111" s="101"/>
      <c r="E111" s="101"/>
      <c r="F111" s="32">
        <f t="shared" ref="F111:AG111" si="4">+SUM(F11:F110)</f>
        <v>0</v>
      </c>
      <c r="G111" s="32">
        <f t="shared" si="4"/>
        <v>0</v>
      </c>
      <c r="H111" s="32">
        <f t="shared" si="4"/>
        <v>0</v>
      </c>
      <c r="I111" s="32">
        <f t="shared" si="4"/>
        <v>0</v>
      </c>
      <c r="J111" s="32">
        <f t="shared" si="4"/>
        <v>0</v>
      </c>
      <c r="K111" s="32">
        <f t="shared" si="4"/>
        <v>0</v>
      </c>
      <c r="L111" s="32">
        <f t="shared" si="4"/>
        <v>0</v>
      </c>
      <c r="M111" s="32">
        <f t="shared" si="4"/>
        <v>0</v>
      </c>
      <c r="N111" s="32">
        <f t="shared" si="4"/>
        <v>0</v>
      </c>
      <c r="O111" s="32">
        <f t="shared" si="4"/>
        <v>0</v>
      </c>
      <c r="P111" s="32">
        <f t="shared" si="4"/>
        <v>0</v>
      </c>
      <c r="Q111" s="32">
        <f t="shared" si="4"/>
        <v>0</v>
      </c>
      <c r="R111" s="32">
        <f t="shared" si="4"/>
        <v>0</v>
      </c>
      <c r="S111" s="32">
        <f t="shared" si="4"/>
        <v>0</v>
      </c>
      <c r="T111" s="32">
        <f t="shared" si="4"/>
        <v>0</v>
      </c>
      <c r="U111" s="32">
        <f t="shared" si="4"/>
        <v>0</v>
      </c>
      <c r="V111" s="32">
        <f t="shared" si="4"/>
        <v>0</v>
      </c>
      <c r="W111" s="32">
        <f t="shared" si="4"/>
        <v>0</v>
      </c>
      <c r="X111" s="32">
        <f t="shared" si="4"/>
        <v>0</v>
      </c>
      <c r="Y111" s="32">
        <f t="shared" si="4"/>
        <v>0</v>
      </c>
      <c r="Z111" s="32">
        <f t="shared" si="4"/>
        <v>0</v>
      </c>
      <c r="AA111" s="32">
        <f t="shared" si="4"/>
        <v>0</v>
      </c>
      <c r="AB111" s="32">
        <f t="shared" si="4"/>
        <v>0</v>
      </c>
      <c r="AC111" s="32">
        <f t="shared" si="4"/>
        <v>0</v>
      </c>
      <c r="AD111" s="32">
        <f t="shared" si="4"/>
        <v>0</v>
      </c>
      <c r="AE111" s="32">
        <f t="shared" si="4"/>
        <v>0</v>
      </c>
      <c r="AF111" s="32">
        <f t="shared" si="4"/>
        <v>0</v>
      </c>
      <c r="AG111" s="32">
        <f t="shared" si="4"/>
        <v>0</v>
      </c>
      <c r="AH111" s="27"/>
      <c r="AI111" s="27"/>
      <c r="AJ111" s="27"/>
      <c r="AK111" s="28">
        <f t="shared" si="0"/>
        <v>0</v>
      </c>
      <c r="AL111" s="29">
        <f t="shared" si="1"/>
        <v>0</v>
      </c>
      <c r="AM111" s="102"/>
      <c r="AN111" s="102"/>
    </row>
    <row r="112" spans="1:40" ht="18" customHeight="1">
      <c r="A112" s="101" t="s">
        <v>30</v>
      </c>
      <c r="B112" s="101"/>
      <c r="C112" s="101"/>
      <c r="D112" s="101"/>
      <c r="E112" s="10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4"/>
      <c r="AI112" s="34"/>
      <c r="AJ112" s="34"/>
      <c r="AK112" s="32"/>
      <c r="AL112" s="35"/>
      <c r="AM112" s="102"/>
      <c r="AN112" s="102"/>
    </row>
    <row r="113" spans="1:43" ht="15" customHeight="1">
      <c r="A113" s="14"/>
      <c r="B113" s="14"/>
      <c r="C113" s="14"/>
      <c r="D113" s="14"/>
      <c r="E113" s="14"/>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14"/>
      <c r="AL113" s="14"/>
      <c r="AM113" s="5"/>
    </row>
    <row r="114" spans="1:43" ht="15" customHeight="1">
      <c r="A114" s="14"/>
      <c r="B114" s="14"/>
      <c r="C114" s="14"/>
      <c r="D114" s="14"/>
      <c r="E114" s="14"/>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14"/>
      <c r="AL114" s="14"/>
      <c r="AM114" s="5"/>
    </row>
    <row r="115" spans="1:43" ht="21" customHeight="1">
      <c r="A115" s="4" t="s">
        <v>31</v>
      </c>
      <c r="B115" s="14"/>
      <c r="C115" s="14"/>
      <c r="D115" s="14"/>
      <c r="E115" s="14"/>
      <c r="F115" s="14"/>
      <c r="G115" s="36"/>
      <c r="H115" s="36"/>
      <c r="I115" s="36"/>
      <c r="J115" s="36"/>
      <c r="K115" s="36"/>
      <c r="L115" s="36"/>
      <c r="M115" s="36"/>
      <c r="N115" s="36"/>
      <c r="O115" s="36"/>
      <c r="AM115" s="14"/>
      <c r="AN115" s="5"/>
    </row>
    <row r="116" spans="1:43" ht="32.25" customHeight="1">
      <c r="A116" s="84"/>
      <c r="B116" s="84"/>
      <c r="C116" s="84"/>
      <c r="D116" s="37">
        <v>4</v>
      </c>
      <c r="E116" s="37">
        <v>5</v>
      </c>
      <c r="F116" s="99">
        <v>6</v>
      </c>
      <c r="G116" s="99"/>
      <c r="H116" s="99"/>
      <c r="I116" s="99">
        <v>7</v>
      </c>
      <c r="J116" s="99"/>
      <c r="K116" s="99"/>
      <c r="L116" s="99">
        <v>8</v>
      </c>
      <c r="M116" s="99"/>
      <c r="N116" s="99"/>
      <c r="O116" s="99">
        <v>9</v>
      </c>
      <c r="P116" s="99"/>
      <c r="Q116" s="99"/>
      <c r="R116" s="99">
        <v>10</v>
      </c>
      <c r="S116" s="99"/>
      <c r="T116" s="99"/>
      <c r="U116" s="99">
        <v>11</v>
      </c>
      <c r="V116" s="99"/>
      <c r="W116" s="99"/>
      <c r="X116" s="99">
        <v>12</v>
      </c>
      <c r="Y116" s="99"/>
      <c r="Z116" s="99"/>
      <c r="AA116" s="99">
        <v>1</v>
      </c>
      <c r="AB116" s="99"/>
      <c r="AC116" s="99"/>
      <c r="AD116" s="99">
        <v>2</v>
      </c>
      <c r="AE116" s="99"/>
      <c r="AF116" s="99"/>
      <c r="AG116" s="99">
        <v>3</v>
      </c>
      <c r="AH116" s="99"/>
      <c r="AI116" s="99"/>
      <c r="AJ116" s="84" t="s">
        <v>32</v>
      </c>
      <c r="AK116" s="84"/>
      <c r="AL116" s="17" t="s">
        <v>33</v>
      </c>
      <c r="AM116" s="167" t="s">
        <v>161</v>
      </c>
      <c r="AN116" s="168"/>
      <c r="AO116" s="38"/>
      <c r="AP116" s="38"/>
      <c r="AQ116" s="38"/>
    </row>
    <row r="117" spans="1:43" ht="20.149999999999999" customHeight="1">
      <c r="A117" s="98" t="s">
        <v>87</v>
      </c>
      <c r="B117" s="98"/>
      <c r="C117" s="98"/>
      <c r="D117" s="39">
        <f>SUM(D118,D119,D120,D121,D123,D125)</f>
        <v>0</v>
      </c>
      <c r="E117" s="39">
        <f>SUM(E118,E119,E120,E121,E123,E125)</f>
        <v>0</v>
      </c>
      <c r="F117" s="169">
        <f>SUM(F118,F119,F120,F121,F123,F125)</f>
        <v>0</v>
      </c>
      <c r="G117" s="170"/>
      <c r="H117" s="171"/>
      <c r="I117" s="169">
        <f>SUM(I118,I119,I120,I121,I123,I125)</f>
        <v>0</v>
      </c>
      <c r="J117" s="170">
        <f>SUM(J118,J119,J120,J121,J123,J125)</f>
        <v>0</v>
      </c>
      <c r="K117" s="171">
        <f>SUM(K118,K119,K120,K121,K123,K125)</f>
        <v>0</v>
      </c>
      <c r="L117" s="169">
        <f>SUM(L118,L119,L120,L121,L123,L125)</f>
        <v>0</v>
      </c>
      <c r="M117" s="170"/>
      <c r="N117" s="171"/>
      <c r="O117" s="169">
        <f>SUM(O118,O119,O120,O121,O123,O125)</f>
        <v>0</v>
      </c>
      <c r="P117" s="170"/>
      <c r="Q117" s="171"/>
      <c r="R117" s="169">
        <f>SUM(R118,R119,R120,R121,R123,R125)</f>
        <v>0</v>
      </c>
      <c r="S117" s="170"/>
      <c r="T117" s="171"/>
      <c r="U117" s="169">
        <f t="shared" ref="U117:AI117" si="5">SUM(U118,U119,U120,U121,U123,U125)</f>
        <v>0</v>
      </c>
      <c r="V117" s="170">
        <f t="shared" si="5"/>
        <v>0</v>
      </c>
      <c r="W117" s="171">
        <f t="shared" si="5"/>
        <v>0</v>
      </c>
      <c r="X117" s="169">
        <f t="shared" si="5"/>
        <v>0</v>
      </c>
      <c r="Y117" s="170">
        <f t="shared" si="5"/>
        <v>0</v>
      </c>
      <c r="Z117" s="171">
        <f t="shared" si="5"/>
        <v>0</v>
      </c>
      <c r="AA117" s="169">
        <f t="shared" si="5"/>
        <v>0</v>
      </c>
      <c r="AB117" s="170">
        <f t="shared" si="5"/>
        <v>0</v>
      </c>
      <c r="AC117" s="171">
        <f t="shared" si="5"/>
        <v>0</v>
      </c>
      <c r="AD117" s="169">
        <f t="shared" si="5"/>
        <v>0</v>
      </c>
      <c r="AE117" s="170">
        <f t="shared" si="5"/>
        <v>0</v>
      </c>
      <c r="AF117" s="171">
        <f t="shared" si="5"/>
        <v>0</v>
      </c>
      <c r="AG117" s="169">
        <f t="shared" si="5"/>
        <v>0</v>
      </c>
      <c r="AH117" s="170">
        <f t="shared" si="5"/>
        <v>0</v>
      </c>
      <c r="AI117" s="171">
        <f t="shared" si="5"/>
        <v>0</v>
      </c>
      <c r="AJ117" s="80">
        <f t="shared" ref="AJ117:AJ126" si="6">SUM(D117:AI117)</f>
        <v>0</v>
      </c>
      <c r="AK117" s="80"/>
      <c r="AL117" s="200" t="e">
        <f>ROUNDUP(AJ117/AJ127,1)</f>
        <v>#DIV/0!</v>
      </c>
      <c r="AM117" s="172"/>
      <c r="AN117" s="173"/>
      <c r="AO117" s="38"/>
      <c r="AP117" s="38"/>
      <c r="AQ117" s="38"/>
    </row>
    <row r="118" spans="1:43" s="181" customFormat="1" ht="20.149999999999999" customHeight="1">
      <c r="A118" s="53" t="s">
        <v>162</v>
      </c>
      <c r="B118" s="54"/>
      <c r="C118" s="55"/>
      <c r="D118" s="26"/>
      <c r="E118" s="26"/>
      <c r="F118" s="158"/>
      <c r="G118" s="159"/>
      <c r="H118" s="160"/>
      <c r="I118" s="158"/>
      <c r="J118" s="159"/>
      <c r="K118" s="160"/>
      <c r="L118" s="158"/>
      <c r="M118" s="159"/>
      <c r="N118" s="160"/>
      <c r="O118" s="158"/>
      <c r="P118" s="159"/>
      <c r="Q118" s="160"/>
      <c r="R118" s="158"/>
      <c r="S118" s="159"/>
      <c r="T118" s="160"/>
      <c r="U118" s="158"/>
      <c r="V118" s="159"/>
      <c r="W118" s="160"/>
      <c r="X118" s="158"/>
      <c r="Y118" s="159"/>
      <c r="Z118" s="160"/>
      <c r="AA118" s="158"/>
      <c r="AB118" s="159"/>
      <c r="AC118" s="160"/>
      <c r="AD118" s="158"/>
      <c r="AE118" s="159"/>
      <c r="AF118" s="160"/>
      <c r="AG118" s="158"/>
      <c r="AH118" s="159"/>
      <c r="AI118" s="160"/>
      <c r="AJ118" s="80">
        <f t="shared" si="6"/>
        <v>0</v>
      </c>
      <c r="AK118" s="80"/>
      <c r="AL118" s="200" t="e">
        <f>ROUNDUP(AJ118/$AJ$127,1)</f>
        <v>#DIV/0!</v>
      </c>
      <c r="AM118" s="172"/>
      <c r="AN118" s="173"/>
      <c r="AO118" s="180"/>
      <c r="AP118" s="180"/>
      <c r="AQ118" s="180"/>
    </row>
    <row r="119" spans="1:43" s="181" customFormat="1" ht="20.149999999999999" customHeight="1">
      <c r="A119" s="53" t="s">
        <v>88</v>
      </c>
      <c r="B119" s="54"/>
      <c r="C119" s="55"/>
      <c r="D119" s="26"/>
      <c r="E119" s="26"/>
      <c r="F119" s="158"/>
      <c r="G119" s="159"/>
      <c r="H119" s="160"/>
      <c r="I119" s="158"/>
      <c r="J119" s="159"/>
      <c r="K119" s="160"/>
      <c r="L119" s="158"/>
      <c r="M119" s="159"/>
      <c r="N119" s="160"/>
      <c r="O119" s="158"/>
      <c r="P119" s="159"/>
      <c r="Q119" s="160"/>
      <c r="R119" s="158"/>
      <c r="S119" s="159"/>
      <c r="T119" s="160"/>
      <c r="U119" s="158"/>
      <c r="V119" s="159"/>
      <c r="W119" s="160"/>
      <c r="X119" s="158"/>
      <c r="Y119" s="159"/>
      <c r="Z119" s="160"/>
      <c r="AA119" s="158"/>
      <c r="AB119" s="159"/>
      <c r="AC119" s="160"/>
      <c r="AD119" s="158"/>
      <c r="AE119" s="159"/>
      <c r="AF119" s="160"/>
      <c r="AG119" s="158"/>
      <c r="AH119" s="159"/>
      <c r="AI119" s="160"/>
      <c r="AJ119" s="80">
        <f t="shared" si="6"/>
        <v>0</v>
      </c>
      <c r="AK119" s="80"/>
      <c r="AL119" s="200" t="e">
        <f>ROUNDUP(AJ119/$AJ$127,1)</f>
        <v>#DIV/0!</v>
      </c>
      <c r="AM119" s="172"/>
      <c r="AN119" s="173"/>
      <c r="AO119" s="180"/>
      <c r="AP119" s="180"/>
      <c r="AQ119" s="180"/>
    </row>
    <row r="120" spans="1:43" ht="20.149999999999999" customHeight="1">
      <c r="A120" s="53" t="s">
        <v>89</v>
      </c>
      <c r="B120" s="54"/>
      <c r="C120" s="55"/>
      <c r="D120" s="26"/>
      <c r="E120" s="26"/>
      <c r="F120" s="158"/>
      <c r="G120" s="159"/>
      <c r="H120" s="160"/>
      <c r="I120" s="158"/>
      <c r="J120" s="159"/>
      <c r="K120" s="160"/>
      <c r="L120" s="158"/>
      <c r="M120" s="159"/>
      <c r="N120" s="160"/>
      <c r="O120" s="158"/>
      <c r="P120" s="159"/>
      <c r="Q120" s="160"/>
      <c r="R120" s="158"/>
      <c r="S120" s="159"/>
      <c r="T120" s="160"/>
      <c r="U120" s="158"/>
      <c r="V120" s="159"/>
      <c r="W120" s="160"/>
      <c r="X120" s="158"/>
      <c r="Y120" s="159"/>
      <c r="Z120" s="160"/>
      <c r="AA120" s="158"/>
      <c r="AB120" s="159"/>
      <c r="AC120" s="160"/>
      <c r="AD120" s="158"/>
      <c r="AE120" s="159"/>
      <c r="AF120" s="160"/>
      <c r="AG120" s="158"/>
      <c r="AH120" s="159"/>
      <c r="AI120" s="160"/>
      <c r="AJ120" s="80">
        <f t="shared" si="6"/>
        <v>0</v>
      </c>
      <c r="AK120" s="80"/>
      <c r="AL120" s="200" t="e">
        <f>ROUNDUP(AJ120/$AJ$127,1)</f>
        <v>#DIV/0!</v>
      </c>
      <c r="AM120" s="172"/>
      <c r="AN120" s="173"/>
      <c r="AO120" s="38"/>
      <c r="AP120" s="38"/>
      <c r="AQ120" s="38"/>
    </row>
    <row r="121" spans="1:43" ht="20.149999999999999" customHeight="1">
      <c r="A121" s="174" t="s">
        <v>90</v>
      </c>
      <c r="B121" s="133"/>
      <c r="C121" s="134"/>
      <c r="D121" s="26"/>
      <c r="E121" s="26"/>
      <c r="F121" s="158"/>
      <c r="G121" s="159"/>
      <c r="H121" s="160"/>
      <c r="I121" s="158"/>
      <c r="J121" s="159"/>
      <c r="K121" s="160"/>
      <c r="L121" s="158"/>
      <c r="M121" s="159"/>
      <c r="N121" s="160"/>
      <c r="O121" s="158"/>
      <c r="P121" s="159"/>
      <c r="Q121" s="160"/>
      <c r="R121" s="158"/>
      <c r="S121" s="159"/>
      <c r="T121" s="160"/>
      <c r="U121" s="158"/>
      <c r="V121" s="159"/>
      <c r="W121" s="160"/>
      <c r="X121" s="158"/>
      <c r="Y121" s="159"/>
      <c r="Z121" s="160"/>
      <c r="AA121" s="158"/>
      <c r="AB121" s="159"/>
      <c r="AC121" s="160"/>
      <c r="AD121" s="158"/>
      <c r="AE121" s="159"/>
      <c r="AF121" s="160"/>
      <c r="AG121" s="158"/>
      <c r="AH121" s="159"/>
      <c r="AI121" s="160"/>
      <c r="AJ121" s="80">
        <f t="shared" si="6"/>
        <v>0</v>
      </c>
      <c r="AK121" s="80"/>
      <c r="AL121" s="201" t="e">
        <f>ROUNDUP(AJ121/$AJ$127,1)</f>
        <v>#DIV/0!</v>
      </c>
      <c r="AM121" s="172"/>
      <c r="AN121" s="173"/>
      <c r="AO121" s="38"/>
      <c r="AP121" s="38"/>
      <c r="AQ121" s="38"/>
    </row>
    <row r="122" spans="1:43" s="181" customFormat="1" ht="20.149999999999999" customHeight="1">
      <c r="A122" s="175"/>
      <c r="B122" s="176" t="s">
        <v>163</v>
      </c>
      <c r="C122" s="177"/>
      <c r="D122" s="26"/>
      <c r="E122" s="26"/>
      <c r="F122" s="158"/>
      <c r="G122" s="159"/>
      <c r="H122" s="160"/>
      <c r="I122" s="158"/>
      <c r="J122" s="159"/>
      <c r="K122" s="160"/>
      <c r="L122" s="158"/>
      <c r="M122" s="159"/>
      <c r="N122" s="160"/>
      <c r="O122" s="158"/>
      <c r="P122" s="159"/>
      <c r="Q122" s="160"/>
      <c r="R122" s="158"/>
      <c r="S122" s="159"/>
      <c r="T122" s="160"/>
      <c r="U122" s="158"/>
      <c r="V122" s="159"/>
      <c r="W122" s="160"/>
      <c r="X122" s="158"/>
      <c r="Y122" s="159"/>
      <c r="Z122" s="160"/>
      <c r="AA122" s="158"/>
      <c r="AB122" s="159"/>
      <c r="AC122" s="160"/>
      <c r="AD122" s="158"/>
      <c r="AE122" s="159"/>
      <c r="AF122" s="160"/>
      <c r="AG122" s="158"/>
      <c r="AH122" s="159"/>
      <c r="AI122" s="160"/>
      <c r="AJ122" s="80">
        <f t="shared" si="6"/>
        <v>0</v>
      </c>
      <c r="AK122" s="80"/>
      <c r="AL122" s="202"/>
      <c r="AM122" s="178" t="e">
        <f>ROUNDUP($AJ$122/$AJ$127,1)</f>
        <v>#DIV/0!</v>
      </c>
      <c r="AN122" s="179"/>
      <c r="AO122" s="180"/>
      <c r="AP122" s="180"/>
      <c r="AQ122" s="180"/>
    </row>
    <row r="123" spans="1:43" ht="20.149999999999999" customHeight="1">
      <c r="A123" s="174" t="s">
        <v>91</v>
      </c>
      <c r="B123" s="133"/>
      <c r="C123" s="134"/>
      <c r="D123" s="26"/>
      <c r="E123" s="26"/>
      <c r="F123" s="158"/>
      <c r="G123" s="159"/>
      <c r="H123" s="160"/>
      <c r="I123" s="158"/>
      <c r="J123" s="159"/>
      <c r="K123" s="160"/>
      <c r="L123" s="158"/>
      <c r="M123" s="159"/>
      <c r="N123" s="160"/>
      <c r="O123" s="158"/>
      <c r="P123" s="159"/>
      <c r="Q123" s="160"/>
      <c r="R123" s="158"/>
      <c r="S123" s="159"/>
      <c r="T123" s="160"/>
      <c r="U123" s="158"/>
      <c r="V123" s="159"/>
      <c r="W123" s="160"/>
      <c r="X123" s="158"/>
      <c r="Y123" s="159"/>
      <c r="Z123" s="160"/>
      <c r="AA123" s="158"/>
      <c r="AB123" s="159"/>
      <c r="AC123" s="160"/>
      <c r="AD123" s="158"/>
      <c r="AE123" s="159"/>
      <c r="AF123" s="160"/>
      <c r="AG123" s="158"/>
      <c r="AH123" s="159"/>
      <c r="AI123" s="160"/>
      <c r="AJ123" s="80">
        <f t="shared" si="6"/>
        <v>0</v>
      </c>
      <c r="AK123" s="80"/>
      <c r="AL123" s="201" t="e">
        <f>ROUNDUP(AJ123/$AJ$127,1)</f>
        <v>#DIV/0!</v>
      </c>
      <c r="AM123" s="172"/>
      <c r="AN123" s="173"/>
      <c r="AO123" s="38"/>
      <c r="AP123" s="38"/>
      <c r="AQ123" s="38"/>
    </row>
    <row r="124" spans="1:43" s="181" customFormat="1" ht="20.149999999999999" customHeight="1">
      <c r="A124" s="182"/>
      <c r="B124" s="176" t="s">
        <v>163</v>
      </c>
      <c r="C124" s="177"/>
      <c r="D124" s="26"/>
      <c r="E124" s="26"/>
      <c r="F124" s="158"/>
      <c r="G124" s="159"/>
      <c r="H124" s="160"/>
      <c r="I124" s="158"/>
      <c r="J124" s="159"/>
      <c r="K124" s="160"/>
      <c r="L124" s="158"/>
      <c r="M124" s="159"/>
      <c r="N124" s="160"/>
      <c r="O124" s="158"/>
      <c r="P124" s="159"/>
      <c r="Q124" s="160"/>
      <c r="R124" s="158"/>
      <c r="S124" s="159"/>
      <c r="T124" s="160"/>
      <c r="U124" s="158"/>
      <c r="V124" s="159"/>
      <c r="W124" s="160"/>
      <c r="X124" s="158"/>
      <c r="Y124" s="159"/>
      <c r="Z124" s="160"/>
      <c r="AA124" s="158"/>
      <c r="AB124" s="159"/>
      <c r="AC124" s="160"/>
      <c r="AD124" s="158"/>
      <c r="AE124" s="159"/>
      <c r="AF124" s="160"/>
      <c r="AG124" s="158"/>
      <c r="AH124" s="159"/>
      <c r="AI124" s="160"/>
      <c r="AJ124" s="80">
        <f t="shared" si="6"/>
        <v>0</v>
      </c>
      <c r="AK124" s="80"/>
      <c r="AL124" s="202"/>
      <c r="AM124" s="178" t="e">
        <f>ROUNDUP($AJ$124/$AJ$127,1)</f>
        <v>#DIV/0!</v>
      </c>
      <c r="AN124" s="179"/>
      <c r="AO124" s="180"/>
      <c r="AP124" s="180"/>
      <c r="AQ124" s="180"/>
    </row>
    <row r="125" spans="1:43" ht="20.149999999999999" customHeight="1">
      <c r="A125" s="174" t="s">
        <v>92</v>
      </c>
      <c r="B125" s="133"/>
      <c r="C125" s="134"/>
      <c r="D125" s="26"/>
      <c r="E125" s="26"/>
      <c r="F125" s="158"/>
      <c r="G125" s="159"/>
      <c r="H125" s="160"/>
      <c r="I125" s="158"/>
      <c r="J125" s="159"/>
      <c r="K125" s="160"/>
      <c r="L125" s="158"/>
      <c r="M125" s="159"/>
      <c r="N125" s="160"/>
      <c r="O125" s="158"/>
      <c r="P125" s="159"/>
      <c r="Q125" s="160"/>
      <c r="R125" s="158"/>
      <c r="S125" s="159"/>
      <c r="T125" s="160"/>
      <c r="U125" s="158"/>
      <c r="V125" s="159"/>
      <c r="W125" s="160"/>
      <c r="X125" s="158"/>
      <c r="Y125" s="159"/>
      <c r="Z125" s="160"/>
      <c r="AA125" s="158"/>
      <c r="AB125" s="159"/>
      <c r="AC125" s="160"/>
      <c r="AD125" s="158"/>
      <c r="AE125" s="159"/>
      <c r="AF125" s="160"/>
      <c r="AG125" s="158"/>
      <c r="AH125" s="159"/>
      <c r="AI125" s="160"/>
      <c r="AJ125" s="80">
        <f t="shared" si="6"/>
        <v>0</v>
      </c>
      <c r="AK125" s="80"/>
      <c r="AL125" s="201" t="e">
        <f>ROUNDUP(AJ125/$AJ$127,1)</f>
        <v>#DIV/0!</v>
      </c>
      <c r="AM125" s="172"/>
      <c r="AN125" s="173"/>
      <c r="AO125" s="38"/>
      <c r="AP125" s="38"/>
      <c r="AQ125" s="38"/>
    </row>
    <row r="126" spans="1:43" s="181" customFormat="1" ht="20.149999999999999" customHeight="1">
      <c r="A126" s="175"/>
      <c r="B126" s="176" t="s">
        <v>163</v>
      </c>
      <c r="C126" s="177"/>
      <c r="D126" s="26"/>
      <c r="E126" s="26"/>
      <c r="F126" s="158"/>
      <c r="G126" s="159"/>
      <c r="H126" s="160"/>
      <c r="I126" s="158"/>
      <c r="J126" s="159"/>
      <c r="K126" s="160"/>
      <c r="L126" s="158"/>
      <c r="M126" s="159"/>
      <c r="N126" s="160"/>
      <c r="O126" s="158"/>
      <c r="P126" s="159"/>
      <c r="Q126" s="160"/>
      <c r="R126" s="158"/>
      <c r="S126" s="159"/>
      <c r="T126" s="160"/>
      <c r="U126" s="158"/>
      <c r="V126" s="159"/>
      <c r="W126" s="160"/>
      <c r="X126" s="158"/>
      <c r="Y126" s="159"/>
      <c r="Z126" s="160"/>
      <c r="AA126" s="158"/>
      <c r="AB126" s="159"/>
      <c r="AC126" s="160"/>
      <c r="AD126" s="158"/>
      <c r="AE126" s="159"/>
      <c r="AF126" s="160"/>
      <c r="AG126" s="158"/>
      <c r="AH126" s="159"/>
      <c r="AI126" s="160"/>
      <c r="AJ126" s="80">
        <f t="shared" si="6"/>
        <v>0</v>
      </c>
      <c r="AK126" s="80"/>
      <c r="AL126" s="202"/>
      <c r="AM126" s="178" t="e">
        <f>ROUNDUP($AJ$126/$AJ$127,1)</f>
        <v>#DIV/0!</v>
      </c>
      <c r="AN126" s="179"/>
      <c r="AO126" s="180"/>
      <c r="AP126" s="180"/>
      <c r="AQ126" s="180"/>
    </row>
    <row r="127" spans="1:43" ht="20.149999999999999" customHeight="1">
      <c r="A127" s="98" t="s">
        <v>35</v>
      </c>
      <c r="B127" s="98"/>
      <c r="C127" s="98"/>
      <c r="D127" s="26"/>
      <c r="E127" s="26"/>
      <c r="F127" s="95"/>
      <c r="G127" s="95"/>
      <c r="H127" s="95"/>
      <c r="I127" s="95"/>
      <c r="J127" s="95"/>
      <c r="K127" s="95"/>
      <c r="L127" s="95"/>
      <c r="M127" s="95"/>
      <c r="N127" s="95"/>
      <c r="O127" s="95"/>
      <c r="P127" s="95"/>
      <c r="Q127" s="95"/>
      <c r="R127" s="95"/>
      <c r="S127" s="95"/>
      <c r="T127" s="95"/>
      <c r="U127" s="95"/>
      <c r="V127" s="95"/>
      <c r="W127" s="95"/>
      <c r="X127" s="95"/>
      <c r="Y127" s="95"/>
      <c r="Z127" s="95"/>
      <c r="AA127" s="95"/>
      <c r="AB127" s="95"/>
      <c r="AC127" s="95"/>
      <c r="AD127" s="95"/>
      <c r="AE127" s="95"/>
      <c r="AF127" s="95"/>
      <c r="AG127" s="95"/>
      <c r="AH127" s="95"/>
      <c r="AI127" s="95"/>
      <c r="AJ127" s="80">
        <f>+SUM(D127:AI127)</f>
        <v>0</v>
      </c>
      <c r="AK127" s="80"/>
      <c r="AL127" s="70"/>
      <c r="AM127" s="172"/>
      <c r="AN127" s="173"/>
      <c r="AO127" s="38"/>
      <c r="AP127" s="38"/>
      <c r="AQ127" s="38"/>
    </row>
    <row r="128" spans="1:43" ht="5.15" customHeight="1">
      <c r="A128" s="40"/>
      <c r="B128" s="40"/>
      <c r="C128" s="40"/>
      <c r="D128" s="203"/>
      <c r="E128" s="203"/>
      <c r="F128" s="203"/>
      <c r="G128" s="203"/>
      <c r="H128" s="203"/>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41"/>
      <c r="AK128" s="36"/>
      <c r="AL128" s="14"/>
      <c r="AM128" s="14"/>
      <c r="AN128" s="5"/>
    </row>
    <row r="129" spans="1:40" ht="18" customHeight="1">
      <c r="A129" s="4" t="s">
        <v>36</v>
      </c>
      <c r="B129" s="36"/>
      <c r="D129" s="36"/>
      <c r="E129" s="36"/>
      <c r="F129" s="36"/>
      <c r="G129" s="36"/>
      <c r="H129" s="36"/>
      <c r="I129" s="36"/>
      <c r="J129" s="36"/>
      <c r="K129" s="36"/>
      <c r="L129" s="36"/>
      <c r="M129" s="36"/>
      <c r="N129" s="36"/>
      <c r="O129" s="36"/>
      <c r="P129" s="36"/>
      <c r="Q129" s="36"/>
      <c r="R129" s="36"/>
      <c r="S129" s="36"/>
      <c r="T129" s="36"/>
      <c r="U129" s="36"/>
      <c r="V129" s="36"/>
      <c r="W129" s="14"/>
      <c r="X129" s="36"/>
      <c r="Y129" s="36"/>
      <c r="Z129" s="36"/>
      <c r="AA129" s="36"/>
      <c r="AB129" s="36"/>
      <c r="AC129" s="36"/>
      <c r="AD129" s="36"/>
      <c r="AE129" s="36"/>
      <c r="AF129" s="36"/>
      <c r="AG129" s="36"/>
      <c r="AH129" s="36"/>
      <c r="AI129" s="36"/>
      <c r="AJ129" s="41"/>
      <c r="AK129" s="36"/>
      <c r="AL129" s="14"/>
      <c r="AM129" s="14"/>
      <c r="AN129" s="5"/>
    </row>
    <row r="130" spans="1:40" ht="45" customHeight="1">
      <c r="A130" s="84" t="s">
        <v>37</v>
      </c>
      <c r="B130" s="84"/>
      <c r="C130" s="84" t="s">
        <v>28</v>
      </c>
      <c r="D130" s="84"/>
      <c r="E130" s="93" t="s">
        <v>165</v>
      </c>
      <c r="F130" s="93"/>
      <c r="G130" s="93"/>
      <c r="H130" s="93"/>
      <c r="I130" s="183" t="s">
        <v>46</v>
      </c>
      <c r="J130" s="184"/>
      <c r="K130" s="184"/>
      <c r="L130" s="184"/>
      <c r="M130" s="184"/>
      <c r="N130" s="185"/>
      <c r="O130" s="183" t="s">
        <v>168</v>
      </c>
      <c r="P130" s="184"/>
      <c r="Q130" s="184"/>
      <c r="R130" s="184"/>
      <c r="S130" s="184"/>
      <c r="T130" s="185"/>
      <c r="U130" s="38"/>
      <c r="W130" s="14"/>
      <c r="X130" s="36"/>
      <c r="Y130" s="36"/>
      <c r="Z130" s="36"/>
      <c r="AA130" s="36"/>
      <c r="AB130" s="36"/>
      <c r="AC130" s="36"/>
      <c r="AD130" s="36"/>
      <c r="AE130" s="36"/>
      <c r="AF130" s="36"/>
      <c r="AG130" s="36"/>
      <c r="AH130" s="36"/>
      <c r="AI130" s="36"/>
      <c r="AJ130" s="41"/>
      <c r="AK130" s="36"/>
      <c r="AL130" s="14"/>
      <c r="AM130" s="14"/>
      <c r="AN130" s="5"/>
    </row>
    <row r="131" spans="1:40" ht="18" customHeight="1">
      <c r="A131" s="93" t="s">
        <v>40</v>
      </c>
      <c r="B131" s="93"/>
      <c r="C131" s="94" t="e">
        <f>ROUNDDOWN(IF(AL117&lt;=30,1,1+ROUNDUP((AL117-30)/30,0)),1)</f>
        <v>#DIV/0!</v>
      </c>
      <c r="D131" s="94"/>
      <c r="E131" s="94" t="e">
        <f>ROUNDDOWN(AL117/5,1)</f>
        <v>#DIV/0!</v>
      </c>
      <c r="F131" s="94"/>
      <c r="G131" s="94"/>
      <c r="H131" s="94"/>
      <c r="I131" s="204" t="e">
        <f>ROUNDDOWN($AL$120/9,1)+ROUNDDOWN(($AL$121-$AM$122)/6,1)+ROUNDDOWN($AM$122/12,1)+ROUNDDOWN(($AL$123-$AM$124)/4,1)+ROUNDDOWN($AM$124/8,1)+ROUNDDOWN(($AL$125-$AM$126)/2.5,1)+ROUNDDOWN($AM$126/5,1)</f>
        <v>#DIV/0!</v>
      </c>
      <c r="J131" s="186"/>
      <c r="K131" s="186"/>
      <c r="L131" s="186"/>
      <c r="M131" s="186"/>
      <c r="N131" s="186"/>
      <c r="O131" s="205">
        <v>1</v>
      </c>
      <c r="P131" s="205"/>
      <c r="Q131" s="205"/>
      <c r="R131" s="205"/>
      <c r="S131" s="205"/>
      <c r="T131" s="205"/>
      <c r="U131" s="38"/>
      <c r="W131" s="14"/>
      <c r="X131" s="36"/>
      <c r="Y131" s="36"/>
      <c r="Z131" s="36"/>
      <c r="AA131" s="36"/>
      <c r="AB131" s="36"/>
      <c r="AC131" s="36"/>
      <c r="AD131" s="36"/>
      <c r="AE131" s="36"/>
      <c r="AF131" s="36"/>
      <c r="AG131" s="36"/>
      <c r="AH131" s="36"/>
      <c r="AI131" s="36"/>
      <c r="AJ131" s="41"/>
      <c r="AK131" s="36"/>
      <c r="AL131" s="14"/>
      <c r="AM131" s="14"/>
      <c r="AN131" s="5"/>
    </row>
    <row r="132" spans="1:40" ht="5.15" customHeight="1">
      <c r="A132" s="40"/>
      <c r="B132" s="40"/>
      <c r="C132" s="40"/>
      <c r="D132" s="40"/>
      <c r="E132" s="40"/>
      <c r="F132" s="40"/>
      <c r="G132" s="40"/>
      <c r="H132" s="40"/>
      <c r="I132" s="40"/>
      <c r="J132" s="36"/>
      <c r="K132" s="36"/>
      <c r="L132" s="36"/>
      <c r="M132" s="41"/>
      <c r="N132" s="36"/>
      <c r="O132" s="36"/>
      <c r="P132" s="36"/>
      <c r="Q132" s="38"/>
      <c r="W132" s="14"/>
      <c r="X132" s="36"/>
      <c r="Y132" s="36"/>
      <c r="Z132" s="36"/>
      <c r="AA132" s="36"/>
      <c r="AB132" s="36"/>
      <c r="AC132" s="36"/>
      <c r="AD132" s="36"/>
      <c r="AE132" s="36"/>
      <c r="AF132" s="36"/>
      <c r="AG132" s="36"/>
      <c r="AH132" s="36"/>
      <c r="AI132" s="36"/>
      <c r="AJ132" s="41"/>
      <c r="AK132" s="36"/>
      <c r="AL132" s="14"/>
      <c r="AM132" s="14"/>
      <c r="AN132" s="5"/>
    </row>
    <row r="133" spans="1:40" ht="21" customHeight="1">
      <c r="A133" s="4" t="s">
        <v>41</v>
      </c>
      <c r="B133" s="8"/>
      <c r="C133" s="9"/>
      <c r="D133" s="9"/>
      <c r="E133" s="9"/>
      <c r="F133" s="9"/>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row>
    <row r="134" spans="1:40" ht="25" customHeight="1">
      <c r="A134" s="5"/>
      <c r="B134" s="14"/>
      <c r="C134" s="183" t="str">
        <f>IF(VLOOKUP($AK$1,[5]選択肢!$A$1:$J$32,C139,FALSE)=0,"-",VLOOKUP($AK$1,[5]選択肢!$A$1:$J$32,C139,FALSE))</f>
        <v>管理者</v>
      </c>
      <c r="D134" s="184"/>
      <c r="E134" s="187" t="str">
        <f>IF(VLOOKUP($AK$1,[5]選択肢!$A$1:$J$32,E139,FALSE)=0,"-",VLOOKUP($AK$1,[5]選択肢!$A$1:$J$32,E139,FALSE))</f>
        <v>サービス管理責任者</v>
      </c>
      <c r="F134" s="187"/>
      <c r="G134" s="187"/>
      <c r="H134" s="187"/>
      <c r="I134" s="183" t="str">
        <f>IF(VLOOKUP($AK$1,[5]選択肢!$A$1:$J$32,I139,FALSE)=0,"-",VLOOKUP($AK$1,[5]選択肢!$A$1:$J$32,I139,FALSE))</f>
        <v>世話人</v>
      </c>
      <c r="J134" s="184"/>
      <c r="K134" s="184"/>
      <c r="L134" s="184"/>
      <c r="M134" s="184"/>
      <c r="N134" s="185"/>
      <c r="O134" s="183" t="str">
        <f>IF(VLOOKUP($AK$1,[5]選択肢!$A$1:$J$32,O139,FALSE)=0,"-",VLOOKUP($AK$1,[5]選択肢!$A$1:$J$32,O139,FALSE))</f>
        <v>生活支援員</v>
      </c>
      <c r="P134" s="184"/>
      <c r="Q134" s="184"/>
      <c r="R134" s="184"/>
      <c r="S134" s="184"/>
      <c r="T134" s="185"/>
      <c r="U134" s="183" t="str">
        <f>IF(VLOOKUP($AK$1,[5]選択肢!$A$1:$J$32,U139,FALSE)=0,"-",VLOOKUP($AK$1,[5]選択肢!$A$1:$J$32,U139,FALSE))</f>
        <v>夜間支援従事者</v>
      </c>
      <c r="V134" s="184"/>
      <c r="W134" s="184"/>
      <c r="X134" s="184"/>
      <c r="Y134" s="184"/>
      <c r="Z134" s="185"/>
      <c r="AA134" s="183" t="str">
        <f>IF(VLOOKUP($AK$1,[5]選択肢!$A$1:$J$32,AA139,FALSE)=0,"-",VLOOKUP($AK$1,[5]選択肢!$A$1:$J$32,AA139,FALSE))</f>
        <v>医師</v>
      </c>
      <c r="AB134" s="184"/>
      <c r="AC134" s="184"/>
      <c r="AD134" s="184"/>
      <c r="AE134" s="184"/>
      <c r="AF134" s="185"/>
      <c r="AG134" s="187" t="str">
        <f>IF(VLOOKUP($AK$1,[5]選択肢!$A$1:$J$32,AG139,FALSE)=0,"-",VLOOKUP($AK$1,[5]選択肢!$A$1:$J$32,AG139,FALSE))</f>
        <v>看護職員</v>
      </c>
      <c r="AH134" s="187"/>
      <c r="AI134" s="187"/>
      <c r="AJ134" s="187"/>
      <c r="AK134" s="187"/>
      <c r="AL134" s="187" t="str">
        <f>IF(VLOOKUP($AK$1,[5]選択肢!$A$1:$J$32,AL139,FALSE)=0,"-",VLOOKUP($AK$1,[5]選択肢!$A$1:$J$32,AL139,FALSE))</f>
        <v>-</v>
      </c>
      <c r="AM134" s="187"/>
      <c r="AN134" s="5"/>
    </row>
    <row r="135" spans="1:40" ht="18" customHeight="1">
      <c r="A135" s="5"/>
      <c r="B135" s="14"/>
      <c r="C135" s="188" t="s">
        <v>48</v>
      </c>
      <c r="D135" s="188" t="s">
        <v>49</v>
      </c>
      <c r="E135" s="189" t="s">
        <v>48</v>
      </c>
      <c r="F135" s="190" t="s">
        <v>49</v>
      </c>
      <c r="G135" s="190"/>
      <c r="H135" s="190"/>
      <c r="I135" s="191" t="s">
        <v>48</v>
      </c>
      <c r="J135" s="192"/>
      <c r="K135" s="193"/>
      <c r="L135" s="191" t="s">
        <v>49</v>
      </c>
      <c r="M135" s="192"/>
      <c r="N135" s="193"/>
      <c r="O135" s="191" t="s">
        <v>48</v>
      </c>
      <c r="P135" s="192"/>
      <c r="Q135" s="193"/>
      <c r="R135" s="191" t="s">
        <v>49</v>
      </c>
      <c r="S135" s="192"/>
      <c r="T135" s="193"/>
      <c r="U135" s="191" t="s">
        <v>48</v>
      </c>
      <c r="V135" s="192"/>
      <c r="W135" s="193"/>
      <c r="X135" s="191" t="s">
        <v>49</v>
      </c>
      <c r="Y135" s="192"/>
      <c r="Z135" s="193"/>
      <c r="AA135" s="191" t="s">
        <v>48</v>
      </c>
      <c r="AB135" s="192"/>
      <c r="AC135" s="193"/>
      <c r="AD135" s="191" t="s">
        <v>49</v>
      </c>
      <c r="AE135" s="192"/>
      <c r="AF135" s="193"/>
      <c r="AG135" s="191" t="s">
        <v>48</v>
      </c>
      <c r="AH135" s="192"/>
      <c r="AI135" s="193"/>
      <c r="AJ135" s="191" t="s">
        <v>49</v>
      </c>
      <c r="AK135" s="193"/>
      <c r="AL135" s="189" t="s">
        <v>50</v>
      </c>
      <c r="AM135" s="189" t="s">
        <v>51</v>
      </c>
      <c r="AN135" s="5"/>
    </row>
    <row r="136" spans="1:40" ht="18" customHeight="1">
      <c r="A136" s="5"/>
      <c r="B136" s="16" t="s">
        <v>52</v>
      </c>
      <c r="C136" s="189">
        <f>COUNTIFS($B$11:$B$110,C$134,$C$11:$C$110,"A",$E$11:$E$110,"*")</f>
        <v>0</v>
      </c>
      <c r="D136" s="189">
        <f>COUNTIFS($B$11:$B$110,C$134,$C$11:$C$110,"B",$E$11:$E$110,"*")</f>
        <v>0</v>
      </c>
      <c r="E136" s="189">
        <f>COUNTIFS($B$11:$B$110,E$134,$C$11:$C$110,"A",$E$11:$E$110,"*")</f>
        <v>0</v>
      </c>
      <c r="F136" s="191">
        <f>COUNTIFS($B$11:$B$110,E$134,$C$11:$C$110,"B",$E$11:$E$110,"*")</f>
        <v>0</v>
      </c>
      <c r="G136" s="192"/>
      <c r="H136" s="193"/>
      <c r="I136" s="191">
        <f>COUNTIFS($B$11:$B$110,I$134,$C$11:$C$110,"A",$E$11:$E$110,"*")</f>
        <v>0</v>
      </c>
      <c r="J136" s="192"/>
      <c r="K136" s="193"/>
      <c r="L136" s="191">
        <f>COUNTIFS($B$11:$B$110,I$134,$C$11:$C$110,"B",$E$11:$E$110,"*")</f>
        <v>0</v>
      </c>
      <c r="M136" s="192"/>
      <c r="N136" s="193"/>
      <c r="O136" s="191">
        <f>COUNTIFS($B$11:$B$110,O$134,$C$11:$C$110,"A",$E$11:$E$110,"*")</f>
        <v>0</v>
      </c>
      <c r="P136" s="192"/>
      <c r="Q136" s="193"/>
      <c r="R136" s="191">
        <f>COUNTIFS($B$11:$B$110,O$134,$C$11:$C$110,"B",$E$11:$E$110,"*")</f>
        <v>0</v>
      </c>
      <c r="S136" s="192"/>
      <c r="T136" s="193"/>
      <c r="U136" s="191">
        <f>COUNTIFS($B$11:$B$110,U$134,$C$11:$C$110,"A",$E$11:$E$110,"*")</f>
        <v>0</v>
      </c>
      <c r="V136" s="192"/>
      <c r="W136" s="193"/>
      <c r="X136" s="191">
        <f>COUNTIFS($B$11:$B$110,U$134,$C$11:$C$110,"B",$E$11:$E$110,"*")</f>
        <v>0</v>
      </c>
      <c r="Y136" s="192"/>
      <c r="Z136" s="193"/>
      <c r="AA136" s="191">
        <f>COUNTIFS($B$11:$B$110,AA$134,$C$11:$C$110,"A",$E$11:$E$110,"*")</f>
        <v>0</v>
      </c>
      <c r="AB136" s="192"/>
      <c r="AC136" s="193"/>
      <c r="AD136" s="191">
        <f>COUNTIFS($B$11:$B$110,AA$134,$C$11:$C$110,"B",$E$11:$E$110,"*")</f>
        <v>0</v>
      </c>
      <c r="AE136" s="192"/>
      <c r="AF136" s="193"/>
      <c r="AG136" s="191">
        <f>COUNTIFS($B$11:$B$110,AG$134,$C$11:$C$110,"A",$E$11:$E$110,"*")</f>
        <v>0</v>
      </c>
      <c r="AH136" s="192"/>
      <c r="AI136" s="193"/>
      <c r="AJ136" s="191">
        <f>COUNTIFS($B$11:$B$110,AG$134,$C$11:$C$110,"B",$E$11:$E$110,"*")</f>
        <v>0</v>
      </c>
      <c r="AK136" s="193"/>
      <c r="AL136" s="189">
        <f>COUNTIFS($B$11:$B$110,AL$134,$C$11:$C$110,"A",$E$11:$E$110,"*")</f>
        <v>0</v>
      </c>
      <c r="AM136" s="189">
        <f>COUNTIFS($B$11:$B$110,AL$134,$C$11:$C$110,"B",$E$11:$E$110,"*")</f>
        <v>0</v>
      </c>
      <c r="AN136" s="5"/>
    </row>
    <row r="137" spans="1:40" ht="18" customHeight="1">
      <c r="A137" s="5"/>
      <c r="B137" s="17" t="s">
        <v>53</v>
      </c>
      <c r="C137" s="194"/>
      <c r="D137" s="194"/>
      <c r="E137" s="189">
        <f>COUNTIFS($B$11:$B$110,E$134,$C$11:$C$110,"C",$E$11:$E$110,"*")</f>
        <v>0</v>
      </c>
      <c r="F137" s="191">
        <f>COUNTIFS($B$11:$B$110,E$134,$C$11:$C$110,"D",$E$11:$E$110,"*")</f>
        <v>0</v>
      </c>
      <c r="G137" s="192"/>
      <c r="H137" s="193"/>
      <c r="I137" s="191">
        <f>COUNTIFS($B$11:$B$110,I$134,$C$11:$C$110,"C",$E$11:$E$110,"*")</f>
        <v>0</v>
      </c>
      <c r="J137" s="192"/>
      <c r="K137" s="193"/>
      <c r="L137" s="191">
        <f>COUNTIFS($B$11:$B$110,I$134,$C$11:$C$110,"D",$E$11:$E$110,"*")</f>
        <v>0</v>
      </c>
      <c r="M137" s="192"/>
      <c r="N137" s="193"/>
      <c r="O137" s="191">
        <f>COUNTIFS($B$11:$B$110,O$134,$C$11:$C$110,"C",$E$11:$E$110,"*")</f>
        <v>0</v>
      </c>
      <c r="P137" s="192"/>
      <c r="Q137" s="193"/>
      <c r="R137" s="191">
        <f>COUNTIFS($B$11:$B$110,O$134,$C$11:$C$110,"D",$E$11:$E$110,"*")</f>
        <v>0</v>
      </c>
      <c r="S137" s="192"/>
      <c r="T137" s="193"/>
      <c r="U137" s="191">
        <f>COUNTIFS($B$11:$B$110,U$134,$C$11:$C$110,"C",$E$11:$E$110,"*")</f>
        <v>0</v>
      </c>
      <c r="V137" s="192"/>
      <c r="W137" s="193"/>
      <c r="X137" s="191">
        <f>COUNTIFS($B$11:$B$110,U$134,$C$11:$C$110,"D",$E$11:$E$110,"*")</f>
        <v>0</v>
      </c>
      <c r="Y137" s="192"/>
      <c r="Z137" s="193"/>
      <c r="AA137" s="191">
        <f>COUNTIFS($B$11:$B$110,AA$134,$C$11:$C$110,"C",$E$11:$E$110,"*")</f>
        <v>0</v>
      </c>
      <c r="AB137" s="192"/>
      <c r="AC137" s="193"/>
      <c r="AD137" s="191">
        <f>COUNTIFS($B$11:$B$110,AA$134,$C$11:$C$110,"D",$E$11:$E$110,"*")</f>
        <v>0</v>
      </c>
      <c r="AE137" s="192"/>
      <c r="AF137" s="193"/>
      <c r="AG137" s="191">
        <f>COUNTIFS($B$11:$B$110,AG$134,$C$11:$C$110,"C",$E$11:$E$110,"*")</f>
        <v>0</v>
      </c>
      <c r="AH137" s="192"/>
      <c r="AI137" s="193"/>
      <c r="AJ137" s="191">
        <f>COUNTIFS($B$11:$B$110,AG$134,$C$11:$C$110,"D",$E$11:$E$110,"*")</f>
        <v>0</v>
      </c>
      <c r="AK137" s="193"/>
      <c r="AL137" s="189">
        <f>COUNTIFS($B$11:$B$110,AL$134,$C$11:$C$110,"C",$E$11:$E$110,"*")</f>
        <v>0</v>
      </c>
      <c r="AM137" s="189">
        <f>COUNTIFS($B$11:$B$110,AL$134,$C$11:$C$110,"D",$E$11:$E$110,"*")</f>
        <v>0</v>
      </c>
      <c r="AN137" s="5"/>
    </row>
    <row r="138" spans="1:40" ht="25" customHeight="1">
      <c r="A138" s="5"/>
      <c r="B138" s="17" t="s">
        <v>54</v>
      </c>
      <c r="C138" s="195"/>
      <c r="D138" s="196"/>
      <c r="E138" s="183" t="e">
        <f>IF($AK$3="４週",SUMIFS($AK$11:$AK$110,$B$11:$B$110,E134)/4/$AH$5,IF($AK$3="歴月",SUMIFS($AK$11:$AK$110,$B$11:$B$110,E134)/$AL$5,"記載する期間を選択してください"))</f>
        <v>#DIV/0!</v>
      </c>
      <c r="F138" s="184"/>
      <c r="G138" s="184"/>
      <c r="H138" s="185"/>
      <c r="I138" s="183" t="e">
        <f>IF($AK$3="４週",SUMIFS($AK$11:$AK$110,$B$11:$B$110,I134)/4/$AH$5,IF($AK$3="歴月",SUMIFS($AK$11:$AK$110,$B$11:$B$110,I134)/$AL$5,"記載する期間を選択してください"))</f>
        <v>#DIV/0!</v>
      </c>
      <c r="J138" s="184"/>
      <c r="K138" s="184"/>
      <c r="L138" s="184"/>
      <c r="M138" s="184"/>
      <c r="N138" s="185"/>
      <c r="O138" s="183" t="e">
        <f>IF($AK$3="４週",SUMIFS($AK$11:$AK$110,$B$11:$B$110,O134)/4/$AH$5,IF($AK$3="歴月",SUMIFS($AK$11:$AK$110,$B$11:$B$110,O134)/$AL$5,"記載する期間を選択してください"))</f>
        <v>#DIV/0!</v>
      </c>
      <c r="P138" s="184"/>
      <c r="Q138" s="184"/>
      <c r="R138" s="184"/>
      <c r="S138" s="184"/>
      <c r="T138" s="185"/>
      <c r="U138" s="206"/>
      <c r="V138" s="207"/>
      <c r="W138" s="207"/>
      <c r="X138" s="207"/>
      <c r="Y138" s="207"/>
      <c r="Z138" s="208"/>
      <c r="AA138" s="183" t="e">
        <f>IF($AK$3="４週",SUMIFS($AK$11:$AK$110,$B$11:$B$110,AA134)/4/$AH$5,IF($AK$3="歴月",SUMIFS($AK$11:$AK$110,$B$11:$B$110,AA134)/$AL$5,"記載する期間を選択してください"))</f>
        <v>#DIV/0!</v>
      </c>
      <c r="AB138" s="184"/>
      <c r="AC138" s="184"/>
      <c r="AD138" s="184"/>
      <c r="AE138" s="184"/>
      <c r="AF138" s="185"/>
      <c r="AG138" s="183" t="e">
        <f>IF($AK$3="４週",SUMIFS($AK$11:$AK$110,$B$11:$B$110,AG134)/4/$AH$5,IF($AK$3="歴月",SUMIFS($AK$11:$AK$110,$B$11:$B$110,AG134)/$AL$5,"記載する期間を選択してください"))</f>
        <v>#DIV/0!</v>
      </c>
      <c r="AH138" s="184"/>
      <c r="AI138" s="184"/>
      <c r="AJ138" s="184"/>
      <c r="AK138" s="185"/>
      <c r="AL138" s="183" t="e">
        <f>IF($AK$3="４週",SUMIFS($AK$11:$AK$110,$B$11:$B$110,AL134)/4/$AH$5,IF($AK$3="歴月",SUMIFS($AK$11:$AK$110,$B$11:$B$110,AL134)/$AL$5,"記載する期間を選択してください"))</f>
        <v>#DIV/0!</v>
      </c>
      <c r="AM138" s="185"/>
      <c r="AN138" s="5"/>
    </row>
    <row r="139" spans="1:40" ht="5.15" customHeight="1">
      <c r="A139" s="5"/>
      <c r="B139" s="8"/>
      <c r="C139" s="197">
        <v>2</v>
      </c>
      <c r="D139" s="197"/>
      <c r="E139" s="197">
        <v>3</v>
      </c>
      <c r="F139" s="197"/>
      <c r="G139" s="197"/>
      <c r="H139" s="197"/>
      <c r="I139" s="197">
        <v>4</v>
      </c>
      <c r="J139" s="197"/>
      <c r="K139" s="197"/>
      <c r="L139" s="197"/>
      <c r="M139" s="197"/>
      <c r="N139" s="197"/>
      <c r="O139" s="197">
        <v>5</v>
      </c>
      <c r="P139" s="197"/>
      <c r="Q139" s="197"/>
      <c r="R139" s="197"/>
      <c r="S139" s="197"/>
      <c r="T139" s="197"/>
      <c r="U139" s="197">
        <v>6</v>
      </c>
      <c r="V139" s="197"/>
      <c r="W139" s="197"/>
      <c r="X139" s="197"/>
      <c r="Y139" s="197"/>
      <c r="Z139" s="197"/>
      <c r="AA139" s="197">
        <v>7</v>
      </c>
      <c r="AB139" s="197"/>
      <c r="AC139" s="197"/>
      <c r="AD139" s="197"/>
      <c r="AE139" s="197"/>
      <c r="AF139" s="197"/>
      <c r="AG139" s="197">
        <v>8</v>
      </c>
      <c r="AH139" s="197"/>
      <c r="AI139" s="197"/>
      <c r="AJ139" s="197"/>
      <c r="AK139" s="197"/>
      <c r="AL139" s="197">
        <v>9</v>
      </c>
      <c r="AM139" s="198"/>
      <c r="AN139" s="5"/>
    </row>
    <row r="140" spans="1:40" ht="15" customHeight="1">
      <c r="A140" s="36" t="s">
        <v>55</v>
      </c>
      <c r="B140" s="46"/>
      <c r="C140" s="199"/>
      <c r="D140" s="199"/>
      <c r="E140" s="199"/>
      <c r="F140" s="48"/>
      <c r="G140" s="199"/>
      <c r="H140" s="197"/>
      <c r="I140" s="197"/>
      <c r="J140" s="197"/>
      <c r="K140" s="197"/>
      <c r="L140" s="197"/>
      <c r="M140" s="197"/>
      <c r="N140" s="197"/>
      <c r="O140" s="197"/>
      <c r="P140" s="197"/>
      <c r="Q140" s="197"/>
      <c r="R140" s="197">
        <v>6</v>
      </c>
      <c r="S140" s="197"/>
      <c r="T140" s="197"/>
      <c r="U140" s="197"/>
      <c r="V140" s="197"/>
      <c r="W140" s="197"/>
      <c r="X140" s="197">
        <v>7</v>
      </c>
      <c r="Y140" s="197"/>
      <c r="Z140" s="197"/>
      <c r="AA140" s="197"/>
      <c r="AB140" s="197"/>
      <c r="AC140" s="197"/>
      <c r="AD140" s="197">
        <v>8</v>
      </c>
      <c r="AE140" s="197"/>
      <c r="AF140" s="197"/>
      <c r="AG140" s="49"/>
      <c r="AH140" s="49"/>
      <c r="AI140" s="49"/>
      <c r="AJ140" s="49">
        <v>9</v>
      </c>
      <c r="AK140" s="50"/>
      <c r="AL140" s="50"/>
      <c r="AM140" s="5"/>
    </row>
    <row r="141" spans="1:40" s="36" customFormat="1" ht="15" customHeight="1">
      <c r="A141" s="36" t="s">
        <v>56</v>
      </c>
      <c r="B141" s="40"/>
      <c r="C141" s="40"/>
      <c r="D141" s="40"/>
      <c r="E141" s="40"/>
      <c r="F141" s="40"/>
      <c r="G141" s="40"/>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row>
    <row r="142" spans="1:40" s="36" customFormat="1" ht="15" customHeight="1">
      <c r="A142" s="36" t="s">
        <v>57</v>
      </c>
      <c r="B142" s="40"/>
      <c r="C142" s="40"/>
      <c r="D142" s="40"/>
      <c r="E142" s="40"/>
      <c r="F142" s="40"/>
      <c r="G142" s="40"/>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row>
    <row r="143" spans="1:40" ht="15" customHeight="1">
      <c r="A143" s="36" t="s">
        <v>58</v>
      </c>
      <c r="B143" s="51"/>
      <c r="C143" s="36"/>
      <c r="D143" s="36"/>
      <c r="E143" s="36"/>
      <c r="F143" s="36"/>
      <c r="G143" s="36"/>
    </row>
    <row r="144" spans="1:40" ht="15" customHeight="1">
      <c r="A144" s="36" t="s">
        <v>59</v>
      </c>
      <c r="B144" s="51"/>
      <c r="C144" s="36"/>
      <c r="D144" s="36"/>
      <c r="E144" s="36"/>
      <c r="F144" s="36"/>
      <c r="G144" s="36"/>
    </row>
    <row r="145" spans="1:7" ht="15" customHeight="1">
      <c r="A145" s="36"/>
      <c r="B145" s="16" t="s">
        <v>60</v>
      </c>
      <c r="C145" s="84" t="s">
        <v>61</v>
      </c>
      <c r="D145" s="84"/>
      <c r="E145" s="84"/>
      <c r="F145" s="36"/>
      <c r="G145" s="36"/>
    </row>
    <row r="146" spans="1:7" ht="15" customHeight="1">
      <c r="A146" s="36"/>
      <c r="B146" s="52" t="s">
        <v>62</v>
      </c>
      <c r="C146" s="80" t="s">
        <v>63</v>
      </c>
      <c r="D146" s="80"/>
      <c r="E146" s="80"/>
      <c r="F146" s="36"/>
      <c r="G146" s="36"/>
    </row>
    <row r="147" spans="1:7" ht="15" customHeight="1">
      <c r="A147" s="36"/>
      <c r="B147" s="52" t="s">
        <v>64</v>
      </c>
      <c r="C147" s="80" t="s">
        <v>65</v>
      </c>
      <c r="D147" s="80"/>
      <c r="E147" s="80"/>
      <c r="F147" s="36"/>
      <c r="G147" s="36"/>
    </row>
    <row r="148" spans="1:7" ht="15" customHeight="1">
      <c r="A148" s="36"/>
      <c r="B148" s="52" t="s">
        <v>66</v>
      </c>
      <c r="C148" s="80" t="s">
        <v>67</v>
      </c>
      <c r="D148" s="80"/>
      <c r="E148" s="80"/>
      <c r="F148" s="36"/>
      <c r="G148" s="36"/>
    </row>
    <row r="149" spans="1:7" ht="15" customHeight="1">
      <c r="A149" s="36"/>
      <c r="B149" s="52" t="s">
        <v>68</v>
      </c>
      <c r="C149" s="80" t="s">
        <v>69</v>
      </c>
      <c r="D149" s="80"/>
      <c r="E149" s="80"/>
      <c r="F149" s="36"/>
      <c r="G149" s="36"/>
    </row>
    <row r="150" spans="1:7" ht="15" customHeight="1">
      <c r="A150" s="36"/>
      <c r="B150" s="36" t="s">
        <v>70</v>
      </c>
      <c r="C150" s="36"/>
      <c r="D150" s="36"/>
      <c r="E150" s="36"/>
      <c r="F150" s="36"/>
      <c r="G150" s="36"/>
    </row>
    <row r="151" spans="1:7" ht="15" customHeight="1">
      <c r="A151" s="36"/>
      <c r="B151" s="36" t="s">
        <v>71</v>
      </c>
      <c r="C151" s="36"/>
      <c r="D151" s="36"/>
      <c r="E151" s="36"/>
      <c r="F151" s="36"/>
      <c r="G151" s="36"/>
    </row>
    <row r="152" spans="1:7" ht="15" customHeight="1">
      <c r="A152" s="36"/>
      <c r="B152" s="36" t="s">
        <v>72</v>
      </c>
      <c r="C152" s="36"/>
      <c r="D152" s="36"/>
      <c r="E152" s="36"/>
      <c r="F152" s="36"/>
      <c r="G152" s="36"/>
    </row>
    <row r="153" spans="1:7" ht="15" customHeight="1">
      <c r="A153" s="36" t="s">
        <v>73</v>
      </c>
      <c r="B153" s="51"/>
      <c r="C153" s="36"/>
      <c r="D153" s="36"/>
      <c r="E153" s="36"/>
      <c r="F153" s="36"/>
      <c r="G153" s="36"/>
    </row>
    <row r="154" spans="1:7" ht="15" customHeight="1">
      <c r="A154" s="36" t="s">
        <v>118</v>
      </c>
      <c r="B154" s="51"/>
      <c r="C154" s="36"/>
      <c r="D154" s="36"/>
      <c r="E154" s="36"/>
      <c r="F154" s="36"/>
      <c r="G154" s="36"/>
    </row>
    <row r="155" spans="1:7" ht="15" customHeight="1">
      <c r="A155" s="36" t="s">
        <v>75</v>
      </c>
      <c r="B155" s="51"/>
      <c r="C155" s="36"/>
      <c r="D155" s="36"/>
      <c r="E155" s="36"/>
      <c r="F155" s="36"/>
      <c r="G155" s="36"/>
    </row>
    <row r="156" spans="1:7" ht="15" customHeight="1">
      <c r="A156" s="36" t="s">
        <v>76</v>
      </c>
      <c r="B156" s="51"/>
      <c r="C156" s="36"/>
      <c r="D156" s="36"/>
      <c r="E156" s="36"/>
      <c r="F156" s="36"/>
      <c r="G156" s="36"/>
    </row>
    <row r="157" spans="1:7" ht="15" customHeight="1">
      <c r="A157" s="36" t="s">
        <v>77</v>
      </c>
      <c r="B157" s="51"/>
      <c r="C157" s="36"/>
      <c r="D157" s="36"/>
      <c r="E157" s="36"/>
      <c r="F157" s="36"/>
      <c r="G157" s="36"/>
    </row>
    <row r="158" spans="1:7" ht="15" customHeight="1">
      <c r="A158" s="36" t="s">
        <v>97</v>
      </c>
      <c r="B158" s="51"/>
      <c r="C158" s="36"/>
      <c r="D158" s="36"/>
      <c r="E158" s="36"/>
      <c r="F158" s="36"/>
      <c r="G158" s="36"/>
    </row>
    <row r="159" spans="1:7" ht="15" customHeight="1">
      <c r="A159" s="36"/>
      <c r="B159" s="36" t="s">
        <v>98</v>
      </c>
      <c r="C159" s="36"/>
      <c r="D159" s="36"/>
      <c r="E159" s="36"/>
      <c r="F159" s="36"/>
      <c r="G159" s="36"/>
    </row>
    <row r="160" spans="1:7" ht="15" customHeight="1">
      <c r="A160" s="36"/>
      <c r="B160" s="36" t="s">
        <v>99</v>
      </c>
      <c r="C160" s="36"/>
      <c r="D160" s="36"/>
      <c r="E160" s="36"/>
      <c r="F160" s="36"/>
      <c r="G160" s="36"/>
    </row>
    <row r="161" spans="1:7" ht="15" customHeight="1">
      <c r="A161" s="36" t="s">
        <v>78</v>
      </c>
      <c r="B161" s="51"/>
      <c r="C161" s="36"/>
      <c r="D161" s="36"/>
      <c r="E161" s="36"/>
      <c r="F161" s="36"/>
      <c r="G161" s="36"/>
    </row>
    <row r="162" spans="1:7" ht="15" customHeight="1">
      <c r="A162" s="36" t="s">
        <v>79</v>
      </c>
      <c r="B162" s="51"/>
      <c r="C162" s="36"/>
      <c r="D162" s="36"/>
      <c r="E162" s="36"/>
      <c r="F162" s="36"/>
      <c r="G162" s="36"/>
    </row>
    <row r="163" spans="1:7" ht="15" customHeight="1">
      <c r="A163" s="36" t="s">
        <v>80</v>
      </c>
      <c r="B163" s="51"/>
      <c r="C163" s="36"/>
      <c r="D163" s="36"/>
      <c r="E163" s="36"/>
      <c r="F163" s="36"/>
      <c r="G163" s="36"/>
    </row>
    <row r="164" spans="1:7" ht="15" customHeight="1">
      <c r="A164" s="36" t="s">
        <v>81</v>
      </c>
      <c r="B164" s="51"/>
      <c r="C164" s="36"/>
      <c r="D164" s="36"/>
      <c r="E164" s="36"/>
      <c r="F164" s="36"/>
      <c r="G164" s="36"/>
    </row>
    <row r="165" spans="1:7" ht="15" customHeight="1">
      <c r="A165" s="36" t="s">
        <v>82</v>
      </c>
      <c r="B165" s="51"/>
      <c r="C165" s="36"/>
      <c r="D165" s="36"/>
      <c r="E165" s="36"/>
      <c r="F165" s="36"/>
      <c r="G165" s="36"/>
    </row>
    <row r="166" spans="1:7" ht="15" customHeight="1">
      <c r="A166" s="36" t="s">
        <v>83</v>
      </c>
      <c r="B166" s="51"/>
      <c r="C166" s="36"/>
      <c r="D166" s="36"/>
      <c r="E166" s="36"/>
      <c r="F166" s="36"/>
      <c r="G166" s="36"/>
    </row>
    <row r="167" spans="1:7" ht="15" customHeight="1">
      <c r="A167" s="36" t="s">
        <v>84</v>
      </c>
      <c r="B167" s="51"/>
      <c r="C167" s="36"/>
      <c r="D167" s="36"/>
      <c r="E167" s="36"/>
      <c r="F167" s="36"/>
      <c r="G167" s="36"/>
    </row>
  </sheetData>
  <sheetProtection sheet="1" objects="1" scenarios="1" selectLockedCells="1"/>
  <mergeCells count="347">
    <mergeCell ref="C148:E148"/>
    <mergeCell ref="C149:E149"/>
    <mergeCell ref="AA138:AF138"/>
    <mergeCell ref="AG138:AK138"/>
    <mergeCell ref="AL138:AM138"/>
    <mergeCell ref="C145:E145"/>
    <mergeCell ref="C146:E146"/>
    <mergeCell ref="C147:E147"/>
    <mergeCell ref="X137:Z137"/>
    <mergeCell ref="AA137:AC137"/>
    <mergeCell ref="AD137:AF137"/>
    <mergeCell ref="AG137:AI137"/>
    <mergeCell ref="AJ137:AK137"/>
    <mergeCell ref="C138:D138"/>
    <mergeCell ref="E138:H138"/>
    <mergeCell ref="I138:N138"/>
    <mergeCell ref="O138:T138"/>
    <mergeCell ref="U138:Z138"/>
    <mergeCell ref="F137:H137"/>
    <mergeCell ref="I137:K137"/>
    <mergeCell ref="L137:N137"/>
    <mergeCell ref="O137:Q137"/>
    <mergeCell ref="R137:T137"/>
    <mergeCell ref="U137:W137"/>
    <mergeCell ref="U136:W136"/>
    <mergeCell ref="X136:Z136"/>
    <mergeCell ref="AA136:AC136"/>
    <mergeCell ref="AD136:AF136"/>
    <mergeCell ref="AG136:AI136"/>
    <mergeCell ref="AJ136:AK136"/>
    <mergeCell ref="X135:Z135"/>
    <mergeCell ref="AA135:AC135"/>
    <mergeCell ref="AD135:AF135"/>
    <mergeCell ref="AG135:AI135"/>
    <mergeCell ref="AJ135:AK135"/>
    <mergeCell ref="F136:H136"/>
    <mergeCell ref="I136:K136"/>
    <mergeCell ref="L136:N136"/>
    <mergeCell ref="O136:Q136"/>
    <mergeCell ref="R136:T136"/>
    <mergeCell ref="U134:Z134"/>
    <mergeCell ref="AA134:AF134"/>
    <mergeCell ref="AG134:AK134"/>
    <mergeCell ref="AL134:AM134"/>
    <mergeCell ref="F135:H135"/>
    <mergeCell ref="I135:K135"/>
    <mergeCell ref="L135:N135"/>
    <mergeCell ref="O135:Q135"/>
    <mergeCell ref="R135:T135"/>
    <mergeCell ref="U135:W135"/>
    <mergeCell ref="A131:B131"/>
    <mergeCell ref="C131:D131"/>
    <mergeCell ref="E131:H131"/>
    <mergeCell ref="I131:N131"/>
    <mergeCell ref="O131:T131"/>
    <mergeCell ref="C134:D134"/>
    <mergeCell ref="E134:H134"/>
    <mergeCell ref="I134:N134"/>
    <mergeCell ref="O134:T134"/>
    <mergeCell ref="AJ127:AK127"/>
    <mergeCell ref="AM127:AN127"/>
    <mergeCell ref="A130:B130"/>
    <mergeCell ref="C130:D130"/>
    <mergeCell ref="E130:H130"/>
    <mergeCell ref="I130:N130"/>
    <mergeCell ref="O130:T130"/>
    <mergeCell ref="R127:T127"/>
    <mergeCell ref="U127:W127"/>
    <mergeCell ref="X127:Z127"/>
    <mergeCell ref="AA127:AC127"/>
    <mergeCell ref="AD127:AF127"/>
    <mergeCell ref="AG127:AI127"/>
    <mergeCell ref="AA126:AC126"/>
    <mergeCell ref="AD126:AF126"/>
    <mergeCell ref="AG126:AI126"/>
    <mergeCell ref="AJ126:AK126"/>
    <mergeCell ref="AM126:AN126"/>
    <mergeCell ref="A127:C127"/>
    <mergeCell ref="F127:H127"/>
    <mergeCell ref="I127:K127"/>
    <mergeCell ref="L127:N127"/>
    <mergeCell ref="O127:Q127"/>
    <mergeCell ref="AL125:AL126"/>
    <mergeCell ref="AM125:AN125"/>
    <mergeCell ref="B126:C126"/>
    <mergeCell ref="F126:H126"/>
    <mergeCell ref="I126:K126"/>
    <mergeCell ref="L126:N126"/>
    <mergeCell ref="O126:Q126"/>
    <mergeCell ref="R126:T126"/>
    <mergeCell ref="U126:W126"/>
    <mergeCell ref="X126:Z126"/>
    <mergeCell ref="U125:W125"/>
    <mergeCell ref="X125:Z125"/>
    <mergeCell ref="AA125:AC125"/>
    <mergeCell ref="AD125:AF125"/>
    <mergeCell ref="AG125:AI125"/>
    <mergeCell ref="AJ125:AK125"/>
    <mergeCell ref="A125:C125"/>
    <mergeCell ref="F125:H125"/>
    <mergeCell ref="I125:K125"/>
    <mergeCell ref="L125:N125"/>
    <mergeCell ref="O125:Q125"/>
    <mergeCell ref="R125:T125"/>
    <mergeCell ref="X124:Z124"/>
    <mergeCell ref="AA124:AC124"/>
    <mergeCell ref="AD124:AF124"/>
    <mergeCell ref="AG124:AI124"/>
    <mergeCell ref="AJ124:AK124"/>
    <mergeCell ref="AM124:AN124"/>
    <mergeCell ref="AJ123:AK123"/>
    <mergeCell ref="AL123:AL124"/>
    <mergeCell ref="AM123:AN123"/>
    <mergeCell ref="B124:C124"/>
    <mergeCell ref="F124:H124"/>
    <mergeCell ref="I124:K124"/>
    <mergeCell ref="L124:N124"/>
    <mergeCell ref="O124:Q124"/>
    <mergeCell ref="R124:T124"/>
    <mergeCell ref="U124:W124"/>
    <mergeCell ref="R123:T123"/>
    <mergeCell ref="U123:W123"/>
    <mergeCell ref="X123:Z123"/>
    <mergeCell ref="AA123:AC123"/>
    <mergeCell ref="AD123:AF123"/>
    <mergeCell ref="AG123:AI123"/>
    <mergeCell ref="AA122:AC122"/>
    <mergeCell ref="AD122:AF122"/>
    <mergeCell ref="AG122:AI122"/>
    <mergeCell ref="AJ122:AK122"/>
    <mergeCell ref="AM122:AN122"/>
    <mergeCell ref="A123:C123"/>
    <mergeCell ref="F123:H123"/>
    <mergeCell ref="I123:K123"/>
    <mergeCell ref="L123:N123"/>
    <mergeCell ref="O123:Q123"/>
    <mergeCell ref="AL121:AL122"/>
    <mergeCell ref="AM121:AN121"/>
    <mergeCell ref="B122:C122"/>
    <mergeCell ref="F122:H122"/>
    <mergeCell ref="I122:K122"/>
    <mergeCell ref="L122:N122"/>
    <mergeCell ref="O122:Q122"/>
    <mergeCell ref="R122:T122"/>
    <mergeCell ref="U122:W122"/>
    <mergeCell ref="X122:Z122"/>
    <mergeCell ref="U121:W121"/>
    <mergeCell ref="X121:Z121"/>
    <mergeCell ref="AA121:AC121"/>
    <mergeCell ref="AD121:AF121"/>
    <mergeCell ref="AG121:AI121"/>
    <mergeCell ref="AJ121:AK121"/>
    <mergeCell ref="A121:C121"/>
    <mergeCell ref="F121:H121"/>
    <mergeCell ref="I121:K121"/>
    <mergeCell ref="L121:N121"/>
    <mergeCell ref="O121:Q121"/>
    <mergeCell ref="R121:T121"/>
    <mergeCell ref="X120:Z120"/>
    <mergeCell ref="AA120:AC120"/>
    <mergeCell ref="AD120:AF120"/>
    <mergeCell ref="AG120:AI120"/>
    <mergeCell ref="AJ120:AK120"/>
    <mergeCell ref="AM120:AN120"/>
    <mergeCell ref="F120:H120"/>
    <mergeCell ref="I120:K120"/>
    <mergeCell ref="L120:N120"/>
    <mergeCell ref="O120:Q120"/>
    <mergeCell ref="R120:T120"/>
    <mergeCell ref="U120:W120"/>
    <mergeCell ref="X119:Z119"/>
    <mergeCell ref="AA119:AC119"/>
    <mergeCell ref="AD119:AF119"/>
    <mergeCell ref="AG119:AI119"/>
    <mergeCell ref="AJ119:AK119"/>
    <mergeCell ref="AM119:AN119"/>
    <mergeCell ref="F119:H119"/>
    <mergeCell ref="I119:K119"/>
    <mergeCell ref="L119:N119"/>
    <mergeCell ref="O119:Q119"/>
    <mergeCell ref="R119:T119"/>
    <mergeCell ref="U119:W119"/>
    <mergeCell ref="X118:Z118"/>
    <mergeCell ref="AA118:AC118"/>
    <mergeCell ref="AD118:AF118"/>
    <mergeCell ref="AG118:AI118"/>
    <mergeCell ref="AJ118:AK118"/>
    <mergeCell ref="AM118:AN118"/>
    <mergeCell ref="AD117:AF117"/>
    <mergeCell ref="AG117:AI117"/>
    <mergeCell ref="AJ117:AK117"/>
    <mergeCell ref="AM117:AN117"/>
    <mergeCell ref="F118:H118"/>
    <mergeCell ref="I118:K118"/>
    <mergeCell ref="L118:N118"/>
    <mergeCell ref="O118:Q118"/>
    <mergeCell ref="R118:T118"/>
    <mergeCell ref="U118:W118"/>
    <mergeCell ref="AM116:AN116"/>
    <mergeCell ref="A117:C117"/>
    <mergeCell ref="F117:H117"/>
    <mergeCell ref="I117:K117"/>
    <mergeCell ref="L117:N117"/>
    <mergeCell ref="O117:Q117"/>
    <mergeCell ref="R117:T117"/>
    <mergeCell ref="U117:W117"/>
    <mergeCell ref="X117:Z117"/>
    <mergeCell ref="AA117:AC117"/>
    <mergeCell ref="U116:W116"/>
    <mergeCell ref="X116:Z116"/>
    <mergeCell ref="AA116:AC116"/>
    <mergeCell ref="AD116:AF116"/>
    <mergeCell ref="AG116:AI116"/>
    <mergeCell ref="AJ116:AK116"/>
    <mergeCell ref="A116:C116"/>
    <mergeCell ref="F116:H116"/>
    <mergeCell ref="I116:K116"/>
    <mergeCell ref="L116:N116"/>
    <mergeCell ref="O116:Q116"/>
    <mergeCell ref="R116:T116"/>
    <mergeCell ref="AM106:AN106"/>
    <mergeCell ref="AM107:AN107"/>
    <mergeCell ref="AM108:AN108"/>
    <mergeCell ref="AM109:AN109"/>
    <mergeCell ref="AM110:AN110"/>
    <mergeCell ref="A111:E111"/>
    <mergeCell ref="AM111:AN112"/>
    <mergeCell ref="A112:E112"/>
    <mergeCell ref="AM100:AN100"/>
    <mergeCell ref="AM101:AN101"/>
    <mergeCell ref="AM102:AN102"/>
    <mergeCell ref="AM103:AN103"/>
    <mergeCell ref="AM104:AN104"/>
    <mergeCell ref="AM105:AN105"/>
    <mergeCell ref="AM94:AN94"/>
    <mergeCell ref="AM95:AN95"/>
    <mergeCell ref="AM96:AN96"/>
    <mergeCell ref="AM97:AN97"/>
    <mergeCell ref="AM98:AN98"/>
    <mergeCell ref="AM99:AN99"/>
    <mergeCell ref="AM88:AN88"/>
    <mergeCell ref="AM89:AN89"/>
    <mergeCell ref="AM90:AN90"/>
    <mergeCell ref="AM91:AN91"/>
    <mergeCell ref="AM92:AN92"/>
    <mergeCell ref="AM93:AN93"/>
    <mergeCell ref="AM82:AN82"/>
    <mergeCell ref="AM83:AN83"/>
    <mergeCell ref="AM84:AN84"/>
    <mergeCell ref="AM85:AN85"/>
    <mergeCell ref="AM86:AN86"/>
    <mergeCell ref="AM87:AN87"/>
    <mergeCell ref="AM76:AN76"/>
    <mergeCell ref="AM77:AN77"/>
    <mergeCell ref="AM78:AN78"/>
    <mergeCell ref="AM79:AN79"/>
    <mergeCell ref="AM80:AN80"/>
    <mergeCell ref="AM81:AN81"/>
    <mergeCell ref="AM70:AN70"/>
    <mergeCell ref="AM71:AN71"/>
    <mergeCell ref="AM72:AN72"/>
    <mergeCell ref="AM73:AN73"/>
    <mergeCell ref="AM74:AN74"/>
    <mergeCell ref="AM75:AN75"/>
    <mergeCell ref="AM64:AN64"/>
    <mergeCell ref="AM65:AN65"/>
    <mergeCell ref="AM66:AN66"/>
    <mergeCell ref="AM67:AN67"/>
    <mergeCell ref="AM68:AN68"/>
    <mergeCell ref="AM69:AN69"/>
    <mergeCell ref="AM58:AN58"/>
    <mergeCell ref="AM59:AN59"/>
    <mergeCell ref="AM60:AN60"/>
    <mergeCell ref="AM61:AN61"/>
    <mergeCell ref="AM62:AN62"/>
    <mergeCell ref="AM63:AN63"/>
    <mergeCell ref="AM52:AN52"/>
    <mergeCell ref="AM53:AN53"/>
    <mergeCell ref="AM54:AN54"/>
    <mergeCell ref="AM55:AN55"/>
    <mergeCell ref="AM56:AN56"/>
    <mergeCell ref="AM57:AN57"/>
    <mergeCell ref="AM46:AN46"/>
    <mergeCell ref="AM47:AN47"/>
    <mergeCell ref="AM48:AN48"/>
    <mergeCell ref="AM49:AN49"/>
    <mergeCell ref="AM50:AN50"/>
    <mergeCell ref="AM51:AN51"/>
    <mergeCell ref="AM40:AN40"/>
    <mergeCell ref="AM41:AN41"/>
    <mergeCell ref="AM42:AN42"/>
    <mergeCell ref="AM43:AN43"/>
    <mergeCell ref="AM44:AN44"/>
    <mergeCell ref="AM45:AN45"/>
    <mergeCell ref="AM34:AN34"/>
    <mergeCell ref="AM35:AN35"/>
    <mergeCell ref="AM36:AN36"/>
    <mergeCell ref="AM37:AN37"/>
    <mergeCell ref="AM38:AN38"/>
    <mergeCell ref="AM39:AN39"/>
    <mergeCell ref="AM28:AN28"/>
    <mergeCell ref="AM29:AN29"/>
    <mergeCell ref="AM30:AN30"/>
    <mergeCell ref="AM31:AN31"/>
    <mergeCell ref="AM32:AN32"/>
    <mergeCell ref="AM33:AN33"/>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4"/>
  <dataValidations count="7">
    <dataValidation type="list" allowBlank="1" showInputMessage="1" sqref="B13:B110" xr:uid="{2885A2A5-3114-48D7-8B52-7AA214C8D262}">
      <formula1>INDIRECT($AK$1)</formula1>
    </dataValidation>
    <dataValidation type="list" allowBlank="1" showInputMessage="1" showErrorMessage="1" sqref="AK3:AN3" xr:uid="{E4617A63-311D-4E76-92D3-5B18AC9C61B9}">
      <formula1>"４週,歴月"</formula1>
    </dataValidation>
    <dataValidation type="list" allowBlank="1" showInputMessage="1" showErrorMessage="1" sqref="AK4:AN4" xr:uid="{96B228BF-0929-42EE-ADDF-4F956E8CE19C}">
      <formula1>"予定,実績"</formula1>
    </dataValidation>
    <dataValidation operator="greaterThanOrEqual" allowBlank="1" showInputMessage="1" showErrorMessage="1" sqref="I128:I129 I132 L128:L129 L132 AL117:AL121 AJ117:AJ127 AM116 AM122 AM124 AL123 AM126 AL125" xr:uid="{D782BF58-398F-4303-824F-FC72E50A736A}"/>
    <dataValidation type="list" allowBlank="1" showInputMessage="1" showErrorMessage="1" sqref="C11:C110" xr:uid="{37CA796B-E9A5-4611-8624-D8240D087F2E}">
      <formula1>"A,B,C,D"</formula1>
    </dataValidation>
    <dataValidation type="whole" operator="greaterThanOrEqual" allowBlank="1" showInputMessage="1" showErrorMessage="1" sqref="AG117:AG127 L117:L127 O117:O127 R117:R127 U117:U127 X117:X127 AA117:AA127 AD117:AD127 I117:I127 D117:F127" xr:uid="{B840B67F-28FF-4446-8355-C5B62CFE4A6A}">
      <formula1>0</formula1>
    </dataValidation>
    <dataValidation allowBlank="1" showInputMessage="1" sqref="B11:B12" xr:uid="{0D348673-5077-479B-ADF2-D18F0C3B6EB9}"/>
  </dataValidations>
  <printOptions horizontalCentered="1" verticalCentered="1"/>
  <pageMargins left="0.19685039370078741" right="0.19685039370078741" top="0.39370078740157483" bottom="0.19685039370078741" header="0.19685039370078741" footer="0.39370078740157483"/>
  <pageSetup paperSize="9" scale="77" fitToWidth="0" fitToHeight="0" orientation="landscape" r:id="rId1"/>
  <headerFooter alignWithMargins="0">
    <oddHeader>&amp;L&amp;"ＭＳ ゴシック,標準"&amp;10（参考様式）</oddHeader>
  </headerFooter>
  <rowBreaks count="2" manualBreakCount="2">
    <brk id="114" max="39" man="1"/>
    <brk id="152" max="39"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AAA1D-A20F-4BE3-8CFB-883A8B846D2A}">
  <dimension ref="A1:AQ166"/>
  <sheetViews>
    <sheetView showGridLines="0" view="pageBreakPreview" zoomScaleNormal="100" zoomScaleSheetLayoutView="100" workbookViewId="0">
      <selection activeCell="C14" sqref="C14"/>
    </sheetView>
  </sheetViews>
  <sheetFormatPr defaultColWidth="8.25" defaultRowHeight="21" customHeight="1"/>
  <cols>
    <col min="1" max="1" width="2.58203125" style="8" customWidth="1"/>
    <col min="2" max="2" width="14.5" style="2" customWidth="1"/>
    <col min="3" max="3" width="6.58203125" style="8" customWidth="1"/>
    <col min="4" max="5" width="7.58203125" style="8" customWidth="1"/>
    <col min="6" max="36" width="2.58203125" style="8" customWidth="1"/>
    <col min="37" max="37" width="6.58203125" style="8" customWidth="1"/>
    <col min="38" max="39" width="7.58203125" style="8" customWidth="1"/>
    <col min="40" max="40" width="5.58203125" style="8" customWidth="1"/>
    <col min="41" max="16384" width="8.25" style="8"/>
  </cols>
  <sheetData>
    <row r="1" spans="1:40" ht="20.149999999999999"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118" t="s">
        <v>85</v>
      </c>
      <c r="AL1" s="118"/>
      <c r="AM1" s="118"/>
      <c r="AN1" s="118"/>
    </row>
    <row r="2" spans="1:40" ht="18" customHeight="1">
      <c r="A2" s="5"/>
      <c r="B2" s="9"/>
      <c r="C2" s="9"/>
      <c r="D2" s="9"/>
      <c r="E2" s="9"/>
      <c r="F2" s="9"/>
      <c r="G2" s="9"/>
      <c r="H2" s="9"/>
      <c r="I2" s="9"/>
      <c r="J2" s="9"/>
      <c r="K2" s="9"/>
      <c r="L2" s="9"/>
      <c r="M2" s="119">
        <v>2026</v>
      </c>
      <c r="N2" s="119"/>
      <c r="O2" s="119"/>
      <c r="P2" s="119"/>
      <c r="Q2" s="120" t="s">
        <v>3</v>
      </c>
      <c r="R2" s="120"/>
      <c r="S2" s="119">
        <v>4</v>
      </c>
      <c r="T2" s="119"/>
      <c r="U2" s="120" t="s">
        <v>4</v>
      </c>
      <c r="V2" s="120"/>
      <c r="W2" s="9"/>
      <c r="X2" s="9"/>
      <c r="Y2" s="9"/>
      <c r="Z2" s="5"/>
      <c r="AA2" s="5"/>
      <c r="AC2" s="7"/>
      <c r="AD2" s="9"/>
      <c r="AE2" s="9"/>
      <c r="AF2" s="9"/>
      <c r="AG2" s="9"/>
      <c r="AH2" s="9"/>
      <c r="AI2" s="7" t="s">
        <v>5</v>
      </c>
      <c r="AJ2" s="7"/>
      <c r="AK2" s="121"/>
      <c r="AL2" s="121"/>
      <c r="AM2" s="121"/>
      <c r="AN2" s="121"/>
    </row>
    <row r="3" spans="1:40" ht="18" customHeight="1">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109" t="s">
        <v>7</v>
      </c>
      <c r="AL3" s="109"/>
      <c r="AM3" s="109"/>
      <c r="AN3" s="109"/>
    </row>
    <row r="4" spans="1:40" ht="18" customHeight="1">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8</v>
      </c>
      <c r="AJ4" s="7"/>
      <c r="AK4" s="109" t="s">
        <v>9</v>
      </c>
      <c r="AL4" s="109"/>
      <c r="AM4" s="109"/>
      <c r="AN4" s="109"/>
    </row>
    <row r="5" spans="1:40" ht="18" customHeight="1">
      <c r="A5" s="10"/>
      <c r="B5" s="10"/>
      <c r="C5" s="10"/>
      <c r="D5" s="10"/>
      <c r="E5" s="10"/>
      <c r="F5" s="10"/>
      <c r="G5" s="10"/>
      <c r="H5" s="10"/>
      <c r="I5" s="10"/>
      <c r="J5" s="10"/>
      <c r="K5" s="10"/>
      <c r="L5" s="10"/>
      <c r="M5" s="10"/>
      <c r="N5" s="10"/>
      <c r="O5" s="10"/>
      <c r="P5" s="10"/>
      <c r="Q5" s="10"/>
      <c r="R5" s="10"/>
      <c r="S5" s="10"/>
      <c r="U5" s="10"/>
      <c r="V5" s="10"/>
      <c r="W5" s="10"/>
      <c r="Y5" s="11"/>
      <c r="Z5" s="11"/>
      <c r="AA5" s="11"/>
      <c r="AB5" s="5"/>
      <c r="AC5" s="11"/>
      <c r="AD5" s="11"/>
      <c r="AE5" s="11"/>
      <c r="AF5" s="11"/>
      <c r="AG5" s="12" t="s">
        <v>10</v>
      </c>
      <c r="AH5" s="110"/>
      <c r="AI5" s="110"/>
      <c r="AJ5" s="110"/>
      <c r="AK5" s="11" t="s">
        <v>11</v>
      </c>
      <c r="AL5" s="13"/>
      <c r="AM5" s="11" t="s">
        <v>12</v>
      </c>
      <c r="AN5" s="5"/>
    </row>
    <row r="6" spans="1:40" ht="10" customHeight="1">
      <c r="A6" s="5"/>
      <c r="B6" s="14"/>
      <c r="C6" s="14"/>
      <c r="D6" s="14"/>
      <c r="E6" s="14"/>
      <c r="F6" s="14"/>
      <c r="G6" s="14"/>
      <c r="H6" s="14"/>
      <c r="I6" s="14"/>
      <c r="J6" s="14"/>
      <c r="K6" s="14"/>
      <c r="L6" s="14"/>
      <c r="M6" s="14"/>
      <c r="N6" s="14"/>
      <c r="O6" s="14"/>
      <c r="P6" s="14"/>
      <c r="Q6" s="14"/>
      <c r="R6" s="14"/>
      <c r="S6" s="14"/>
      <c r="T6" s="14"/>
      <c r="U6" s="14"/>
      <c r="V6" s="14"/>
      <c r="W6" s="14"/>
      <c r="X6" s="9"/>
      <c r="Y6" s="9"/>
      <c r="Z6" s="9"/>
      <c r="AA6" s="9"/>
      <c r="AB6" s="9"/>
      <c r="AC6" s="9"/>
      <c r="AD6" s="9"/>
      <c r="AE6" s="9"/>
      <c r="AF6" s="9"/>
      <c r="AG6" s="9"/>
      <c r="AH6" s="9"/>
      <c r="AI6" s="9"/>
      <c r="AJ6" s="9"/>
      <c r="AK6" s="9"/>
      <c r="AL6" s="9"/>
      <c r="AM6" s="5"/>
      <c r="AN6" s="5"/>
    </row>
    <row r="7" spans="1:40" ht="15" customHeight="1">
      <c r="A7" s="102" t="s">
        <v>13</v>
      </c>
      <c r="B7" s="111" t="s">
        <v>14</v>
      </c>
      <c r="C7" s="113" t="s">
        <v>15</v>
      </c>
      <c r="D7" s="84" t="s">
        <v>16</v>
      </c>
      <c r="E7" s="100" t="s">
        <v>17</v>
      </c>
      <c r="F7" s="116" t="s">
        <v>18</v>
      </c>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7" t="s">
        <v>19</v>
      </c>
      <c r="AL7" s="93" t="s">
        <v>20</v>
      </c>
      <c r="AM7" s="107" t="s">
        <v>21</v>
      </c>
      <c r="AN7" s="107"/>
    </row>
    <row r="8" spans="1:40" ht="15" customHeight="1">
      <c r="A8" s="102"/>
      <c r="B8" s="112"/>
      <c r="C8" s="114"/>
      <c r="D8" s="84"/>
      <c r="E8" s="100"/>
      <c r="F8" s="84" t="s">
        <v>22</v>
      </c>
      <c r="G8" s="84"/>
      <c r="H8" s="84"/>
      <c r="I8" s="84"/>
      <c r="J8" s="84"/>
      <c r="K8" s="84"/>
      <c r="L8" s="84"/>
      <c r="M8" s="84" t="s">
        <v>23</v>
      </c>
      <c r="N8" s="84"/>
      <c r="O8" s="84"/>
      <c r="P8" s="84"/>
      <c r="Q8" s="84"/>
      <c r="R8" s="84"/>
      <c r="S8" s="84"/>
      <c r="T8" s="84" t="s">
        <v>24</v>
      </c>
      <c r="U8" s="84"/>
      <c r="V8" s="84"/>
      <c r="W8" s="84"/>
      <c r="X8" s="84"/>
      <c r="Y8" s="84"/>
      <c r="Z8" s="84"/>
      <c r="AA8" s="84" t="s">
        <v>25</v>
      </c>
      <c r="AB8" s="84"/>
      <c r="AC8" s="84"/>
      <c r="AD8" s="84"/>
      <c r="AE8" s="84"/>
      <c r="AF8" s="84"/>
      <c r="AG8" s="84"/>
      <c r="AH8" s="108"/>
      <c r="AI8" s="108"/>
      <c r="AJ8" s="108"/>
      <c r="AK8" s="117"/>
      <c r="AL8" s="93"/>
      <c r="AM8" s="107"/>
      <c r="AN8" s="107"/>
    </row>
    <row r="9" spans="1:40" ht="15" customHeight="1">
      <c r="A9" s="102"/>
      <c r="B9" s="105" t="s">
        <v>26</v>
      </c>
      <c r="C9" s="114"/>
      <c r="D9" s="84"/>
      <c r="E9" s="100"/>
      <c r="F9" s="18">
        <f>DATE($M$2,$S$2,1)</f>
        <v>46113</v>
      </c>
      <c r="G9" s="18">
        <f>DATE($M$2,$S$2,2)</f>
        <v>46114</v>
      </c>
      <c r="H9" s="18">
        <f>DATE($M$2,$S$2,3)</f>
        <v>46115</v>
      </c>
      <c r="I9" s="18">
        <f>DATE($M$2,$S$2,4)</f>
        <v>46116</v>
      </c>
      <c r="J9" s="18">
        <f>DATE($M$2,$S$2,5)</f>
        <v>46117</v>
      </c>
      <c r="K9" s="18">
        <f>DATE($M$2,$S$2,6)</f>
        <v>46118</v>
      </c>
      <c r="L9" s="18">
        <f>DATE($M$2,$S$2,7)</f>
        <v>46119</v>
      </c>
      <c r="M9" s="18">
        <f>DATE($M$2,$S$2,8)</f>
        <v>46120</v>
      </c>
      <c r="N9" s="18">
        <f>DATE($M$2,$S$2,9)</f>
        <v>46121</v>
      </c>
      <c r="O9" s="18">
        <f>DATE($M$2,$S$2,10)</f>
        <v>46122</v>
      </c>
      <c r="P9" s="18">
        <f>DATE($M$2,$S$2,11)</f>
        <v>46123</v>
      </c>
      <c r="Q9" s="18">
        <f>DATE($M$2,$S$2,12)</f>
        <v>46124</v>
      </c>
      <c r="R9" s="18">
        <f>DATE($M$2,$S$2,13)</f>
        <v>46125</v>
      </c>
      <c r="S9" s="18">
        <f>DATE($M$2,$S$2,14)</f>
        <v>46126</v>
      </c>
      <c r="T9" s="18">
        <f>DATE($M$2,$S$2,15)</f>
        <v>46127</v>
      </c>
      <c r="U9" s="18">
        <f>DATE($M$2,$S$2,16)</f>
        <v>46128</v>
      </c>
      <c r="V9" s="18">
        <f>DATE($M$2,$S$2,17)</f>
        <v>46129</v>
      </c>
      <c r="W9" s="18">
        <f>DATE($M$2,$S$2,18)</f>
        <v>46130</v>
      </c>
      <c r="X9" s="18">
        <f>DATE($M$2,$S$2,19)</f>
        <v>46131</v>
      </c>
      <c r="Y9" s="18">
        <f>DATE($M$2,$S$2,20)</f>
        <v>46132</v>
      </c>
      <c r="Z9" s="18">
        <f>DATE($M$2,$S$2,21)</f>
        <v>46133</v>
      </c>
      <c r="AA9" s="18">
        <f>DATE($M$2,$S$2,22)</f>
        <v>46134</v>
      </c>
      <c r="AB9" s="18">
        <f>DATE($M$2,$S$2,23)</f>
        <v>46135</v>
      </c>
      <c r="AC9" s="18">
        <f>DATE($M$2,$S$2,24)</f>
        <v>46136</v>
      </c>
      <c r="AD9" s="18">
        <f>DATE($M$2,$S$2,25)</f>
        <v>46137</v>
      </c>
      <c r="AE9" s="18">
        <f>DATE($M$2,$S$2,26)</f>
        <v>46138</v>
      </c>
      <c r="AF9" s="18">
        <f>DATE($M$2,$S$2,27)</f>
        <v>46139</v>
      </c>
      <c r="AG9" s="18">
        <f>DATE($M$2,$S$2,28)</f>
        <v>46140</v>
      </c>
      <c r="AH9" s="19"/>
      <c r="AI9" s="19"/>
      <c r="AJ9" s="19"/>
      <c r="AK9" s="117"/>
      <c r="AL9" s="93"/>
      <c r="AM9" s="107"/>
      <c r="AN9" s="107"/>
    </row>
    <row r="10" spans="1:40" ht="15" customHeight="1">
      <c r="A10" s="102"/>
      <c r="B10" s="106"/>
      <c r="C10" s="115"/>
      <c r="D10" s="84"/>
      <c r="E10" s="100"/>
      <c r="F10" s="20">
        <f>DATE($M$2,$S$2,1)</f>
        <v>46113</v>
      </c>
      <c r="G10" s="20">
        <f>DATE($M$2,$S$2,2)</f>
        <v>46114</v>
      </c>
      <c r="H10" s="20">
        <f>DATE($M$2,$S$2,3)</f>
        <v>46115</v>
      </c>
      <c r="I10" s="20">
        <f>DATE($M$2,$S$2,4)</f>
        <v>46116</v>
      </c>
      <c r="J10" s="20">
        <f>DATE($M$2,$S$2,5)</f>
        <v>46117</v>
      </c>
      <c r="K10" s="20">
        <f>DATE($M$2,$S$2,6)</f>
        <v>46118</v>
      </c>
      <c r="L10" s="20">
        <f>DATE($M$2,$S$2,7)</f>
        <v>46119</v>
      </c>
      <c r="M10" s="20">
        <f>DATE($M$2,$S$2,8)</f>
        <v>46120</v>
      </c>
      <c r="N10" s="20">
        <f>DATE($M$2,$S$2,9)</f>
        <v>46121</v>
      </c>
      <c r="O10" s="20">
        <f>DATE($M$2,$S$2,10)</f>
        <v>46122</v>
      </c>
      <c r="P10" s="20">
        <f>DATE($M$2,$S$2,11)</f>
        <v>46123</v>
      </c>
      <c r="Q10" s="20">
        <f>DATE($M$2,$S$2,12)</f>
        <v>46124</v>
      </c>
      <c r="R10" s="20">
        <f>DATE($M$2,$S$2,13)</f>
        <v>46125</v>
      </c>
      <c r="S10" s="20">
        <f>DATE($M$2,$S$2,14)</f>
        <v>46126</v>
      </c>
      <c r="T10" s="20">
        <f>DATE($M$2,$S$2,15)</f>
        <v>46127</v>
      </c>
      <c r="U10" s="20">
        <f>DATE($M$2,$S$2,16)</f>
        <v>46128</v>
      </c>
      <c r="V10" s="20">
        <f>DATE($M$2,$S$2,17)</f>
        <v>46129</v>
      </c>
      <c r="W10" s="20">
        <f>DATE($M$2,$S$2,18)</f>
        <v>46130</v>
      </c>
      <c r="X10" s="20">
        <f>DATE($M$2,$S$2,19)</f>
        <v>46131</v>
      </c>
      <c r="Y10" s="20">
        <f>DATE($M$2,$S$2,20)</f>
        <v>46132</v>
      </c>
      <c r="Z10" s="20">
        <f>DATE($M$2,$S$2,21)</f>
        <v>46133</v>
      </c>
      <c r="AA10" s="20">
        <f>DATE($M$2,$S$2,22)</f>
        <v>46134</v>
      </c>
      <c r="AB10" s="20">
        <f>DATE($M$2,$S$2,23)</f>
        <v>46135</v>
      </c>
      <c r="AC10" s="20">
        <f>DATE($M$2,$S$2,24)</f>
        <v>46136</v>
      </c>
      <c r="AD10" s="20">
        <f>DATE($M$2,$S$2,25)</f>
        <v>46137</v>
      </c>
      <c r="AE10" s="20">
        <f>DATE($M$2,$S$2,26)</f>
        <v>46138</v>
      </c>
      <c r="AF10" s="20">
        <f>DATE($M$2,$S$2,27)</f>
        <v>46139</v>
      </c>
      <c r="AG10" s="20">
        <f>DATE($M$2,$S$2,28)</f>
        <v>46140</v>
      </c>
      <c r="AH10" s="21"/>
      <c r="AI10" s="21"/>
      <c r="AJ10" s="21"/>
      <c r="AK10" s="117"/>
      <c r="AL10" s="93"/>
      <c r="AM10" s="107"/>
      <c r="AN10" s="107"/>
    </row>
    <row r="11" spans="1:40" ht="18" customHeight="1">
      <c r="A11" s="15">
        <v>1</v>
      </c>
      <c r="B11" s="22" t="s">
        <v>27</v>
      </c>
      <c r="C11" s="23"/>
      <c r="D11" s="24"/>
      <c r="E11" s="25"/>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7"/>
      <c r="AI11" s="27"/>
      <c r="AJ11" s="27"/>
      <c r="AK11" s="28">
        <f t="shared" ref="AK11:AK111" si="0">+SUM(F11:AJ11)</f>
        <v>0</v>
      </c>
      <c r="AL11" s="29">
        <f t="shared" ref="AL11:AL111" si="1">IF($AK$3="４週",AK11/4,AK11/(DAY(EOMONTH($F$9,0))/7))</f>
        <v>0</v>
      </c>
      <c r="AM11" s="104"/>
      <c r="AN11" s="104"/>
    </row>
    <row r="12" spans="1:40" ht="18" customHeight="1">
      <c r="A12" s="15">
        <v>2</v>
      </c>
      <c r="B12" s="22" t="s">
        <v>28</v>
      </c>
      <c r="C12" s="23"/>
      <c r="D12" s="24"/>
      <c r="E12" s="25"/>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7"/>
      <c r="AI12" s="27"/>
      <c r="AJ12" s="27"/>
      <c r="AK12" s="28">
        <f t="shared" si="0"/>
        <v>0</v>
      </c>
      <c r="AL12" s="29">
        <f t="shared" si="1"/>
        <v>0</v>
      </c>
      <c r="AM12" s="104"/>
      <c r="AN12" s="104"/>
    </row>
    <row r="13" spans="1:40" ht="18" customHeight="1">
      <c r="A13" s="15">
        <v>3</v>
      </c>
      <c r="B13" s="30"/>
      <c r="C13" s="23"/>
      <c r="D13" s="24"/>
      <c r="E13" s="25"/>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7"/>
      <c r="AI13" s="27"/>
      <c r="AJ13" s="27"/>
      <c r="AK13" s="28">
        <f t="shared" ref="AK13:AK76" si="2">+SUM(F13:AJ13)</f>
        <v>0</v>
      </c>
      <c r="AL13" s="29">
        <f t="shared" si="1"/>
        <v>0</v>
      </c>
      <c r="AM13" s="104"/>
      <c r="AN13" s="104"/>
    </row>
    <row r="14" spans="1:40" ht="18" customHeight="1">
      <c r="A14" s="15">
        <v>4</v>
      </c>
      <c r="B14" s="30"/>
      <c r="C14" s="23"/>
      <c r="D14" s="24"/>
      <c r="E14" s="25"/>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7"/>
      <c r="AI14" s="27"/>
      <c r="AJ14" s="27"/>
      <c r="AK14" s="28">
        <f t="shared" si="2"/>
        <v>0</v>
      </c>
      <c r="AL14" s="29">
        <f t="shared" si="1"/>
        <v>0</v>
      </c>
      <c r="AM14" s="104"/>
      <c r="AN14" s="104"/>
    </row>
    <row r="15" spans="1:40" ht="18" customHeight="1">
      <c r="A15" s="15">
        <v>5</v>
      </c>
      <c r="B15" s="30"/>
      <c r="C15" s="23"/>
      <c r="D15" s="24"/>
      <c r="E15" s="25"/>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7"/>
      <c r="AI15" s="27"/>
      <c r="AJ15" s="27"/>
      <c r="AK15" s="28">
        <f t="shared" si="2"/>
        <v>0</v>
      </c>
      <c r="AL15" s="29">
        <f t="shared" si="1"/>
        <v>0</v>
      </c>
      <c r="AM15" s="104"/>
      <c r="AN15" s="104"/>
    </row>
    <row r="16" spans="1:40" ht="18" customHeight="1">
      <c r="A16" s="15">
        <v>6</v>
      </c>
      <c r="B16" s="30"/>
      <c r="C16" s="23"/>
      <c r="D16" s="24"/>
      <c r="E16" s="25"/>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7"/>
      <c r="AI16" s="27"/>
      <c r="AJ16" s="27"/>
      <c r="AK16" s="28">
        <f t="shared" si="2"/>
        <v>0</v>
      </c>
      <c r="AL16" s="29">
        <f t="shared" si="1"/>
        <v>0</v>
      </c>
      <c r="AM16" s="104"/>
      <c r="AN16" s="104"/>
    </row>
    <row r="17" spans="1:40" ht="18" customHeight="1">
      <c r="A17" s="15">
        <v>7</v>
      </c>
      <c r="B17" s="30"/>
      <c r="C17" s="23"/>
      <c r="D17" s="24"/>
      <c r="E17" s="25"/>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7"/>
      <c r="AI17" s="27"/>
      <c r="AJ17" s="27"/>
      <c r="AK17" s="28">
        <f t="shared" si="2"/>
        <v>0</v>
      </c>
      <c r="AL17" s="29">
        <f t="shared" si="1"/>
        <v>0</v>
      </c>
      <c r="AM17" s="104"/>
      <c r="AN17" s="104"/>
    </row>
    <row r="18" spans="1:40" ht="18" customHeight="1">
      <c r="A18" s="15">
        <v>8</v>
      </c>
      <c r="B18" s="30"/>
      <c r="C18" s="23"/>
      <c r="D18" s="24"/>
      <c r="E18" s="25"/>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7"/>
      <c r="AI18" s="27"/>
      <c r="AJ18" s="27"/>
      <c r="AK18" s="28">
        <f t="shared" si="2"/>
        <v>0</v>
      </c>
      <c r="AL18" s="29">
        <f t="shared" si="1"/>
        <v>0</v>
      </c>
      <c r="AM18" s="104"/>
      <c r="AN18" s="104"/>
    </row>
    <row r="19" spans="1:40" ht="18" customHeight="1">
      <c r="A19" s="15">
        <v>9</v>
      </c>
      <c r="B19" s="30"/>
      <c r="C19" s="23"/>
      <c r="D19" s="24"/>
      <c r="E19" s="25"/>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27"/>
      <c r="AK19" s="28">
        <f t="shared" si="2"/>
        <v>0</v>
      </c>
      <c r="AL19" s="29">
        <f t="shared" si="1"/>
        <v>0</v>
      </c>
      <c r="AM19" s="104"/>
      <c r="AN19" s="104"/>
    </row>
    <row r="20" spans="1:40" ht="18" customHeight="1">
      <c r="A20" s="15">
        <v>10</v>
      </c>
      <c r="B20" s="30"/>
      <c r="C20" s="23"/>
      <c r="D20" s="24"/>
      <c r="E20" s="25"/>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7"/>
      <c r="AI20" s="27"/>
      <c r="AJ20" s="27"/>
      <c r="AK20" s="28">
        <f t="shared" si="2"/>
        <v>0</v>
      </c>
      <c r="AL20" s="29">
        <f t="shared" si="1"/>
        <v>0</v>
      </c>
      <c r="AM20" s="104"/>
      <c r="AN20" s="104"/>
    </row>
    <row r="21" spans="1:40" ht="18" customHeight="1">
      <c r="A21" s="15">
        <v>11</v>
      </c>
      <c r="B21" s="30"/>
      <c r="C21" s="23"/>
      <c r="D21" s="24"/>
      <c r="E21" s="25"/>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7"/>
      <c r="AI21" s="27"/>
      <c r="AJ21" s="27"/>
      <c r="AK21" s="28">
        <f t="shared" si="2"/>
        <v>0</v>
      </c>
      <c r="AL21" s="29">
        <f t="shared" si="1"/>
        <v>0</v>
      </c>
      <c r="AM21" s="104"/>
      <c r="AN21" s="104"/>
    </row>
    <row r="22" spans="1:40" ht="18" customHeight="1">
      <c r="A22" s="15">
        <v>12</v>
      </c>
      <c r="B22" s="30"/>
      <c r="C22" s="23"/>
      <c r="D22" s="24"/>
      <c r="E22" s="25"/>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7"/>
      <c r="AI22" s="27"/>
      <c r="AJ22" s="27"/>
      <c r="AK22" s="28">
        <f t="shared" si="2"/>
        <v>0</v>
      </c>
      <c r="AL22" s="29">
        <f t="shared" si="1"/>
        <v>0</v>
      </c>
      <c r="AM22" s="104"/>
      <c r="AN22" s="104"/>
    </row>
    <row r="23" spans="1:40" ht="18" customHeight="1">
      <c r="A23" s="15">
        <v>13</v>
      </c>
      <c r="B23" s="30"/>
      <c r="C23" s="23"/>
      <c r="D23" s="24"/>
      <c r="E23" s="25"/>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7"/>
      <c r="AI23" s="27"/>
      <c r="AJ23" s="27"/>
      <c r="AK23" s="28">
        <f t="shared" si="2"/>
        <v>0</v>
      </c>
      <c r="AL23" s="29">
        <f t="shared" si="1"/>
        <v>0</v>
      </c>
      <c r="AM23" s="104"/>
      <c r="AN23" s="104"/>
    </row>
    <row r="24" spans="1:40" ht="18" customHeight="1">
      <c r="A24" s="15">
        <v>14</v>
      </c>
      <c r="B24" s="30"/>
      <c r="C24" s="23"/>
      <c r="D24" s="24"/>
      <c r="E24" s="25"/>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7"/>
      <c r="AI24" s="27"/>
      <c r="AJ24" s="27"/>
      <c r="AK24" s="28">
        <f t="shared" si="2"/>
        <v>0</v>
      </c>
      <c r="AL24" s="29">
        <f t="shared" si="1"/>
        <v>0</v>
      </c>
      <c r="AM24" s="104"/>
      <c r="AN24" s="104"/>
    </row>
    <row r="25" spans="1:40" ht="18" customHeight="1">
      <c r="A25" s="15">
        <v>15</v>
      </c>
      <c r="B25" s="30"/>
      <c r="C25" s="23"/>
      <c r="D25" s="24"/>
      <c r="E25" s="25"/>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7"/>
      <c r="AI25" s="27"/>
      <c r="AJ25" s="27"/>
      <c r="AK25" s="28">
        <f t="shared" si="2"/>
        <v>0</v>
      </c>
      <c r="AL25" s="29">
        <f t="shared" si="1"/>
        <v>0</v>
      </c>
      <c r="AM25" s="104"/>
      <c r="AN25" s="104"/>
    </row>
    <row r="26" spans="1:40" ht="18" customHeight="1">
      <c r="A26" s="15">
        <v>16</v>
      </c>
      <c r="B26" s="30"/>
      <c r="C26" s="23"/>
      <c r="D26" s="24"/>
      <c r="E26" s="25"/>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7"/>
      <c r="AI26" s="27"/>
      <c r="AJ26" s="27"/>
      <c r="AK26" s="28">
        <f t="shared" si="2"/>
        <v>0</v>
      </c>
      <c r="AL26" s="29">
        <f t="shared" si="1"/>
        <v>0</v>
      </c>
      <c r="AM26" s="104"/>
      <c r="AN26" s="104"/>
    </row>
    <row r="27" spans="1:40" ht="18" customHeight="1">
      <c r="A27" s="15">
        <v>17</v>
      </c>
      <c r="B27" s="30"/>
      <c r="C27" s="23"/>
      <c r="D27" s="24"/>
      <c r="E27" s="25"/>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7"/>
      <c r="AI27" s="27"/>
      <c r="AJ27" s="27"/>
      <c r="AK27" s="28">
        <f t="shared" si="2"/>
        <v>0</v>
      </c>
      <c r="AL27" s="29">
        <f t="shared" si="1"/>
        <v>0</v>
      </c>
      <c r="AM27" s="104"/>
      <c r="AN27" s="104"/>
    </row>
    <row r="28" spans="1:40" ht="18" customHeight="1">
      <c r="A28" s="15">
        <v>18</v>
      </c>
      <c r="B28" s="30"/>
      <c r="C28" s="23"/>
      <c r="D28" s="24"/>
      <c r="E28" s="25"/>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7"/>
      <c r="AI28" s="27"/>
      <c r="AJ28" s="27"/>
      <c r="AK28" s="28">
        <f t="shared" si="2"/>
        <v>0</v>
      </c>
      <c r="AL28" s="29">
        <f t="shared" si="1"/>
        <v>0</v>
      </c>
      <c r="AM28" s="104"/>
      <c r="AN28" s="104"/>
    </row>
    <row r="29" spans="1:40" ht="18" customHeight="1">
      <c r="A29" s="15">
        <v>19</v>
      </c>
      <c r="B29" s="30"/>
      <c r="C29" s="23"/>
      <c r="D29" s="24"/>
      <c r="E29" s="25"/>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7"/>
      <c r="AI29" s="27"/>
      <c r="AJ29" s="27"/>
      <c r="AK29" s="28">
        <f t="shared" si="2"/>
        <v>0</v>
      </c>
      <c r="AL29" s="29">
        <f t="shared" si="1"/>
        <v>0</v>
      </c>
      <c r="AM29" s="104"/>
      <c r="AN29" s="104"/>
    </row>
    <row r="30" spans="1:40" ht="18" customHeight="1">
      <c r="A30" s="31">
        <v>20</v>
      </c>
      <c r="B30" s="30"/>
      <c r="C30" s="23"/>
      <c r="D30" s="24"/>
      <c r="E30" s="25"/>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7"/>
      <c r="AI30" s="27"/>
      <c r="AJ30" s="27"/>
      <c r="AK30" s="28">
        <f t="shared" si="2"/>
        <v>0</v>
      </c>
      <c r="AL30" s="29">
        <f t="shared" si="1"/>
        <v>0</v>
      </c>
      <c r="AM30" s="104"/>
      <c r="AN30" s="104"/>
    </row>
    <row r="31" spans="1:40" ht="18" hidden="1" customHeight="1">
      <c r="A31" s="15">
        <v>21</v>
      </c>
      <c r="B31" s="30"/>
      <c r="C31" s="23"/>
      <c r="D31" s="24"/>
      <c r="E31" s="25"/>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7"/>
      <c r="AI31" s="27"/>
      <c r="AJ31" s="27"/>
      <c r="AK31" s="28">
        <f t="shared" si="2"/>
        <v>0</v>
      </c>
      <c r="AL31" s="29">
        <f t="shared" si="1"/>
        <v>0</v>
      </c>
      <c r="AM31" s="104"/>
      <c r="AN31" s="104"/>
    </row>
    <row r="32" spans="1:40" ht="18" hidden="1" customHeight="1">
      <c r="A32" s="15">
        <v>22</v>
      </c>
      <c r="B32" s="30"/>
      <c r="C32" s="23"/>
      <c r="D32" s="24"/>
      <c r="E32" s="25"/>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27"/>
      <c r="AK32" s="28">
        <f t="shared" si="2"/>
        <v>0</v>
      </c>
      <c r="AL32" s="29">
        <f t="shared" si="1"/>
        <v>0</v>
      </c>
      <c r="AM32" s="104"/>
      <c r="AN32" s="104"/>
    </row>
    <row r="33" spans="1:40" ht="18" hidden="1" customHeight="1">
      <c r="A33" s="15">
        <v>23</v>
      </c>
      <c r="B33" s="30"/>
      <c r="C33" s="23"/>
      <c r="D33" s="24"/>
      <c r="E33" s="25"/>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7"/>
      <c r="AI33" s="27"/>
      <c r="AJ33" s="27"/>
      <c r="AK33" s="28">
        <f t="shared" si="2"/>
        <v>0</v>
      </c>
      <c r="AL33" s="29">
        <f t="shared" si="1"/>
        <v>0</v>
      </c>
      <c r="AM33" s="104"/>
      <c r="AN33" s="104"/>
    </row>
    <row r="34" spans="1:40" ht="18" hidden="1" customHeight="1">
      <c r="A34" s="15">
        <v>24</v>
      </c>
      <c r="B34" s="30"/>
      <c r="C34" s="23"/>
      <c r="D34" s="24"/>
      <c r="E34" s="25"/>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7"/>
      <c r="AI34" s="27"/>
      <c r="AJ34" s="27"/>
      <c r="AK34" s="28">
        <f t="shared" si="2"/>
        <v>0</v>
      </c>
      <c r="AL34" s="29">
        <f t="shared" si="1"/>
        <v>0</v>
      </c>
      <c r="AM34" s="104"/>
      <c r="AN34" s="104"/>
    </row>
    <row r="35" spans="1:40" ht="18" hidden="1" customHeight="1">
      <c r="A35" s="15">
        <v>25</v>
      </c>
      <c r="B35" s="30"/>
      <c r="C35" s="23"/>
      <c r="D35" s="24"/>
      <c r="E35" s="25"/>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7"/>
      <c r="AI35" s="27"/>
      <c r="AJ35" s="27"/>
      <c r="AK35" s="28">
        <f t="shared" si="2"/>
        <v>0</v>
      </c>
      <c r="AL35" s="29">
        <f t="shared" si="1"/>
        <v>0</v>
      </c>
      <c r="AM35" s="104"/>
      <c r="AN35" s="104"/>
    </row>
    <row r="36" spans="1:40" ht="18" hidden="1" customHeight="1">
      <c r="A36" s="15">
        <v>26</v>
      </c>
      <c r="B36" s="30"/>
      <c r="C36" s="23"/>
      <c r="D36" s="24"/>
      <c r="E36" s="25"/>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7"/>
      <c r="AI36" s="27"/>
      <c r="AJ36" s="27"/>
      <c r="AK36" s="28">
        <f t="shared" si="2"/>
        <v>0</v>
      </c>
      <c r="AL36" s="29">
        <f t="shared" si="1"/>
        <v>0</v>
      </c>
      <c r="AM36" s="104"/>
      <c r="AN36" s="104"/>
    </row>
    <row r="37" spans="1:40" ht="18" hidden="1" customHeight="1">
      <c r="A37" s="15">
        <v>27</v>
      </c>
      <c r="B37" s="30"/>
      <c r="C37" s="23"/>
      <c r="D37" s="24"/>
      <c r="E37" s="25"/>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7"/>
      <c r="AI37" s="27"/>
      <c r="AJ37" s="27"/>
      <c r="AK37" s="28">
        <f t="shared" si="2"/>
        <v>0</v>
      </c>
      <c r="AL37" s="29">
        <f t="shared" si="1"/>
        <v>0</v>
      </c>
      <c r="AM37" s="104"/>
      <c r="AN37" s="104"/>
    </row>
    <row r="38" spans="1:40" ht="18" hidden="1" customHeight="1">
      <c r="A38" s="15">
        <v>28</v>
      </c>
      <c r="B38" s="30"/>
      <c r="C38" s="23"/>
      <c r="D38" s="24"/>
      <c r="E38" s="25"/>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7"/>
      <c r="AI38" s="27"/>
      <c r="AJ38" s="27"/>
      <c r="AK38" s="28">
        <f t="shared" si="2"/>
        <v>0</v>
      </c>
      <c r="AL38" s="29">
        <f t="shared" si="1"/>
        <v>0</v>
      </c>
      <c r="AM38" s="104"/>
      <c r="AN38" s="104"/>
    </row>
    <row r="39" spans="1:40" ht="18" hidden="1" customHeight="1">
      <c r="A39" s="15">
        <v>29</v>
      </c>
      <c r="B39" s="30"/>
      <c r="C39" s="23"/>
      <c r="D39" s="24"/>
      <c r="E39" s="25"/>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7"/>
      <c r="AI39" s="27"/>
      <c r="AJ39" s="27"/>
      <c r="AK39" s="28">
        <f t="shared" si="2"/>
        <v>0</v>
      </c>
      <c r="AL39" s="29">
        <f t="shared" si="1"/>
        <v>0</v>
      </c>
      <c r="AM39" s="104"/>
      <c r="AN39" s="104"/>
    </row>
    <row r="40" spans="1:40" ht="18" hidden="1" customHeight="1">
      <c r="A40" s="15">
        <v>30</v>
      </c>
      <c r="B40" s="30"/>
      <c r="C40" s="23"/>
      <c r="D40" s="24"/>
      <c r="E40" s="25"/>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7"/>
      <c r="AI40" s="27"/>
      <c r="AJ40" s="27"/>
      <c r="AK40" s="28">
        <f t="shared" si="2"/>
        <v>0</v>
      </c>
      <c r="AL40" s="29">
        <f t="shared" si="1"/>
        <v>0</v>
      </c>
      <c r="AM40" s="104"/>
      <c r="AN40" s="104"/>
    </row>
    <row r="41" spans="1:40" ht="18" hidden="1" customHeight="1">
      <c r="A41" s="15">
        <v>31</v>
      </c>
      <c r="B41" s="30"/>
      <c r="C41" s="23"/>
      <c r="D41" s="24"/>
      <c r="E41" s="25"/>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7"/>
      <c r="AI41" s="27"/>
      <c r="AJ41" s="27"/>
      <c r="AK41" s="28">
        <f t="shared" si="2"/>
        <v>0</v>
      </c>
      <c r="AL41" s="29">
        <f t="shared" si="1"/>
        <v>0</v>
      </c>
      <c r="AM41" s="104"/>
      <c r="AN41" s="104"/>
    </row>
    <row r="42" spans="1:40" ht="18" hidden="1" customHeight="1">
      <c r="A42" s="15">
        <v>32</v>
      </c>
      <c r="B42" s="30"/>
      <c r="C42" s="23"/>
      <c r="D42" s="24"/>
      <c r="E42" s="25"/>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7"/>
      <c r="AI42" s="27"/>
      <c r="AJ42" s="27"/>
      <c r="AK42" s="28">
        <f t="shared" si="2"/>
        <v>0</v>
      </c>
      <c r="AL42" s="29">
        <f t="shared" si="1"/>
        <v>0</v>
      </c>
      <c r="AM42" s="104"/>
      <c r="AN42" s="104"/>
    </row>
    <row r="43" spans="1:40" ht="18" hidden="1" customHeight="1">
      <c r="A43" s="15">
        <v>33</v>
      </c>
      <c r="B43" s="30"/>
      <c r="C43" s="23"/>
      <c r="D43" s="24"/>
      <c r="E43" s="25"/>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7"/>
      <c r="AI43" s="27"/>
      <c r="AJ43" s="27"/>
      <c r="AK43" s="28">
        <f t="shared" si="2"/>
        <v>0</v>
      </c>
      <c r="AL43" s="29">
        <f t="shared" si="1"/>
        <v>0</v>
      </c>
      <c r="AM43" s="104"/>
      <c r="AN43" s="104"/>
    </row>
    <row r="44" spans="1:40" ht="18" hidden="1" customHeight="1">
      <c r="A44" s="15">
        <v>34</v>
      </c>
      <c r="B44" s="30"/>
      <c r="C44" s="23"/>
      <c r="D44" s="24"/>
      <c r="E44" s="25"/>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7"/>
      <c r="AI44" s="27"/>
      <c r="AJ44" s="27"/>
      <c r="AK44" s="28">
        <f t="shared" si="2"/>
        <v>0</v>
      </c>
      <c r="AL44" s="29">
        <f t="shared" si="1"/>
        <v>0</v>
      </c>
      <c r="AM44" s="104"/>
      <c r="AN44" s="104"/>
    </row>
    <row r="45" spans="1:40" ht="18" hidden="1" customHeight="1">
      <c r="A45" s="15">
        <v>35</v>
      </c>
      <c r="B45" s="30"/>
      <c r="C45" s="23"/>
      <c r="D45" s="24"/>
      <c r="E45" s="25"/>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7"/>
      <c r="AI45" s="27"/>
      <c r="AJ45" s="27"/>
      <c r="AK45" s="28">
        <f t="shared" si="2"/>
        <v>0</v>
      </c>
      <c r="AL45" s="29">
        <f t="shared" si="1"/>
        <v>0</v>
      </c>
      <c r="AM45" s="104"/>
      <c r="AN45" s="104"/>
    </row>
    <row r="46" spans="1:40" ht="18" hidden="1" customHeight="1">
      <c r="A46" s="15">
        <v>36</v>
      </c>
      <c r="B46" s="30"/>
      <c r="C46" s="23"/>
      <c r="D46" s="24"/>
      <c r="E46" s="25"/>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7"/>
      <c r="AI46" s="27"/>
      <c r="AJ46" s="27"/>
      <c r="AK46" s="28">
        <f t="shared" si="2"/>
        <v>0</v>
      </c>
      <c r="AL46" s="29">
        <f t="shared" si="1"/>
        <v>0</v>
      </c>
      <c r="AM46" s="104"/>
      <c r="AN46" s="104"/>
    </row>
    <row r="47" spans="1:40" ht="18" hidden="1" customHeight="1">
      <c r="A47" s="15">
        <v>37</v>
      </c>
      <c r="B47" s="30"/>
      <c r="C47" s="23"/>
      <c r="D47" s="24"/>
      <c r="E47" s="25"/>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7"/>
      <c r="AI47" s="27"/>
      <c r="AJ47" s="27"/>
      <c r="AK47" s="28">
        <f t="shared" si="2"/>
        <v>0</v>
      </c>
      <c r="AL47" s="29">
        <f t="shared" si="1"/>
        <v>0</v>
      </c>
      <c r="AM47" s="104"/>
      <c r="AN47" s="104"/>
    </row>
    <row r="48" spans="1:40" ht="18" hidden="1" customHeight="1">
      <c r="A48" s="15">
        <v>38</v>
      </c>
      <c r="B48" s="30"/>
      <c r="C48" s="23"/>
      <c r="D48" s="24"/>
      <c r="E48" s="25"/>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7"/>
      <c r="AI48" s="27"/>
      <c r="AJ48" s="27"/>
      <c r="AK48" s="28">
        <f t="shared" si="2"/>
        <v>0</v>
      </c>
      <c r="AL48" s="29">
        <f t="shared" si="1"/>
        <v>0</v>
      </c>
      <c r="AM48" s="104"/>
      <c r="AN48" s="104"/>
    </row>
    <row r="49" spans="1:40" ht="18" hidden="1" customHeight="1">
      <c r="A49" s="15">
        <v>39</v>
      </c>
      <c r="B49" s="30"/>
      <c r="C49" s="23"/>
      <c r="D49" s="24"/>
      <c r="E49" s="25"/>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7"/>
      <c r="AI49" s="27"/>
      <c r="AJ49" s="27"/>
      <c r="AK49" s="28">
        <f t="shared" si="2"/>
        <v>0</v>
      </c>
      <c r="AL49" s="29">
        <f t="shared" si="1"/>
        <v>0</v>
      </c>
      <c r="AM49" s="104"/>
      <c r="AN49" s="104"/>
    </row>
    <row r="50" spans="1:40" ht="18" hidden="1" customHeight="1">
      <c r="A50" s="15">
        <v>40</v>
      </c>
      <c r="B50" s="30"/>
      <c r="C50" s="23"/>
      <c r="D50" s="24"/>
      <c r="E50" s="25"/>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7"/>
      <c r="AI50" s="27"/>
      <c r="AJ50" s="27"/>
      <c r="AK50" s="28">
        <f t="shared" si="2"/>
        <v>0</v>
      </c>
      <c r="AL50" s="29">
        <f t="shared" si="1"/>
        <v>0</v>
      </c>
      <c r="AM50" s="104"/>
      <c r="AN50" s="104"/>
    </row>
    <row r="51" spans="1:40" ht="18" hidden="1" customHeight="1">
      <c r="A51" s="15">
        <v>41</v>
      </c>
      <c r="B51" s="30"/>
      <c r="C51" s="23"/>
      <c r="D51" s="24"/>
      <c r="E51" s="25"/>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7"/>
      <c r="AI51" s="27"/>
      <c r="AJ51" s="27"/>
      <c r="AK51" s="28">
        <f t="shared" si="2"/>
        <v>0</v>
      </c>
      <c r="AL51" s="29">
        <f t="shared" si="1"/>
        <v>0</v>
      </c>
      <c r="AM51" s="104"/>
      <c r="AN51" s="104"/>
    </row>
    <row r="52" spans="1:40" ht="18" hidden="1" customHeight="1">
      <c r="A52" s="15">
        <v>42</v>
      </c>
      <c r="B52" s="30"/>
      <c r="C52" s="23"/>
      <c r="D52" s="24"/>
      <c r="E52" s="25"/>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7"/>
      <c r="AI52" s="27"/>
      <c r="AJ52" s="27"/>
      <c r="AK52" s="28">
        <f t="shared" si="2"/>
        <v>0</v>
      </c>
      <c r="AL52" s="29">
        <f t="shared" si="1"/>
        <v>0</v>
      </c>
      <c r="AM52" s="104"/>
      <c r="AN52" s="104"/>
    </row>
    <row r="53" spans="1:40" ht="18" hidden="1" customHeight="1">
      <c r="A53" s="15">
        <v>43</v>
      </c>
      <c r="B53" s="30"/>
      <c r="C53" s="23"/>
      <c r="D53" s="24"/>
      <c r="E53" s="25"/>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7"/>
      <c r="AI53" s="27"/>
      <c r="AJ53" s="27"/>
      <c r="AK53" s="28">
        <f t="shared" si="2"/>
        <v>0</v>
      </c>
      <c r="AL53" s="29">
        <f t="shared" si="1"/>
        <v>0</v>
      </c>
      <c r="AM53" s="104"/>
      <c r="AN53" s="104"/>
    </row>
    <row r="54" spans="1:40" ht="18" hidden="1" customHeight="1">
      <c r="A54" s="15">
        <v>44</v>
      </c>
      <c r="B54" s="30"/>
      <c r="C54" s="23"/>
      <c r="D54" s="24"/>
      <c r="E54" s="25"/>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7"/>
      <c r="AI54" s="27"/>
      <c r="AJ54" s="27"/>
      <c r="AK54" s="28">
        <f t="shared" si="2"/>
        <v>0</v>
      </c>
      <c r="AL54" s="29">
        <f t="shared" si="1"/>
        <v>0</v>
      </c>
      <c r="AM54" s="104"/>
      <c r="AN54" s="104"/>
    </row>
    <row r="55" spans="1:40" ht="18" hidden="1" customHeight="1">
      <c r="A55" s="15">
        <v>45</v>
      </c>
      <c r="B55" s="30"/>
      <c r="C55" s="23"/>
      <c r="D55" s="24"/>
      <c r="E55" s="25"/>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7"/>
      <c r="AI55" s="27"/>
      <c r="AJ55" s="27"/>
      <c r="AK55" s="28">
        <f t="shared" si="2"/>
        <v>0</v>
      </c>
      <c r="AL55" s="29">
        <f t="shared" si="1"/>
        <v>0</v>
      </c>
      <c r="AM55" s="104"/>
      <c r="AN55" s="104"/>
    </row>
    <row r="56" spans="1:40" ht="18" hidden="1" customHeight="1">
      <c r="A56" s="15">
        <v>46</v>
      </c>
      <c r="B56" s="30"/>
      <c r="C56" s="23"/>
      <c r="D56" s="24"/>
      <c r="E56" s="25"/>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7"/>
      <c r="AI56" s="27"/>
      <c r="AJ56" s="27"/>
      <c r="AK56" s="28">
        <f t="shared" si="2"/>
        <v>0</v>
      </c>
      <c r="AL56" s="29">
        <f t="shared" si="1"/>
        <v>0</v>
      </c>
      <c r="AM56" s="104"/>
      <c r="AN56" s="104"/>
    </row>
    <row r="57" spans="1:40" ht="18" hidden="1" customHeight="1">
      <c r="A57" s="15">
        <v>47</v>
      </c>
      <c r="B57" s="30"/>
      <c r="C57" s="23"/>
      <c r="D57" s="24"/>
      <c r="E57" s="25"/>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7"/>
      <c r="AI57" s="27"/>
      <c r="AJ57" s="27"/>
      <c r="AK57" s="28">
        <f t="shared" si="2"/>
        <v>0</v>
      </c>
      <c r="AL57" s="29">
        <f t="shared" si="1"/>
        <v>0</v>
      </c>
      <c r="AM57" s="104"/>
      <c r="AN57" s="104"/>
    </row>
    <row r="58" spans="1:40" ht="18" hidden="1" customHeight="1">
      <c r="A58" s="15">
        <v>48</v>
      </c>
      <c r="B58" s="30"/>
      <c r="C58" s="23"/>
      <c r="D58" s="24"/>
      <c r="E58" s="25"/>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7"/>
      <c r="AI58" s="27"/>
      <c r="AJ58" s="27"/>
      <c r="AK58" s="28">
        <f t="shared" si="2"/>
        <v>0</v>
      </c>
      <c r="AL58" s="29">
        <f t="shared" si="1"/>
        <v>0</v>
      </c>
      <c r="AM58" s="104"/>
      <c r="AN58" s="104"/>
    </row>
    <row r="59" spans="1:40" ht="18" hidden="1" customHeight="1">
      <c r="A59" s="15">
        <v>49</v>
      </c>
      <c r="B59" s="30"/>
      <c r="C59" s="23"/>
      <c r="D59" s="24"/>
      <c r="E59" s="25"/>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7"/>
      <c r="AI59" s="27"/>
      <c r="AJ59" s="27"/>
      <c r="AK59" s="28">
        <f t="shared" si="2"/>
        <v>0</v>
      </c>
      <c r="AL59" s="29">
        <f t="shared" si="1"/>
        <v>0</v>
      </c>
      <c r="AM59" s="104"/>
      <c r="AN59" s="104"/>
    </row>
    <row r="60" spans="1:40" ht="18" hidden="1" customHeight="1">
      <c r="A60" s="15">
        <v>50</v>
      </c>
      <c r="B60" s="30"/>
      <c r="C60" s="23"/>
      <c r="D60" s="24"/>
      <c r="E60" s="25"/>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7"/>
      <c r="AI60" s="27"/>
      <c r="AJ60" s="27"/>
      <c r="AK60" s="28">
        <f t="shared" si="2"/>
        <v>0</v>
      </c>
      <c r="AL60" s="29">
        <f t="shared" si="1"/>
        <v>0</v>
      </c>
      <c r="AM60" s="104"/>
      <c r="AN60" s="104"/>
    </row>
    <row r="61" spans="1:40" ht="16.5" hidden="1" customHeight="1">
      <c r="A61" s="15">
        <v>51</v>
      </c>
      <c r="B61" s="30"/>
      <c r="C61" s="23"/>
      <c r="D61" s="24"/>
      <c r="E61" s="25"/>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7"/>
      <c r="AI61" s="27"/>
      <c r="AJ61" s="27"/>
      <c r="AK61" s="28">
        <f t="shared" si="2"/>
        <v>0</v>
      </c>
      <c r="AL61" s="29">
        <f t="shared" si="1"/>
        <v>0</v>
      </c>
      <c r="AM61" s="104"/>
      <c r="AN61" s="104"/>
    </row>
    <row r="62" spans="1:40" ht="18" hidden="1" customHeight="1">
      <c r="A62" s="15">
        <v>52</v>
      </c>
      <c r="B62" s="30"/>
      <c r="C62" s="23"/>
      <c r="D62" s="24"/>
      <c r="E62" s="25"/>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7"/>
      <c r="AI62" s="27"/>
      <c r="AJ62" s="27"/>
      <c r="AK62" s="28">
        <f t="shared" si="2"/>
        <v>0</v>
      </c>
      <c r="AL62" s="29">
        <f t="shared" si="1"/>
        <v>0</v>
      </c>
      <c r="AM62" s="104"/>
      <c r="AN62" s="104"/>
    </row>
    <row r="63" spans="1:40" ht="18" hidden="1" customHeight="1">
      <c r="A63" s="15">
        <v>53</v>
      </c>
      <c r="B63" s="30"/>
      <c r="C63" s="23"/>
      <c r="D63" s="24"/>
      <c r="E63" s="25"/>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7"/>
      <c r="AI63" s="27"/>
      <c r="AJ63" s="27"/>
      <c r="AK63" s="28">
        <f t="shared" si="2"/>
        <v>0</v>
      </c>
      <c r="AL63" s="29">
        <f t="shared" si="1"/>
        <v>0</v>
      </c>
      <c r="AM63" s="104"/>
      <c r="AN63" s="104"/>
    </row>
    <row r="64" spans="1:40" ht="18" hidden="1" customHeight="1">
      <c r="A64" s="15">
        <v>54</v>
      </c>
      <c r="B64" s="30"/>
      <c r="C64" s="23"/>
      <c r="D64" s="24"/>
      <c r="E64" s="25"/>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7"/>
      <c r="AI64" s="27"/>
      <c r="AJ64" s="27"/>
      <c r="AK64" s="28">
        <f t="shared" si="2"/>
        <v>0</v>
      </c>
      <c r="AL64" s="29">
        <f t="shared" si="1"/>
        <v>0</v>
      </c>
      <c r="AM64" s="104"/>
      <c r="AN64" s="104"/>
    </row>
    <row r="65" spans="1:40" ht="18" hidden="1" customHeight="1">
      <c r="A65" s="15">
        <v>55</v>
      </c>
      <c r="B65" s="30"/>
      <c r="C65" s="23"/>
      <c r="D65" s="24"/>
      <c r="E65" s="25"/>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7"/>
      <c r="AI65" s="27"/>
      <c r="AJ65" s="27"/>
      <c r="AK65" s="28">
        <f t="shared" si="2"/>
        <v>0</v>
      </c>
      <c r="AL65" s="29">
        <f t="shared" si="1"/>
        <v>0</v>
      </c>
      <c r="AM65" s="104"/>
      <c r="AN65" s="104"/>
    </row>
    <row r="66" spans="1:40" ht="18" hidden="1" customHeight="1">
      <c r="A66" s="15">
        <v>56</v>
      </c>
      <c r="B66" s="30"/>
      <c r="C66" s="23"/>
      <c r="D66" s="24"/>
      <c r="E66" s="25"/>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7"/>
      <c r="AI66" s="27"/>
      <c r="AJ66" s="27"/>
      <c r="AK66" s="28">
        <f t="shared" si="2"/>
        <v>0</v>
      </c>
      <c r="AL66" s="29">
        <f t="shared" si="1"/>
        <v>0</v>
      </c>
      <c r="AM66" s="104"/>
      <c r="AN66" s="104"/>
    </row>
    <row r="67" spans="1:40" ht="18" hidden="1" customHeight="1">
      <c r="A67" s="15">
        <v>57</v>
      </c>
      <c r="B67" s="30"/>
      <c r="C67" s="23"/>
      <c r="D67" s="24"/>
      <c r="E67" s="25"/>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7"/>
      <c r="AI67" s="27"/>
      <c r="AJ67" s="27"/>
      <c r="AK67" s="28">
        <f t="shared" si="2"/>
        <v>0</v>
      </c>
      <c r="AL67" s="29">
        <f t="shared" si="1"/>
        <v>0</v>
      </c>
      <c r="AM67" s="104"/>
      <c r="AN67" s="104"/>
    </row>
    <row r="68" spans="1:40" ht="18" hidden="1" customHeight="1">
      <c r="A68" s="15">
        <v>58</v>
      </c>
      <c r="B68" s="30"/>
      <c r="C68" s="23"/>
      <c r="D68" s="24"/>
      <c r="E68" s="25"/>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7"/>
      <c r="AI68" s="27"/>
      <c r="AJ68" s="27"/>
      <c r="AK68" s="28">
        <f t="shared" si="2"/>
        <v>0</v>
      </c>
      <c r="AL68" s="29">
        <f t="shared" si="1"/>
        <v>0</v>
      </c>
      <c r="AM68" s="104"/>
      <c r="AN68" s="104"/>
    </row>
    <row r="69" spans="1:40" ht="18" hidden="1" customHeight="1">
      <c r="A69" s="15">
        <v>59</v>
      </c>
      <c r="B69" s="30"/>
      <c r="C69" s="23"/>
      <c r="D69" s="24"/>
      <c r="E69" s="25"/>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7"/>
      <c r="AI69" s="27"/>
      <c r="AJ69" s="27"/>
      <c r="AK69" s="28">
        <f t="shared" si="2"/>
        <v>0</v>
      </c>
      <c r="AL69" s="29">
        <f t="shared" si="1"/>
        <v>0</v>
      </c>
      <c r="AM69" s="104"/>
      <c r="AN69" s="104"/>
    </row>
    <row r="70" spans="1:40" ht="18" hidden="1" customHeight="1">
      <c r="A70" s="15">
        <v>60</v>
      </c>
      <c r="B70" s="30"/>
      <c r="C70" s="23"/>
      <c r="D70" s="24"/>
      <c r="E70" s="25"/>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7"/>
      <c r="AI70" s="27"/>
      <c r="AJ70" s="27"/>
      <c r="AK70" s="28">
        <f t="shared" si="2"/>
        <v>0</v>
      </c>
      <c r="AL70" s="29">
        <f t="shared" si="1"/>
        <v>0</v>
      </c>
      <c r="AM70" s="104"/>
      <c r="AN70" s="104"/>
    </row>
    <row r="71" spans="1:40" ht="18" hidden="1" customHeight="1">
      <c r="A71" s="15">
        <v>61</v>
      </c>
      <c r="B71" s="30"/>
      <c r="C71" s="23"/>
      <c r="D71" s="24"/>
      <c r="E71" s="25"/>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7"/>
      <c r="AI71" s="27"/>
      <c r="AJ71" s="27"/>
      <c r="AK71" s="28">
        <f t="shared" si="2"/>
        <v>0</v>
      </c>
      <c r="AL71" s="29">
        <f t="shared" si="1"/>
        <v>0</v>
      </c>
      <c r="AM71" s="104"/>
      <c r="AN71" s="104"/>
    </row>
    <row r="72" spans="1:40" ht="18" hidden="1" customHeight="1">
      <c r="A72" s="15">
        <v>62</v>
      </c>
      <c r="B72" s="30"/>
      <c r="C72" s="23"/>
      <c r="D72" s="24"/>
      <c r="E72" s="25"/>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7"/>
      <c r="AI72" s="27"/>
      <c r="AJ72" s="27"/>
      <c r="AK72" s="28">
        <f t="shared" si="2"/>
        <v>0</v>
      </c>
      <c r="AL72" s="29">
        <f t="shared" si="1"/>
        <v>0</v>
      </c>
      <c r="AM72" s="104"/>
      <c r="AN72" s="104"/>
    </row>
    <row r="73" spans="1:40" ht="18" hidden="1" customHeight="1">
      <c r="A73" s="15">
        <v>63</v>
      </c>
      <c r="B73" s="30"/>
      <c r="C73" s="23"/>
      <c r="D73" s="24"/>
      <c r="E73" s="25"/>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7"/>
      <c r="AI73" s="27"/>
      <c r="AJ73" s="27"/>
      <c r="AK73" s="28">
        <f t="shared" si="2"/>
        <v>0</v>
      </c>
      <c r="AL73" s="29">
        <f t="shared" si="1"/>
        <v>0</v>
      </c>
      <c r="AM73" s="104"/>
      <c r="AN73" s="104"/>
    </row>
    <row r="74" spans="1:40" ht="18" hidden="1" customHeight="1">
      <c r="A74" s="15">
        <v>64</v>
      </c>
      <c r="B74" s="30"/>
      <c r="C74" s="23"/>
      <c r="D74" s="24"/>
      <c r="E74" s="25"/>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7"/>
      <c r="AI74" s="27"/>
      <c r="AJ74" s="27"/>
      <c r="AK74" s="28">
        <f t="shared" si="2"/>
        <v>0</v>
      </c>
      <c r="AL74" s="29">
        <f t="shared" si="1"/>
        <v>0</v>
      </c>
      <c r="AM74" s="104"/>
      <c r="AN74" s="104"/>
    </row>
    <row r="75" spans="1:40" ht="18" hidden="1" customHeight="1">
      <c r="A75" s="15">
        <v>65</v>
      </c>
      <c r="B75" s="30"/>
      <c r="C75" s="23"/>
      <c r="D75" s="24"/>
      <c r="E75" s="25"/>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7"/>
      <c r="AI75" s="27"/>
      <c r="AJ75" s="27"/>
      <c r="AK75" s="28">
        <f t="shared" si="2"/>
        <v>0</v>
      </c>
      <c r="AL75" s="29">
        <f t="shared" si="1"/>
        <v>0</v>
      </c>
      <c r="AM75" s="104"/>
      <c r="AN75" s="104"/>
    </row>
    <row r="76" spans="1:40" ht="18" hidden="1" customHeight="1">
      <c r="A76" s="15">
        <v>66</v>
      </c>
      <c r="B76" s="30"/>
      <c r="C76" s="23"/>
      <c r="D76" s="24"/>
      <c r="E76" s="25"/>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7"/>
      <c r="AI76" s="27"/>
      <c r="AJ76" s="27"/>
      <c r="AK76" s="28">
        <f t="shared" si="2"/>
        <v>0</v>
      </c>
      <c r="AL76" s="29">
        <f t="shared" si="1"/>
        <v>0</v>
      </c>
      <c r="AM76" s="104"/>
      <c r="AN76" s="104"/>
    </row>
    <row r="77" spans="1:40" ht="18" hidden="1" customHeight="1">
      <c r="A77" s="15">
        <v>67</v>
      </c>
      <c r="B77" s="30"/>
      <c r="C77" s="23"/>
      <c r="D77" s="24"/>
      <c r="E77" s="25"/>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7"/>
      <c r="AI77" s="27"/>
      <c r="AJ77" s="27"/>
      <c r="AK77" s="28">
        <f t="shared" ref="AK77:AK110" si="3">+SUM(F77:AJ77)</f>
        <v>0</v>
      </c>
      <c r="AL77" s="29">
        <f t="shared" si="1"/>
        <v>0</v>
      </c>
      <c r="AM77" s="104"/>
      <c r="AN77" s="104"/>
    </row>
    <row r="78" spans="1:40" ht="18" hidden="1" customHeight="1">
      <c r="A78" s="15">
        <v>68</v>
      </c>
      <c r="B78" s="30"/>
      <c r="C78" s="23"/>
      <c r="D78" s="24"/>
      <c r="E78" s="25"/>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7"/>
      <c r="AI78" s="27"/>
      <c r="AJ78" s="27"/>
      <c r="AK78" s="28">
        <f t="shared" si="3"/>
        <v>0</v>
      </c>
      <c r="AL78" s="29">
        <f t="shared" si="1"/>
        <v>0</v>
      </c>
      <c r="AM78" s="104"/>
      <c r="AN78" s="104"/>
    </row>
    <row r="79" spans="1:40" ht="18" hidden="1" customHeight="1">
      <c r="A79" s="15">
        <v>69</v>
      </c>
      <c r="B79" s="30"/>
      <c r="C79" s="23"/>
      <c r="D79" s="24"/>
      <c r="E79" s="25"/>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7"/>
      <c r="AI79" s="27"/>
      <c r="AJ79" s="27"/>
      <c r="AK79" s="28">
        <f t="shared" si="3"/>
        <v>0</v>
      </c>
      <c r="AL79" s="29">
        <f t="shared" si="1"/>
        <v>0</v>
      </c>
      <c r="AM79" s="104"/>
      <c r="AN79" s="104"/>
    </row>
    <row r="80" spans="1:40" ht="18" hidden="1" customHeight="1">
      <c r="A80" s="15">
        <v>70</v>
      </c>
      <c r="B80" s="30"/>
      <c r="C80" s="23"/>
      <c r="D80" s="24"/>
      <c r="E80" s="25"/>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c r="AI80" s="27"/>
      <c r="AJ80" s="27"/>
      <c r="AK80" s="28">
        <f t="shared" si="3"/>
        <v>0</v>
      </c>
      <c r="AL80" s="29">
        <f t="shared" si="1"/>
        <v>0</v>
      </c>
      <c r="AM80" s="104"/>
      <c r="AN80" s="104"/>
    </row>
    <row r="81" spans="1:40" ht="18" hidden="1" customHeight="1">
      <c r="A81" s="15">
        <v>71</v>
      </c>
      <c r="B81" s="30"/>
      <c r="C81" s="23"/>
      <c r="D81" s="24"/>
      <c r="E81" s="25"/>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c r="AI81" s="27"/>
      <c r="AJ81" s="27"/>
      <c r="AK81" s="28">
        <f t="shared" si="3"/>
        <v>0</v>
      </c>
      <c r="AL81" s="29">
        <f t="shared" si="1"/>
        <v>0</v>
      </c>
      <c r="AM81" s="104"/>
      <c r="AN81" s="104"/>
    </row>
    <row r="82" spans="1:40" ht="18" hidden="1" customHeight="1">
      <c r="A82" s="15">
        <v>72</v>
      </c>
      <c r="B82" s="30"/>
      <c r="C82" s="23"/>
      <c r="D82" s="24"/>
      <c r="E82" s="2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7"/>
      <c r="AI82" s="27"/>
      <c r="AJ82" s="27"/>
      <c r="AK82" s="28">
        <f t="shared" si="3"/>
        <v>0</v>
      </c>
      <c r="AL82" s="29">
        <f t="shared" si="1"/>
        <v>0</v>
      </c>
      <c r="AM82" s="104"/>
      <c r="AN82" s="104"/>
    </row>
    <row r="83" spans="1:40" ht="18" hidden="1" customHeight="1">
      <c r="A83" s="15">
        <v>73</v>
      </c>
      <c r="B83" s="30"/>
      <c r="C83" s="23"/>
      <c r="D83" s="24"/>
      <c r="E83" s="2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7"/>
      <c r="AI83" s="27"/>
      <c r="AJ83" s="27"/>
      <c r="AK83" s="28">
        <f t="shared" si="3"/>
        <v>0</v>
      </c>
      <c r="AL83" s="29">
        <f t="shared" si="1"/>
        <v>0</v>
      </c>
      <c r="AM83" s="104"/>
      <c r="AN83" s="104"/>
    </row>
    <row r="84" spans="1:40" ht="18" hidden="1" customHeight="1">
      <c r="A84" s="15">
        <v>74</v>
      </c>
      <c r="B84" s="30"/>
      <c r="C84" s="23"/>
      <c r="D84" s="24"/>
      <c r="E84" s="25"/>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c r="AI84" s="27"/>
      <c r="AJ84" s="27"/>
      <c r="AK84" s="28">
        <f t="shared" si="3"/>
        <v>0</v>
      </c>
      <c r="AL84" s="29">
        <f t="shared" si="1"/>
        <v>0</v>
      </c>
      <c r="AM84" s="104"/>
      <c r="AN84" s="104"/>
    </row>
    <row r="85" spans="1:40" ht="18" hidden="1" customHeight="1">
      <c r="A85" s="15">
        <v>75</v>
      </c>
      <c r="B85" s="30"/>
      <c r="C85" s="23"/>
      <c r="D85" s="24"/>
      <c r="E85" s="25"/>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7"/>
      <c r="AI85" s="27"/>
      <c r="AJ85" s="27"/>
      <c r="AK85" s="28">
        <f t="shared" si="3"/>
        <v>0</v>
      </c>
      <c r="AL85" s="29">
        <f t="shared" si="1"/>
        <v>0</v>
      </c>
      <c r="AM85" s="104"/>
      <c r="AN85" s="104"/>
    </row>
    <row r="86" spans="1:40" ht="18" hidden="1" customHeight="1">
      <c r="A86" s="15">
        <v>76</v>
      </c>
      <c r="B86" s="30"/>
      <c r="C86" s="23"/>
      <c r="D86" s="24"/>
      <c r="E86" s="25"/>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7"/>
      <c r="AI86" s="27"/>
      <c r="AJ86" s="27"/>
      <c r="AK86" s="28">
        <f t="shared" si="3"/>
        <v>0</v>
      </c>
      <c r="AL86" s="29">
        <f t="shared" si="1"/>
        <v>0</v>
      </c>
      <c r="AM86" s="104"/>
      <c r="AN86" s="104"/>
    </row>
    <row r="87" spans="1:40" ht="18" hidden="1" customHeight="1">
      <c r="A87" s="15">
        <v>77</v>
      </c>
      <c r="B87" s="30"/>
      <c r="C87" s="23"/>
      <c r="D87" s="24"/>
      <c r="E87" s="25"/>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7"/>
      <c r="AI87" s="27"/>
      <c r="AJ87" s="27"/>
      <c r="AK87" s="28">
        <f t="shared" si="3"/>
        <v>0</v>
      </c>
      <c r="AL87" s="29">
        <f t="shared" si="1"/>
        <v>0</v>
      </c>
      <c r="AM87" s="104"/>
      <c r="AN87" s="104"/>
    </row>
    <row r="88" spans="1:40" ht="18" hidden="1" customHeight="1">
      <c r="A88" s="15">
        <v>78</v>
      </c>
      <c r="B88" s="30"/>
      <c r="C88" s="23"/>
      <c r="D88" s="24"/>
      <c r="E88" s="25"/>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7"/>
      <c r="AI88" s="27"/>
      <c r="AJ88" s="27"/>
      <c r="AK88" s="28">
        <f t="shared" si="3"/>
        <v>0</v>
      </c>
      <c r="AL88" s="29">
        <f t="shared" si="1"/>
        <v>0</v>
      </c>
      <c r="AM88" s="104"/>
      <c r="AN88" s="104"/>
    </row>
    <row r="89" spans="1:40" ht="18" hidden="1" customHeight="1">
      <c r="A89" s="15">
        <v>79</v>
      </c>
      <c r="B89" s="30"/>
      <c r="C89" s="23"/>
      <c r="D89" s="24"/>
      <c r="E89" s="25"/>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7"/>
      <c r="AI89" s="27"/>
      <c r="AJ89" s="27"/>
      <c r="AK89" s="28">
        <f t="shared" si="3"/>
        <v>0</v>
      </c>
      <c r="AL89" s="29">
        <f t="shared" si="1"/>
        <v>0</v>
      </c>
      <c r="AM89" s="104"/>
      <c r="AN89" s="104"/>
    </row>
    <row r="90" spans="1:40" ht="18" hidden="1" customHeight="1">
      <c r="A90" s="15">
        <v>80</v>
      </c>
      <c r="B90" s="30"/>
      <c r="C90" s="23"/>
      <c r="D90" s="24"/>
      <c r="E90" s="25"/>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7"/>
      <c r="AI90" s="27"/>
      <c r="AJ90" s="27"/>
      <c r="AK90" s="28">
        <f t="shared" si="3"/>
        <v>0</v>
      </c>
      <c r="AL90" s="29">
        <f t="shared" si="1"/>
        <v>0</v>
      </c>
      <c r="AM90" s="104"/>
      <c r="AN90" s="104"/>
    </row>
    <row r="91" spans="1:40" ht="18" hidden="1" customHeight="1">
      <c r="A91" s="15">
        <v>81</v>
      </c>
      <c r="B91" s="30"/>
      <c r="C91" s="23"/>
      <c r="D91" s="24"/>
      <c r="E91" s="25"/>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7"/>
      <c r="AI91" s="27"/>
      <c r="AJ91" s="27"/>
      <c r="AK91" s="28">
        <f t="shared" si="3"/>
        <v>0</v>
      </c>
      <c r="AL91" s="29">
        <f t="shared" si="1"/>
        <v>0</v>
      </c>
      <c r="AM91" s="104"/>
      <c r="AN91" s="104"/>
    </row>
    <row r="92" spans="1:40" ht="18" hidden="1" customHeight="1">
      <c r="A92" s="15">
        <v>82</v>
      </c>
      <c r="B92" s="30"/>
      <c r="C92" s="23"/>
      <c r="D92" s="24"/>
      <c r="E92" s="25"/>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7"/>
      <c r="AI92" s="27"/>
      <c r="AJ92" s="27"/>
      <c r="AK92" s="28">
        <f t="shared" si="3"/>
        <v>0</v>
      </c>
      <c r="AL92" s="29">
        <f t="shared" si="1"/>
        <v>0</v>
      </c>
      <c r="AM92" s="104"/>
      <c r="AN92" s="104"/>
    </row>
    <row r="93" spans="1:40" ht="18" hidden="1" customHeight="1">
      <c r="A93" s="15">
        <v>83</v>
      </c>
      <c r="B93" s="30"/>
      <c r="C93" s="23"/>
      <c r="D93" s="24"/>
      <c r="E93" s="25"/>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7"/>
      <c r="AI93" s="27"/>
      <c r="AJ93" s="27"/>
      <c r="AK93" s="28">
        <f t="shared" si="3"/>
        <v>0</v>
      </c>
      <c r="AL93" s="29">
        <f t="shared" si="1"/>
        <v>0</v>
      </c>
      <c r="AM93" s="104"/>
      <c r="AN93" s="104"/>
    </row>
    <row r="94" spans="1:40" ht="18" hidden="1" customHeight="1">
      <c r="A94" s="15">
        <v>84</v>
      </c>
      <c r="B94" s="30"/>
      <c r="C94" s="23"/>
      <c r="D94" s="24"/>
      <c r="E94" s="25"/>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7"/>
      <c r="AI94" s="27"/>
      <c r="AJ94" s="27"/>
      <c r="AK94" s="28">
        <f t="shared" si="3"/>
        <v>0</v>
      </c>
      <c r="AL94" s="29">
        <f t="shared" si="1"/>
        <v>0</v>
      </c>
      <c r="AM94" s="104"/>
      <c r="AN94" s="104"/>
    </row>
    <row r="95" spans="1:40" ht="18" hidden="1" customHeight="1">
      <c r="A95" s="15">
        <v>85</v>
      </c>
      <c r="B95" s="30"/>
      <c r="C95" s="23"/>
      <c r="D95" s="24"/>
      <c r="E95" s="25"/>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7"/>
      <c r="AI95" s="27"/>
      <c r="AJ95" s="27"/>
      <c r="AK95" s="28">
        <f t="shared" si="3"/>
        <v>0</v>
      </c>
      <c r="AL95" s="29">
        <f t="shared" si="1"/>
        <v>0</v>
      </c>
      <c r="AM95" s="104"/>
      <c r="AN95" s="104"/>
    </row>
    <row r="96" spans="1:40" ht="18" hidden="1" customHeight="1">
      <c r="A96" s="15">
        <v>86</v>
      </c>
      <c r="B96" s="30"/>
      <c r="C96" s="23"/>
      <c r="D96" s="24"/>
      <c r="E96" s="25"/>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7"/>
      <c r="AI96" s="27"/>
      <c r="AJ96" s="27"/>
      <c r="AK96" s="28">
        <f t="shared" si="3"/>
        <v>0</v>
      </c>
      <c r="AL96" s="29">
        <f t="shared" si="1"/>
        <v>0</v>
      </c>
      <c r="AM96" s="104"/>
      <c r="AN96" s="104"/>
    </row>
    <row r="97" spans="1:40" ht="18" hidden="1" customHeight="1">
      <c r="A97" s="15">
        <v>87</v>
      </c>
      <c r="B97" s="30"/>
      <c r="C97" s="23"/>
      <c r="D97" s="24"/>
      <c r="E97" s="25"/>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7"/>
      <c r="AI97" s="27"/>
      <c r="AJ97" s="27"/>
      <c r="AK97" s="28">
        <f t="shared" si="3"/>
        <v>0</v>
      </c>
      <c r="AL97" s="29">
        <f t="shared" si="1"/>
        <v>0</v>
      </c>
      <c r="AM97" s="104"/>
      <c r="AN97" s="104"/>
    </row>
    <row r="98" spans="1:40" ht="18" hidden="1" customHeight="1">
      <c r="A98" s="15">
        <v>88</v>
      </c>
      <c r="B98" s="30"/>
      <c r="C98" s="23"/>
      <c r="D98" s="24"/>
      <c r="E98" s="25"/>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7"/>
      <c r="AI98" s="27"/>
      <c r="AJ98" s="27"/>
      <c r="AK98" s="28">
        <f t="shared" si="3"/>
        <v>0</v>
      </c>
      <c r="AL98" s="29">
        <f t="shared" si="1"/>
        <v>0</v>
      </c>
      <c r="AM98" s="104"/>
      <c r="AN98" s="104"/>
    </row>
    <row r="99" spans="1:40" ht="18" hidden="1" customHeight="1">
      <c r="A99" s="15">
        <v>89</v>
      </c>
      <c r="B99" s="30"/>
      <c r="C99" s="23"/>
      <c r="D99" s="24"/>
      <c r="E99" s="25"/>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7"/>
      <c r="AI99" s="27"/>
      <c r="AJ99" s="27"/>
      <c r="AK99" s="28">
        <f t="shared" si="3"/>
        <v>0</v>
      </c>
      <c r="AL99" s="29">
        <f t="shared" si="1"/>
        <v>0</v>
      </c>
      <c r="AM99" s="104"/>
      <c r="AN99" s="104"/>
    </row>
    <row r="100" spans="1:40" ht="18" hidden="1" customHeight="1">
      <c r="A100" s="15">
        <v>90</v>
      </c>
      <c r="B100" s="30"/>
      <c r="C100" s="23"/>
      <c r="D100" s="24"/>
      <c r="E100" s="25"/>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7"/>
      <c r="AI100" s="27"/>
      <c r="AJ100" s="27"/>
      <c r="AK100" s="28">
        <f t="shared" si="3"/>
        <v>0</v>
      </c>
      <c r="AL100" s="29">
        <f t="shared" si="1"/>
        <v>0</v>
      </c>
      <c r="AM100" s="104"/>
      <c r="AN100" s="104"/>
    </row>
    <row r="101" spans="1:40" ht="18" hidden="1" customHeight="1">
      <c r="A101" s="15">
        <v>91</v>
      </c>
      <c r="B101" s="30"/>
      <c r="C101" s="23"/>
      <c r="D101" s="24"/>
      <c r="E101" s="25"/>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7"/>
      <c r="AI101" s="27"/>
      <c r="AJ101" s="27"/>
      <c r="AK101" s="28">
        <f t="shared" si="3"/>
        <v>0</v>
      </c>
      <c r="AL101" s="29">
        <f t="shared" si="1"/>
        <v>0</v>
      </c>
      <c r="AM101" s="104"/>
      <c r="AN101" s="104"/>
    </row>
    <row r="102" spans="1:40" ht="18" hidden="1" customHeight="1">
      <c r="A102" s="15">
        <v>92</v>
      </c>
      <c r="B102" s="30"/>
      <c r="C102" s="23"/>
      <c r="D102" s="24"/>
      <c r="E102" s="25"/>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7"/>
      <c r="AI102" s="27"/>
      <c r="AJ102" s="27"/>
      <c r="AK102" s="28">
        <f t="shared" si="3"/>
        <v>0</v>
      </c>
      <c r="AL102" s="29">
        <f t="shared" si="1"/>
        <v>0</v>
      </c>
      <c r="AM102" s="104"/>
      <c r="AN102" s="104"/>
    </row>
    <row r="103" spans="1:40" ht="18" hidden="1" customHeight="1">
      <c r="A103" s="15">
        <v>93</v>
      </c>
      <c r="B103" s="30"/>
      <c r="C103" s="23"/>
      <c r="D103" s="24"/>
      <c r="E103" s="25"/>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7"/>
      <c r="AI103" s="27"/>
      <c r="AJ103" s="27"/>
      <c r="AK103" s="28">
        <f t="shared" si="3"/>
        <v>0</v>
      </c>
      <c r="AL103" s="29">
        <f t="shared" si="1"/>
        <v>0</v>
      </c>
      <c r="AM103" s="104"/>
      <c r="AN103" s="104"/>
    </row>
    <row r="104" spans="1:40" ht="18" hidden="1" customHeight="1">
      <c r="A104" s="15">
        <v>94</v>
      </c>
      <c r="B104" s="30"/>
      <c r="C104" s="23"/>
      <c r="D104" s="24"/>
      <c r="E104" s="25"/>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7"/>
      <c r="AI104" s="27"/>
      <c r="AJ104" s="27"/>
      <c r="AK104" s="28">
        <f t="shared" si="3"/>
        <v>0</v>
      </c>
      <c r="AL104" s="29">
        <f t="shared" si="1"/>
        <v>0</v>
      </c>
      <c r="AM104" s="104"/>
      <c r="AN104" s="104"/>
    </row>
    <row r="105" spans="1:40" ht="18" hidden="1" customHeight="1">
      <c r="A105" s="15">
        <v>95</v>
      </c>
      <c r="B105" s="30"/>
      <c r="C105" s="23"/>
      <c r="D105" s="24"/>
      <c r="E105" s="25"/>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7"/>
      <c r="AI105" s="27"/>
      <c r="AJ105" s="27"/>
      <c r="AK105" s="28">
        <f t="shared" si="3"/>
        <v>0</v>
      </c>
      <c r="AL105" s="29">
        <f t="shared" si="1"/>
        <v>0</v>
      </c>
      <c r="AM105" s="104"/>
      <c r="AN105" s="104"/>
    </row>
    <row r="106" spans="1:40" ht="18" hidden="1" customHeight="1">
      <c r="A106" s="15">
        <v>96</v>
      </c>
      <c r="B106" s="30"/>
      <c r="C106" s="23"/>
      <c r="D106" s="24"/>
      <c r="E106" s="25"/>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7"/>
      <c r="AI106" s="27"/>
      <c r="AJ106" s="27"/>
      <c r="AK106" s="28">
        <f t="shared" si="3"/>
        <v>0</v>
      </c>
      <c r="AL106" s="29">
        <f t="shared" si="1"/>
        <v>0</v>
      </c>
      <c r="AM106" s="104"/>
      <c r="AN106" s="104"/>
    </row>
    <row r="107" spans="1:40" ht="18" hidden="1" customHeight="1">
      <c r="A107" s="15">
        <v>97</v>
      </c>
      <c r="B107" s="30"/>
      <c r="C107" s="23"/>
      <c r="D107" s="24"/>
      <c r="E107" s="25"/>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7"/>
      <c r="AI107" s="27"/>
      <c r="AJ107" s="27"/>
      <c r="AK107" s="28">
        <f t="shared" si="3"/>
        <v>0</v>
      </c>
      <c r="AL107" s="29">
        <f t="shared" si="1"/>
        <v>0</v>
      </c>
      <c r="AM107" s="104"/>
      <c r="AN107" s="104"/>
    </row>
    <row r="108" spans="1:40" ht="18" hidden="1" customHeight="1">
      <c r="A108" s="15">
        <v>98</v>
      </c>
      <c r="B108" s="30"/>
      <c r="C108" s="23"/>
      <c r="D108" s="24"/>
      <c r="E108" s="25"/>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7"/>
      <c r="AI108" s="27"/>
      <c r="AJ108" s="27"/>
      <c r="AK108" s="28">
        <f t="shared" si="3"/>
        <v>0</v>
      </c>
      <c r="AL108" s="29">
        <f t="shared" si="1"/>
        <v>0</v>
      </c>
      <c r="AM108" s="104"/>
      <c r="AN108" s="104"/>
    </row>
    <row r="109" spans="1:40" ht="18" hidden="1" customHeight="1">
      <c r="A109" s="15">
        <v>99</v>
      </c>
      <c r="B109" s="30"/>
      <c r="C109" s="23"/>
      <c r="D109" s="24"/>
      <c r="E109" s="25"/>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7"/>
      <c r="AI109" s="27"/>
      <c r="AJ109" s="27"/>
      <c r="AK109" s="28">
        <f t="shared" si="3"/>
        <v>0</v>
      </c>
      <c r="AL109" s="29">
        <f t="shared" si="1"/>
        <v>0</v>
      </c>
      <c r="AM109" s="104"/>
      <c r="AN109" s="104"/>
    </row>
    <row r="110" spans="1:40" ht="18" hidden="1" customHeight="1">
      <c r="A110" s="15">
        <v>100</v>
      </c>
      <c r="B110" s="30"/>
      <c r="C110" s="23"/>
      <c r="D110" s="24"/>
      <c r="E110" s="25"/>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7"/>
      <c r="AI110" s="27"/>
      <c r="AJ110" s="27"/>
      <c r="AK110" s="28">
        <f t="shared" si="3"/>
        <v>0</v>
      </c>
      <c r="AL110" s="29">
        <f t="shared" si="1"/>
        <v>0</v>
      </c>
      <c r="AM110" s="104"/>
      <c r="AN110" s="104"/>
    </row>
    <row r="111" spans="1:40" ht="18" customHeight="1">
      <c r="A111" s="100" t="s">
        <v>29</v>
      </c>
      <c r="B111" s="101"/>
      <c r="C111" s="101"/>
      <c r="D111" s="101"/>
      <c r="E111" s="101"/>
      <c r="F111" s="32">
        <f t="shared" ref="F111:AG111" si="4">+SUM(F11:F110)</f>
        <v>0</v>
      </c>
      <c r="G111" s="32">
        <f t="shared" si="4"/>
        <v>0</v>
      </c>
      <c r="H111" s="32">
        <f t="shared" si="4"/>
        <v>0</v>
      </c>
      <c r="I111" s="32">
        <f t="shared" si="4"/>
        <v>0</v>
      </c>
      <c r="J111" s="32">
        <f t="shared" si="4"/>
        <v>0</v>
      </c>
      <c r="K111" s="32">
        <f t="shared" si="4"/>
        <v>0</v>
      </c>
      <c r="L111" s="32">
        <f t="shared" si="4"/>
        <v>0</v>
      </c>
      <c r="M111" s="32">
        <f t="shared" si="4"/>
        <v>0</v>
      </c>
      <c r="N111" s="32">
        <f t="shared" si="4"/>
        <v>0</v>
      </c>
      <c r="O111" s="32">
        <f t="shared" si="4"/>
        <v>0</v>
      </c>
      <c r="P111" s="32">
        <f t="shared" si="4"/>
        <v>0</v>
      </c>
      <c r="Q111" s="32">
        <f t="shared" si="4"/>
        <v>0</v>
      </c>
      <c r="R111" s="32">
        <f t="shared" si="4"/>
        <v>0</v>
      </c>
      <c r="S111" s="32">
        <f t="shared" si="4"/>
        <v>0</v>
      </c>
      <c r="T111" s="32">
        <f t="shared" si="4"/>
        <v>0</v>
      </c>
      <c r="U111" s="32">
        <f t="shared" si="4"/>
        <v>0</v>
      </c>
      <c r="V111" s="32">
        <f t="shared" si="4"/>
        <v>0</v>
      </c>
      <c r="W111" s="32">
        <f t="shared" si="4"/>
        <v>0</v>
      </c>
      <c r="X111" s="32">
        <f t="shared" si="4"/>
        <v>0</v>
      </c>
      <c r="Y111" s="32">
        <f t="shared" si="4"/>
        <v>0</v>
      </c>
      <c r="Z111" s="32">
        <f t="shared" si="4"/>
        <v>0</v>
      </c>
      <c r="AA111" s="32">
        <f t="shared" si="4"/>
        <v>0</v>
      </c>
      <c r="AB111" s="32">
        <f t="shared" si="4"/>
        <v>0</v>
      </c>
      <c r="AC111" s="32">
        <f t="shared" si="4"/>
        <v>0</v>
      </c>
      <c r="AD111" s="32">
        <f t="shared" si="4"/>
        <v>0</v>
      </c>
      <c r="AE111" s="32">
        <f t="shared" si="4"/>
        <v>0</v>
      </c>
      <c r="AF111" s="32">
        <f t="shared" si="4"/>
        <v>0</v>
      </c>
      <c r="AG111" s="32">
        <f t="shared" si="4"/>
        <v>0</v>
      </c>
      <c r="AH111" s="27"/>
      <c r="AI111" s="27"/>
      <c r="AJ111" s="27"/>
      <c r="AK111" s="28">
        <f t="shared" si="0"/>
        <v>0</v>
      </c>
      <c r="AL111" s="29">
        <f t="shared" si="1"/>
        <v>0</v>
      </c>
      <c r="AM111" s="102"/>
      <c r="AN111" s="102"/>
    </row>
    <row r="112" spans="1:40" ht="18" customHeight="1">
      <c r="A112" s="101" t="s">
        <v>30</v>
      </c>
      <c r="B112" s="101"/>
      <c r="C112" s="101"/>
      <c r="D112" s="101"/>
      <c r="E112" s="10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4"/>
      <c r="AI112" s="34"/>
      <c r="AJ112" s="34"/>
      <c r="AK112" s="32"/>
      <c r="AL112" s="35"/>
      <c r="AM112" s="102"/>
      <c r="AN112" s="102"/>
    </row>
    <row r="113" spans="1:43" ht="15" customHeight="1">
      <c r="A113" s="14"/>
      <c r="B113" s="14"/>
      <c r="C113" s="14"/>
      <c r="D113" s="14"/>
      <c r="E113" s="14"/>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14"/>
      <c r="AL113" s="14"/>
      <c r="AM113" s="5"/>
    </row>
    <row r="114" spans="1:43" ht="15" customHeight="1">
      <c r="A114" s="14"/>
      <c r="B114" s="14"/>
      <c r="C114" s="14"/>
      <c r="D114" s="14"/>
      <c r="E114" s="14"/>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14"/>
      <c r="AL114" s="14"/>
      <c r="AM114" s="5"/>
    </row>
    <row r="115" spans="1:43" ht="15" customHeight="1">
      <c r="A115" s="14"/>
      <c r="B115" s="14"/>
      <c r="C115" s="14"/>
      <c r="D115" s="14"/>
      <c r="E115" s="14"/>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14"/>
      <c r="AL115" s="14"/>
      <c r="AM115" s="5"/>
    </row>
    <row r="116" spans="1:43" ht="21" customHeight="1">
      <c r="A116" s="4" t="s">
        <v>31</v>
      </c>
      <c r="B116" s="14"/>
      <c r="C116" s="14"/>
      <c r="D116" s="14"/>
      <c r="E116" s="14"/>
      <c r="F116" s="14"/>
      <c r="G116" s="36"/>
      <c r="H116" s="36"/>
      <c r="I116" s="36"/>
      <c r="J116" s="36"/>
      <c r="K116" s="36"/>
      <c r="L116" s="36"/>
      <c r="M116" s="36"/>
      <c r="N116" s="36"/>
      <c r="O116" s="36"/>
      <c r="AM116" s="14"/>
      <c r="AN116" s="5"/>
    </row>
    <row r="117" spans="1:43" ht="25" customHeight="1">
      <c r="A117" s="84"/>
      <c r="B117" s="84"/>
      <c r="C117" s="84"/>
      <c r="D117" s="37">
        <v>4</v>
      </c>
      <c r="E117" s="37">
        <v>5</v>
      </c>
      <c r="F117" s="99">
        <v>6</v>
      </c>
      <c r="G117" s="99"/>
      <c r="H117" s="99"/>
      <c r="I117" s="99">
        <v>7</v>
      </c>
      <c r="J117" s="99"/>
      <c r="K117" s="99"/>
      <c r="L117" s="99">
        <v>8</v>
      </c>
      <c r="M117" s="99"/>
      <c r="N117" s="99"/>
      <c r="O117" s="99">
        <v>9</v>
      </c>
      <c r="P117" s="99"/>
      <c r="Q117" s="99"/>
      <c r="R117" s="99">
        <v>10</v>
      </c>
      <c r="S117" s="99"/>
      <c r="T117" s="99"/>
      <c r="U117" s="99">
        <v>11</v>
      </c>
      <c r="V117" s="99"/>
      <c r="W117" s="99"/>
      <c r="X117" s="99">
        <v>12</v>
      </c>
      <c r="Y117" s="99"/>
      <c r="Z117" s="99"/>
      <c r="AA117" s="99">
        <v>1</v>
      </c>
      <c r="AB117" s="99"/>
      <c r="AC117" s="99"/>
      <c r="AD117" s="99">
        <v>2</v>
      </c>
      <c r="AE117" s="99"/>
      <c r="AF117" s="99"/>
      <c r="AG117" s="99">
        <v>3</v>
      </c>
      <c r="AH117" s="99"/>
      <c r="AI117" s="99"/>
      <c r="AJ117" s="84" t="s">
        <v>32</v>
      </c>
      <c r="AK117" s="84"/>
      <c r="AL117" s="17" t="s">
        <v>33</v>
      </c>
      <c r="AM117" s="17" t="s">
        <v>86</v>
      </c>
      <c r="AN117" s="38"/>
      <c r="AO117" s="38"/>
      <c r="AP117" s="38"/>
      <c r="AQ117" s="38"/>
    </row>
    <row r="118" spans="1:43" ht="18" customHeight="1">
      <c r="A118" s="98" t="s">
        <v>87</v>
      </c>
      <c r="B118" s="98"/>
      <c r="C118" s="98"/>
      <c r="D118" s="32">
        <f>SUM(D119:D123)</f>
        <v>0</v>
      </c>
      <c r="E118" s="32">
        <f>SUM(E119:E123)</f>
        <v>0</v>
      </c>
      <c r="F118" s="94">
        <f>SUM(F119:H123)</f>
        <v>0</v>
      </c>
      <c r="G118" s="94"/>
      <c r="H118" s="94"/>
      <c r="I118" s="94">
        <f>SUM(I119:K123)</f>
        <v>0</v>
      </c>
      <c r="J118" s="94"/>
      <c r="K118" s="94"/>
      <c r="L118" s="94">
        <f>SUM(L119:N123)</f>
        <v>0</v>
      </c>
      <c r="M118" s="94"/>
      <c r="N118" s="94"/>
      <c r="O118" s="94">
        <f>SUM(O119:Q123)</f>
        <v>0</v>
      </c>
      <c r="P118" s="94"/>
      <c r="Q118" s="94"/>
      <c r="R118" s="94">
        <f>SUM(R119:T123)</f>
        <v>0</v>
      </c>
      <c r="S118" s="94"/>
      <c r="T118" s="94"/>
      <c r="U118" s="94">
        <f>SUM(U119:W123)</f>
        <v>0</v>
      </c>
      <c r="V118" s="94"/>
      <c r="W118" s="94"/>
      <c r="X118" s="94">
        <f>SUM(X119:Z123)</f>
        <v>0</v>
      </c>
      <c r="Y118" s="94"/>
      <c r="Z118" s="94"/>
      <c r="AA118" s="94">
        <f>SUM(AA119:AC123)</f>
        <v>0</v>
      </c>
      <c r="AB118" s="94"/>
      <c r="AC118" s="94"/>
      <c r="AD118" s="94">
        <f>SUM(AD119:AF123)</f>
        <v>0</v>
      </c>
      <c r="AE118" s="94"/>
      <c r="AF118" s="94"/>
      <c r="AG118" s="94">
        <f>SUM(AG119:AI123)</f>
        <v>0</v>
      </c>
      <c r="AH118" s="94"/>
      <c r="AI118" s="94"/>
      <c r="AJ118" s="80">
        <f t="shared" ref="AJ118:AJ125" si="5">SUM(D118:AI118)</f>
        <v>0</v>
      </c>
      <c r="AK118" s="80"/>
      <c r="AL118" s="96" t="e">
        <f>ROUNDUP(((AJ118-AJ124-AJ125)+AJ124*0.5+AJ125*0.75)/AJ126,1)</f>
        <v>#DIV/0!</v>
      </c>
      <c r="AM118" s="96" t="e">
        <f>ROUND((2*AJ119+3*AJ120+4*AJ121+5*AJ122+6*AJ123)/AJ118,1)</f>
        <v>#DIV/0!</v>
      </c>
      <c r="AN118" s="38"/>
      <c r="AO118" s="38"/>
      <c r="AP118" s="38"/>
      <c r="AQ118" s="38"/>
    </row>
    <row r="119" spans="1:43" ht="18" customHeight="1">
      <c r="A119" s="132" t="s">
        <v>88</v>
      </c>
      <c r="B119" s="133"/>
      <c r="C119" s="134"/>
      <c r="D119" s="26"/>
      <c r="E119" s="26"/>
      <c r="F119" s="95"/>
      <c r="G119" s="95"/>
      <c r="H119" s="95"/>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5"/>
      <c r="AG119" s="95"/>
      <c r="AH119" s="95"/>
      <c r="AI119" s="95"/>
      <c r="AJ119" s="80">
        <f t="shared" si="5"/>
        <v>0</v>
      </c>
      <c r="AK119" s="80"/>
      <c r="AL119" s="135"/>
      <c r="AM119" s="135"/>
      <c r="AN119" s="38"/>
      <c r="AO119" s="38"/>
      <c r="AP119" s="38"/>
      <c r="AQ119" s="38"/>
    </row>
    <row r="120" spans="1:43" ht="18" customHeight="1">
      <c r="A120" s="132" t="s">
        <v>89</v>
      </c>
      <c r="B120" s="133"/>
      <c r="C120" s="134"/>
      <c r="D120" s="26"/>
      <c r="E120" s="26"/>
      <c r="F120" s="95"/>
      <c r="G120" s="95"/>
      <c r="H120" s="95"/>
      <c r="I120" s="95"/>
      <c r="J120" s="95"/>
      <c r="K120" s="95"/>
      <c r="L120" s="95"/>
      <c r="M120" s="95"/>
      <c r="N120" s="95"/>
      <c r="O120" s="95"/>
      <c r="P120" s="95"/>
      <c r="Q120" s="95"/>
      <c r="R120" s="95"/>
      <c r="S120" s="95"/>
      <c r="T120" s="95"/>
      <c r="U120" s="95"/>
      <c r="V120" s="95"/>
      <c r="W120" s="95"/>
      <c r="X120" s="95"/>
      <c r="Y120" s="95"/>
      <c r="Z120" s="95"/>
      <c r="AA120" s="95"/>
      <c r="AB120" s="95"/>
      <c r="AC120" s="95"/>
      <c r="AD120" s="95"/>
      <c r="AE120" s="95"/>
      <c r="AF120" s="95"/>
      <c r="AG120" s="95"/>
      <c r="AH120" s="95"/>
      <c r="AI120" s="95"/>
      <c r="AJ120" s="80">
        <f t="shared" si="5"/>
        <v>0</v>
      </c>
      <c r="AK120" s="80"/>
      <c r="AL120" s="135"/>
      <c r="AM120" s="135"/>
      <c r="AN120" s="38"/>
      <c r="AO120" s="38"/>
      <c r="AP120" s="38"/>
      <c r="AQ120" s="38"/>
    </row>
    <row r="121" spans="1:43" ht="18" customHeight="1">
      <c r="A121" s="132" t="s">
        <v>90</v>
      </c>
      <c r="B121" s="133"/>
      <c r="C121" s="134"/>
      <c r="D121" s="26"/>
      <c r="E121" s="26"/>
      <c r="F121" s="95"/>
      <c r="G121" s="95"/>
      <c r="H121" s="95"/>
      <c r="I121" s="95"/>
      <c r="J121" s="95"/>
      <c r="K121" s="95"/>
      <c r="L121" s="95"/>
      <c r="M121" s="95"/>
      <c r="N121" s="95"/>
      <c r="O121" s="95"/>
      <c r="P121" s="95"/>
      <c r="Q121" s="95"/>
      <c r="R121" s="95"/>
      <c r="S121" s="95"/>
      <c r="T121" s="95"/>
      <c r="U121" s="95"/>
      <c r="V121" s="95"/>
      <c r="W121" s="95"/>
      <c r="X121" s="95"/>
      <c r="Y121" s="95"/>
      <c r="Z121" s="95"/>
      <c r="AA121" s="95"/>
      <c r="AB121" s="95"/>
      <c r="AC121" s="95"/>
      <c r="AD121" s="95"/>
      <c r="AE121" s="95"/>
      <c r="AF121" s="95"/>
      <c r="AG121" s="95"/>
      <c r="AH121" s="95"/>
      <c r="AI121" s="95"/>
      <c r="AJ121" s="80">
        <f t="shared" si="5"/>
        <v>0</v>
      </c>
      <c r="AK121" s="80"/>
      <c r="AL121" s="135"/>
      <c r="AM121" s="135"/>
      <c r="AN121" s="38"/>
      <c r="AO121" s="38"/>
      <c r="AP121" s="38"/>
      <c r="AQ121" s="38"/>
    </row>
    <row r="122" spans="1:43" ht="18" customHeight="1">
      <c r="A122" s="132" t="s">
        <v>91</v>
      </c>
      <c r="B122" s="133"/>
      <c r="C122" s="134"/>
      <c r="D122" s="26"/>
      <c r="E122" s="26"/>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80">
        <f t="shared" si="5"/>
        <v>0</v>
      </c>
      <c r="AK122" s="80"/>
      <c r="AL122" s="135"/>
      <c r="AM122" s="135"/>
      <c r="AN122" s="38"/>
      <c r="AO122" s="38"/>
      <c r="AP122" s="38"/>
      <c r="AQ122" s="38"/>
    </row>
    <row r="123" spans="1:43" ht="18" customHeight="1">
      <c r="A123" s="132" t="s">
        <v>92</v>
      </c>
      <c r="B123" s="133"/>
      <c r="C123" s="134"/>
      <c r="D123" s="26"/>
      <c r="E123" s="26"/>
      <c r="F123" s="95"/>
      <c r="G123" s="95"/>
      <c r="H123" s="95"/>
      <c r="I123" s="95"/>
      <c r="J123" s="95"/>
      <c r="K123" s="95"/>
      <c r="L123" s="95"/>
      <c r="M123" s="95"/>
      <c r="N123" s="95"/>
      <c r="O123" s="95"/>
      <c r="P123" s="95"/>
      <c r="Q123" s="95"/>
      <c r="R123" s="95"/>
      <c r="S123" s="95"/>
      <c r="T123" s="95"/>
      <c r="U123" s="95"/>
      <c r="V123" s="95"/>
      <c r="W123" s="95"/>
      <c r="X123" s="95"/>
      <c r="Y123" s="95"/>
      <c r="Z123" s="95"/>
      <c r="AA123" s="95"/>
      <c r="AB123" s="95"/>
      <c r="AC123" s="95"/>
      <c r="AD123" s="95"/>
      <c r="AE123" s="95"/>
      <c r="AF123" s="95"/>
      <c r="AG123" s="95"/>
      <c r="AH123" s="95"/>
      <c r="AI123" s="95"/>
      <c r="AJ123" s="80">
        <f t="shared" si="5"/>
        <v>0</v>
      </c>
      <c r="AK123" s="80"/>
      <c r="AL123" s="135"/>
      <c r="AM123" s="135"/>
      <c r="AN123" s="38"/>
      <c r="AO123" s="38"/>
      <c r="AP123" s="38"/>
      <c r="AQ123" s="38"/>
    </row>
    <row r="124" spans="1:43" ht="18" customHeight="1">
      <c r="A124" s="53"/>
      <c r="B124" s="56" t="s">
        <v>93</v>
      </c>
      <c r="C124" s="55"/>
      <c r="D124" s="26"/>
      <c r="E124" s="26"/>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c r="AJ124" s="80">
        <f t="shared" si="5"/>
        <v>0</v>
      </c>
      <c r="AK124" s="80"/>
      <c r="AL124" s="135"/>
      <c r="AM124" s="135"/>
      <c r="AN124" s="38"/>
      <c r="AO124" s="38"/>
      <c r="AP124" s="38"/>
      <c r="AQ124" s="38"/>
    </row>
    <row r="125" spans="1:43" ht="18" customHeight="1">
      <c r="A125" s="53"/>
      <c r="B125" s="130" t="s">
        <v>94</v>
      </c>
      <c r="C125" s="131"/>
      <c r="D125" s="26"/>
      <c r="E125" s="26"/>
      <c r="F125" s="95"/>
      <c r="G125" s="95"/>
      <c r="H125" s="95"/>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5"/>
      <c r="AG125" s="95"/>
      <c r="AH125" s="95"/>
      <c r="AI125" s="95"/>
      <c r="AJ125" s="80">
        <f t="shared" si="5"/>
        <v>0</v>
      </c>
      <c r="AK125" s="80"/>
      <c r="AL125" s="135"/>
      <c r="AM125" s="135"/>
      <c r="AN125" s="38"/>
      <c r="AO125" s="38"/>
      <c r="AP125" s="38"/>
      <c r="AQ125" s="38"/>
    </row>
    <row r="126" spans="1:43" ht="18" customHeight="1">
      <c r="A126" s="98" t="s">
        <v>35</v>
      </c>
      <c r="B126" s="98"/>
      <c r="C126" s="98"/>
      <c r="D126" s="26"/>
      <c r="E126" s="26"/>
      <c r="F126" s="95"/>
      <c r="G126" s="95"/>
      <c r="H126" s="95"/>
      <c r="I126" s="95"/>
      <c r="J126" s="95"/>
      <c r="K126" s="95"/>
      <c r="L126" s="95"/>
      <c r="M126" s="95"/>
      <c r="N126" s="95"/>
      <c r="O126" s="95"/>
      <c r="P126" s="95"/>
      <c r="Q126" s="95"/>
      <c r="R126" s="95"/>
      <c r="S126" s="95"/>
      <c r="T126" s="95"/>
      <c r="U126" s="95"/>
      <c r="V126" s="95"/>
      <c r="W126" s="95"/>
      <c r="X126" s="95"/>
      <c r="Y126" s="95"/>
      <c r="Z126" s="95"/>
      <c r="AA126" s="95"/>
      <c r="AB126" s="95"/>
      <c r="AC126" s="95"/>
      <c r="AD126" s="95"/>
      <c r="AE126" s="95"/>
      <c r="AF126" s="95"/>
      <c r="AG126" s="95"/>
      <c r="AH126" s="95"/>
      <c r="AI126" s="95"/>
      <c r="AJ126" s="80">
        <f>+SUM(D126:AI126)</f>
        <v>0</v>
      </c>
      <c r="AK126" s="80"/>
      <c r="AL126" s="97"/>
      <c r="AM126" s="97"/>
      <c r="AN126" s="38"/>
      <c r="AO126" s="38"/>
      <c r="AP126" s="38"/>
      <c r="AQ126" s="38"/>
    </row>
    <row r="127" spans="1:43" ht="18" customHeight="1">
      <c r="A127" s="40" t="s">
        <v>95</v>
      </c>
      <c r="B127" s="40"/>
      <c r="C127" s="40"/>
      <c r="D127" s="38"/>
      <c r="E127" s="38"/>
      <c r="F127" s="38"/>
      <c r="G127" s="38"/>
      <c r="H127" s="38"/>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41"/>
      <c r="AK127" s="36"/>
      <c r="AL127" s="14"/>
      <c r="AM127" s="14"/>
      <c r="AN127" s="5"/>
    </row>
    <row r="128" spans="1:43" ht="5.15" customHeight="1">
      <c r="A128" s="40"/>
      <c r="B128" s="40"/>
      <c r="C128" s="40"/>
      <c r="D128" s="38"/>
      <c r="E128" s="38"/>
      <c r="F128" s="38"/>
      <c r="G128" s="38"/>
      <c r="H128" s="38"/>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41"/>
      <c r="AK128" s="36"/>
      <c r="AL128" s="14"/>
      <c r="AM128" s="14"/>
      <c r="AN128" s="5"/>
    </row>
    <row r="129" spans="1:40" ht="18" customHeight="1">
      <c r="A129" s="4" t="s">
        <v>36</v>
      </c>
      <c r="B129" s="36"/>
      <c r="D129" s="36"/>
      <c r="E129" s="36"/>
      <c r="F129" s="36"/>
      <c r="G129" s="36"/>
      <c r="H129" s="36"/>
      <c r="I129" s="36"/>
      <c r="J129" s="36"/>
      <c r="K129" s="36"/>
      <c r="L129" s="36"/>
      <c r="M129" s="36"/>
      <c r="N129" s="36"/>
      <c r="O129" s="36"/>
      <c r="P129" s="36"/>
      <c r="Q129" s="36"/>
      <c r="R129" s="36"/>
      <c r="S129" s="36"/>
      <c r="T129" s="36"/>
      <c r="U129" s="36"/>
      <c r="V129" s="36"/>
      <c r="W129" s="14"/>
      <c r="X129" s="36"/>
      <c r="Y129" s="36"/>
      <c r="Z129" s="36"/>
      <c r="AA129" s="36"/>
      <c r="AB129" s="36"/>
      <c r="AC129" s="36"/>
      <c r="AD129" s="36"/>
      <c r="AE129" s="36"/>
      <c r="AF129" s="36"/>
      <c r="AG129" s="36"/>
      <c r="AH129" s="36"/>
      <c r="AI129" s="36"/>
      <c r="AJ129" s="41"/>
      <c r="AK129" s="36"/>
      <c r="AL129" s="14"/>
      <c r="AM129" s="14"/>
      <c r="AN129" s="5"/>
    </row>
    <row r="130" spans="1:40" ht="45" customHeight="1">
      <c r="A130" s="84" t="s">
        <v>37</v>
      </c>
      <c r="B130" s="84"/>
      <c r="C130" s="84" t="s">
        <v>28</v>
      </c>
      <c r="D130" s="84"/>
      <c r="E130" s="93" t="s">
        <v>96</v>
      </c>
      <c r="F130" s="93"/>
      <c r="G130" s="93"/>
      <c r="H130" s="93"/>
      <c r="I130" s="38"/>
      <c r="J130" s="38"/>
      <c r="K130" s="38"/>
      <c r="L130" s="38"/>
      <c r="M130" s="38"/>
      <c r="N130" s="38"/>
      <c r="O130" s="38"/>
      <c r="P130" s="38"/>
      <c r="Q130" s="38"/>
      <c r="R130" s="38"/>
      <c r="S130" s="38"/>
      <c r="T130" s="38"/>
      <c r="U130" s="38"/>
      <c r="W130" s="14"/>
      <c r="X130" s="36"/>
      <c r="Y130" s="36"/>
      <c r="Z130" s="36"/>
      <c r="AA130" s="36"/>
      <c r="AB130" s="36"/>
      <c r="AC130" s="36"/>
      <c r="AD130" s="36"/>
      <c r="AE130" s="36"/>
      <c r="AF130" s="36"/>
      <c r="AG130" s="36"/>
      <c r="AH130" s="36"/>
      <c r="AI130" s="36"/>
      <c r="AJ130" s="41"/>
      <c r="AK130" s="36"/>
      <c r="AL130" s="14"/>
      <c r="AM130" s="14"/>
      <c r="AN130" s="5"/>
    </row>
    <row r="131" spans="1:40" ht="18" customHeight="1">
      <c r="A131" s="93" t="s">
        <v>40</v>
      </c>
      <c r="B131" s="93"/>
      <c r="C131" s="94" t="e">
        <f>ROUNDDOWN(IF(AL118&lt;=60,1,1+ROUNDUP((AL118-60)/40,0)),1)</f>
        <v>#DIV/0!</v>
      </c>
      <c r="D131" s="94"/>
      <c r="E131" s="94" t="e">
        <f>ROUNDDOWN(IF(AM118&lt;4,AL118/6,IF(AM118&lt;5,AL118/5,AL118/3)),1)</f>
        <v>#DIV/0!</v>
      </c>
      <c r="F131" s="94"/>
      <c r="G131" s="94"/>
      <c r="H131" s="94"/>
      <c r="I131" s="38"/>
      <c r="J131" s="38"/>
      <c r="K131" s="38"/>
      <c r="L131" s="38"/>
      <c r="M131" s="38"/>
      <c r="N131" s="38"/>
      <c r="O131" s="38"/>
      <c r="P131" s="38"/>
      <c r="Q131" s="38"/>
      <c r="R131" s="38"/>
      <c r="S131" s="38"/>
      <c r="T131" s="38"/>
      <c r="U131" s="38"/>
      <c r="W131" s="14"/>
      <c r="X131" s="36"/>
      <c r="Y131" s="36"/>
      <c r="Z131" s="36"/>
      <c r="AA131" s="36"/>
      <c r="AB131" s="36"/>
      <c r="AC131" s="36"/>
      <c r="AD131" s="36"/>
      <c r="AE131" s="36"/>
      <c r="AF131" s="36"/>
      <c r="AG131" s="36"/>
      <c r="AH131" s="36"/>
      <c r="AI131" s="36"/>
      <c r="AJ131" s="41"/>
      <c r="AK131" s="36"/>
      <c r="AL131" s="14"/>
      <c r="AM131" s="14"/>
      <c r="AN131" s="5"/>
    </row>
    <row r="132" spans="1:40" ht="21" customHeight="1">
      <c r="A132" s="4" t="s">
        <v>41</v>
      </c>
      <c r="B132" s="8"/>
      <c r="C132" s="9"/>
      <c r="D132" s="9"/>
      <c r="E132" s="9"/>
      <c r="F132" s="9"/>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9"/>
      <c r="AM132" s="9"/>
      <c r="AN132" s="5"/>
    </row>
    <row r="133" spans="1:40" ht="25" customHeight="1">
      <c r="A133" s="5"/>
      <c r="B133" s="14"/>
      <c r="C133" s="122" t="str">
        <f>IF(VLOOKUP($AK$1,[1]選択肢!$A$1:$J$32,C138,FALSE)=0,"-",VLOOKUP($AK$1,[1]選択肢!$A$1:$J$32,C138,FALSE))</f>
        <v>管理者</v>
      </c>
      <c r="D133" s="123"/>
      <c r="E133" s="128" t="str">
        <f>IF(VLOOKUP($AK$1,[1]選択肢!$A$1:$J$32,E138,FALSE)=0,"-",VLOOKUP($AK$1,[1]選択肢!$A$1:$J$32,E138,FALSE))</f>
        <v>サービス管理責任者</v>
      </c>
      <c r="F133" s="128"/>
      <c r="G133" s="128"/>
      <c r="H133" s="128"/>
      <c r="I133" s="122" t="str">
        <f>IF(VLOOKUP($AK$1,[1]選択肢!$A$1:$J$32,I138,FALSE)=0,"-",VLOOKUP($AK$1,[1]選択肢!$A$1:$J$32,I138,FALSE))</f>
        <v>医師</v>
      </c>
      <c r="J133" s="123"/>
      <c r="K133" s="123"/>
      <c r="L133" s="123"/>
      <c r="M133" s="123"/>
      <c r="N133" s="124"/>
      <c r="O133" s="122" t="str">
        <f>IF(VLOOKUP($AK$1,[1]選択肢!$A$1:$J$32,O138,FALSE)=0,"-",VLOOKUP($AK$1,[1]選択肢!$A$1:$J$32,O138,FALSE))</f>
        <v>看護職員</v>
      </c>
      <c r="P133" s="123"/>
      <c r="Q133" s="123"/>
      <c r="R133" s="123"/>
      <c r="S133" s="123"/>
      <c r="T133" s="124"/>
      <c r="U133" s="122" t="str">
        <f>IF(VLOOKUP($AK$1,[1]選択肢!$A$1:$J$32,U138,FALSE)=0,"-",VLOOKUP($AK$1,[1]選択肢!$A$1:$J$32,U138,FALSE))</f>
        <v>理学療法士</v>
      </c>
      <c r="V133" s="123"/>
      <c r="W133" s="123"/>
      <c r="X133" s="123"/>
      <c r="Y133" s="123"/>
      <c r="Z133" s="124"/>
      <c r="AA133" s="122" t="str">
        <f>IF(VLOOKUP($AK$1,[1]選択肢!$A$1:$J$32,AA138,FALSE)=0,"-",VLOOKUP($AK$1,[1]選択肢!$A$1:$J$32,AA138,FALSE))</f>
        <v>作業療法士</v>
      </c>
      <c r="AB133" s="123"/>
      <c r="AC133" s="123"/>
      <c r="AD133" s="123"/>
      <c r="AE133" s="123"/>
      <c r="AF133" s="124"/>
      <c r="AG133" s="128" t="str">
        <f>IF(VLOOKUP($AK$1,[1]選択肢!$A$1:$J$32,AG138,FALSE)=0,"-",VLOOKUP($AK$1,[1]選択肢!$A$1:$J$32,AG138,FALSE))</f>
        <v>言語聴覚士</v>
      </c>
      <c r="AH133" s="128"/>
      <c r="AI133" s="128"/>
      <c r="AJ133" s="128"/>
      <c r="AK133" s="128"/>
      <c r="AL133" s="128" t="str">
        <f>IF(VLOOKUP($AK$1,[1]選択肢!$A$1:$J$32,AL138,FALSE)=0,"-",VLOOKUP($AK$1,[1]選択肢!$A$1:$J$32,AL138,FALSE))</f>
        <v>生活支援員</v>
      </c>
      <c r="AM133" s="128"/>
      <c r="AN133" s="5"/>
    </row>
    <row r="134" spans="1:40" ht="18" customHeight="1">
      <c r="A134" s="5"/>
      <c r="B134" s="14"/>
      <c r="C134" s="57" t="s">
        <v>48</v>
      </c>
      <c r="D134" s="57" t="s">
        <v>49</v>
      </c>
      <c r="E134" s="58" t="s">
        <v>48</v>
      </c>
      <c r="F134" s="129" t="s">
        <v>49</v>
      </c>
      <c r="G134" s="129"/>
      <c r="H134" s="129"/>
      <c r="I134" s="125" t="s">
        <v>48</v>
      </c>
      <c r="J134" s="126"/>
      <c r="K134" s="127"/>
      <c r="L134" s="125" t="s">
        <v>49</v>
      </c>
      <c r="M134" s="126"/>
      <c r="N134" s="127"/>
      <c r="O134" s="125" t="s">
        <v>48</v>
      </c>
      <c r="P134" s="126"/>
      <c r="Q134" s="127"/>
      <c r="R134" s="125" t="s">
        <v>49</v>
      </c>
      <c r="S134" s="126"/>
      <c r="T134" s="127"/>
      <c r="U134" s="125" t="s">
        <v>48</v>
      </c>
      <c r="V134" s="126"/>
      <c r="W134" s="127"/>
      <c r="X134" s="125" t="s">
        <v>49</v>
      </c>
      <c r="Y134" s="126"/>
      <c r="Z134" s="127"/>
      <c r="AA134" s="125" t="s">
        <v>48</v>
      </c>
      <c r="AB134" s="126"/>
      <c r="AC134" s="127"/>
      <c r="AD134" s="125" t="s">
        <v>49</v>
      </c>
      <c r="AE134" s="126"/>
      <c r="AF134" s="127"/>
      <c r="AG134" s="125" t="s">
        <v>48</v>
      </c>
      <c r="AH134" s="126"/>
      <c r="AI134" s="127"/>
      <c r="AJ134" s="125" t="s">
        <v>49</v>
      </c>
      <c r="AK134" s="127"/>
      <c r="AL134" s="58" t="s">
        <v>50</v>
      </c>
      <c r="AM134" s="58" t="s">
        <v>51</v>
      </c>
      <c r="AN134" s="5"/>
    </row>
    <row r="135" spans="1:40" ht="18" customHeight="1">
      <c r="A135" s="5"/>
      <c r="B135" s="16" t="s">
        <v>52</v>
      </c>
      <c r="C135" s="58">
        <f>COUNTIFS($B$11:$B$110,C$133,$C$11:$C$110,"A",$E$11:$E$110,"*")</f>
        <v>0</v>
      </c>
      <c r="D135" s="58">
        <f>COUNTIFS($B$11:$B$110,C$133,$C$11:$C$110,"B",$E$11:$E$110,"*")</f>
        <v>0</v>
      </c>
      <c r="E135" s="58">
        <f>COUNTIFS($B$11:$B$110,E$133,$C$11:$C$110,"A",$E$11:$E$110,"*")</f>
        <v>0</v>
      </c>
      <c r="F135" s="125">
        <f>COUNTIFS($B$11:$B$110,E$133,$C$11:$C$110,"B",$E$11:$E$110,"*")</f>
        <v>0</v>
      </c>
      <c r="G135" s="126"/>
      <c r="H135" s="127"/>
      <c r="I135" s="125">
        <f>COUNTIFS($B$11:$B$110,I$133,$C$11:$C$110,"A",$E$11:$E$110,"*")</f>
        <v>0</v>
      </c>
      <c r="J135" s="126"/>
      <c r="K135" s="127"/>
      <c r="L135" s="125">
        <f>COUNTIFS($B$11:$B$110,I$133,$C$11:$C$110,"B",$E$11:$E$110,"*")</f>
        <v>0</v>
      </c>
      <c r="M135" s="126"/>
      <c r="N135" s="127"/>
      <c r="O135" s="125">
        <f>COUNTIFS($B$11:$B$110,O$133,$C$11:$C$110,"A",$E$11:$E$110,"*")</f>
        <v>0</v>
      </c>
      <c r="P135" s="126"/>
      <c r="Q135" s="127"/>
      <c r="R135" s="125">
        <f>COUNTIFS($B$11:$B$110,O$133,$C$11:$C$110,"B",$E$11:$E$110,"*")</f>
        <v>0</v>
      </c>
      <c r="S135" s="126"/>
      <c r="T135" s="127"/>
      <c r="U135" s="125">
        <f>COUNTIFS($B$11:$B$110,U$133,$C$11:$C$110,"A",$E$11:$E$110,"*")</f>
        <v>0</v>
      </c>
      <c r="V135" s="126"/>
      <c r="W135" s="127"/>
      <c r="X135" s="125">
        <f>COUNTIFS($B$11:$B$110,U$133,$C$11:$C$110,"B",$E$11:$E$110,"*")</f>
        <v>0</v>
      </c>
      <c r="Y135" s="126"/>
      <c r="Z135" s="127"/>
      <c r="AA135" s="125">
        <f>COUNTIFS($B$11:$B$110,AA$133,$C$11:$C$110,"A",$E$11:$E$110,"*")</f>
        <v>0</v>
      </c>
      <c r="AB135" s="126"/>
      <c r="AC135" s="127"/>
      <c r="AD135" s="125">
        <f>COUNTIFS($B$11:$B$110,AA$133,$C$11:$C$110,"B",$E$11:$E$110,"*")</f>
        <v>0</v>
      </c>
      <c r="AE135" s="126"/>
      <c r="AF135" s="127"/>
      <c r="AG135" s="125">
        <f>COUNTIFS($B$11:$B$110,AG$133,$C$11:$C$110,"A",$E$11:$E$110,"*")</f>
        <v>0</v>
      </c>
      <c r="AH135" s="126"/>
      <c r="AI135" s="127"/>
      <c r="AJ135" s="125">
        <f>COUNTIFS($B$11:$B$110,AG$133,$C$11:$C$110,"B",$E$11:$E$110,"*")</f>
        <v>0</v>
      </c>
      <c r="AK135" s="127"/>
      <c r="AL135" s="58">
        <f>COUNTIFS($B$11:$B$110,AL$133,$C$11:$C$110,"A",$E$11:$E$110,"*")</f>
        <v>0</v>
      </c>
      <c r="AM135" s="58">
        <f>COUNTIFS($B$11:$B$110,AL$133,$C$11:$C$110,"B",$E$11:$E$110,"*")</f>
        <v>0</v>
      </c>
      <c r="AN135" s="5"/>
    </row>
    <row r="136" spans="1:40" ht="18" customHeight="1">
      <c r="A136" s="5"/>
      <c r="B136" s="17" t="s">
        <v>53</v>
      </c>
      <c r="C136" s="58">
        <f>COUNTIFS($B$11:$B$110,C$133,$C$11:$C$110,"C",$E$11:$E$110,"*")</f>
        <v>0</v>
      </c>
      <c r="D136" s="58">
        <f>COUNTIFS($B$11:$B$110,C$133,$C$11:$C$110,"D",$E$11:$E$110,"*")</f>
        <v>0</v>
      </c>
      <c r="E136" s="58">
        <f>COUNTIFS($B$11:$B$110,E$133,$C$11:$C$110,"C",$E$11:$E$110,"*")</f>
        <v>0</v>
      </c>
      <c r="F136" s="125">
        <f>COUNTIFS($B$11:$B$110,E$133,$C$11:$C$110,"D",$E$11:$E$110,"*")</f>
        <v>0</v>
      </c>
      <c r="G136" s="126"/>
      <c r="H136" s="127"/>
      <c r="I136" s="125">
        <f>COUNTIFS($B$11:$B$110,I$133,$C$11:$C$110,"C",$E$11:$E$110,"*")</f>
        <v>0</v>
      </c>
      <c r="J136" s="126"/>
      <c r="K136" s="127"/>
      <c r="L136" s="125">
        <f>COUNTIFS($B$11:$B$110,I$133,$C$11:$C$110,"D",$E$11:$E$110,"*")</f>
        <v>0</v>
      </c>
      <c r="M136" s="126"/>
      <c r="N136" s="127"/>
      <c r="O136" s="125">
        <f>COUNTIFS($B$11:$B$110,O$133,$C$11:$C$110,"C",$E$11:$E$110,"*")</f>
        <v>0</v>
      </c>
      <c r="P136" s="126"/>
      <c r="Q136" s="127"/>
      <c r="R136" s="125">
        <f>COUNTIFS($B$11:$B$110,O$133,$C$11:$C$110,"D",$E$11:$E$110,"*")</f>
        <v>0</v>
      </c>
      <c r="S136" s="126"/>
      <c r="T136" s="127"/>
      <c r="U136" s="125">
        <f>COUNTIFS($B$11:$B$110,U$133,$C$11:$C$110,"C",$E$11:$E$110,"*")</f>
        <v>0</v>
      </c>
      <c r="V136" s="126"/>
      <c r="W136" s="127"/>
      <c r="X136" s="125">
        <f>COUNTIFS($B$11:$B$110,U$133,$C$11:$C$110,"D",$E$11:$E$110,"*")</f>
        <v>0</v>
      </c>
      <c r="Y136" s="126"/>
      <c r="Z136" s="127"/>
      <c r="AA136" s="125">
        <f>COUNTIFS($B$11:$B$110,AA$133,$C$11:$C$110,"C",$E$11:$E$110,"*")</f>
        <v>0</v>
      </c>
      <c r="AB136" s="126"/>
      <c r="AC136" s="127"/>
      <c r="AD136" s="125">
        <f>COUNTIFS($B$11:$B$110,AA$133,$C$11:$C$110,"D",$E$11:$E$110,"*")</f>
        <v>0</v>
      </c>
      <c r="AE136" s="126"/>
      <c r="AF136" s="127"/>
      <c r="AG136" s="125">
        <f>COUNTIFS($B$11:$B$110,AG$133,$C$11:$C$110,"C",$E$11:$E$110,"*")</f>
        <v>0</v>
      </c>
      <c r="AH136" s="126"/>
      <c r="AI136" s="127"/>
      <c r="AJ136" s="125">
        <f>COUNTIFS($B$11:$B$110,AG$133,$C$11:$C$110,"D",$E$11:$E$110,"*")</f>
        <v>0</v>
      </c>
      <c r="AK136" s="127"/>
      <c r="AL136" s="58">
        <f>COUNTIFS($B$11:$B$110,AL$133,$C$11:$C$110,"C",$E$11:$E$110,"*")</f>
        <v>0</v>
      </c>
      <c r="AM136" s="58">
        <f>COUNTIFS($B$11:$B$110,AL$133,$C$11:$C$110,"D",$E$11:$E$110,"*")</f>
        <v>0</v>
      </c>
      <c r="AN136" s="5"/>
    </row>
    <row r="137" spans="1:40" ht="25" customHeight="1">
      <c r="A137" s="5"/>
      <c r="B137" s="17" t="s">
        <v>54</v>
      </c>
      <c r="C137" s="122" t="e">
        <f>IF($AK$3="４週",SUMIFS($AK$11:$AK$110,$B$11:$B$110,C133)/4/$AH$5,IF($AK$3="歴月",SUMIFS($AK$11:$AK$110,$B$11:$B$110,C133)/$AL$5,"記載する期間を選択してください"))</f>
        <v>#DIV/0!</v>
      </c>
      <c r="D137" s="124"/>
      <c r="E137" s="122" t="e">
        <f>IF($AK$3="４週",SUMIFS($AK$11:$AK$110,$B$11:$B$110,E133)/4/$AH$5,IF($AK$3="歴月",SUMIFS($AK$11:$AK$110,$B$11:$B$110,E133)/$AL$5,"記載する期間を選択してください"))</f>
        <v>#DIV/0!</v>
      </c>
      <c r="F137" s="123"/>
      <c r="G137" s="123"/>
      <c r="H137" s="124"/>
      <c r="I137" s="122" t="e">
        <f>IF($AK$3="４週",SUMIFS($AK$11:$AK$110,$B$11:$B$110,I133)/4/$AH$5,IF($AK$3="歴月",SUMIFS($AK$11:$AK$110,$B$11:$B$110,I133)/$AL$5,"記載する期間を選択してください"))</f>
        <v>#DIV/0!</v>
      </c>
      <c r="J137" s="123"/>
      <c r="K137" s="123"/>
      <c r="L137" s="123"/>
      <c r="M137" s="123"/>
      <c r="N137" s="124"/>
      <c r="O137" s="122" t="e">
        <f>IF($AK$3="４週",SUMIFS($AK$11:$AK$110,$B$11:$B$110,O133)/4/$AH$5,IF($AK$3="歴月",SUMIFS($AK$11:$AK$110,$B$11:$B$110,O133)/$AL$5,"記載する期間を選択してください"))</f>
        <v>#DIV/0!</v>
      </c>
      <c r="P137" s="123"/>
      <c r="Q137" s="123"/>
      <c r="R137" s="123"/>
      <c r="S137" s="123"/>
      <c r="T137" s="124"/>
      <c r="U137" s="122" t="e">
        <f>IF($AK$3="４週",SUMIFS($AK$11:$AK$110,$B$11:$B$110,U133)/4/$AH$5,IF($AK$3="歴月",SUMIFS($AK$11:$AK$110,$B$11:$B$110,U133)/$AL$5,"記載する期間を選択してください"))</f>
        <v>#DIV/0!</v>
      </c>
      <c r="V137" s="123"/>
      <c r="W137" s="123"/>
      <c r="X137" s="123"/>
      <c r="Y137" s="123"/>
      <c r="Z137" s="124"/>
      <c r="AA137" s="122" t="e">
        <f>IF($AK$3="４週",SUMIFS($AK$11:$AK$110,$B$11:$B$110,AA133)/4/$AH$5,IF($AK$3="歴月",SUMIFS($AK$11:$AK$110,$B$11:$B$110,AA133)/$AL$5,"記載する期間を選択してください"))</f>
        <v>#DIV/0!</v>
      </c>
      <c r="AB137" s="123"/>
      <c r="AC137" s="123"/>
      <c r="AD137" s="123"/>
      <c r="AE137" s="123"/>
      <c r="AF137" s="124"/>
      <c r="AG137" s="122" t="e">
        <f>IF($AK$3="４週",SUMIFS($AK$11:$AK$110,$B$11:$B$110,AG133)/4/$AH$5,IF($AK$3="歴月",SUMIFS($AK$11:$AK$110,$B$11:$B$110,AG133)/$AL$5,"記載する期間を選択してください"))</f>
        <v>#DIV/0!</v>
      </c>
      <c r="AH137" s="123"/>
      <c r="AI137" s="123"/>
      <c r="AJ137" s="123"/>
      <c r="AK137" s="124"/>
      <c r="AL137" s="122" t="e">
        <f>IF($AK$3="４週",SUMIFS($AK$11:$AK$110,$B$11:$B$110,AL133)/4/$AH$5,IF($AK$3="歴月",SUMIFS($AK$11:$AK$110,$B$11:$B$110,AL133)/$AL$5,"記載する期間を選択してください"))</f>
        <v>#DIV/0!</v>
      </c>
      <c r="AM137" s="124"/>
      <c r="AN137" s="5"/>
    </row>
    <row r="138" spans="1:40" ht="5.15" customHeight="1">
      <c r="A138" s="5"/>
      <c r="B138" s="8"/>
      <c r="C138" s="59">
        <v>2</v>
      </c>
      <c r="D138" s="59"/>
      <c r="E138" s="59">
        <v>3</v>
      </c>
      <c r="F138" s="59"/>
      <c r="G138" s="59"/>
      <c r="H138" s="59"/>
      <c r="I138" s="59">
        <v>4</v>
      </c>
      <c r="J138" s="59"/>
      <c r="K138" s="59"/>
      <c r="L138" s="59"/>
      <c r="M138" s="59"/>
      <c r="N138" s="59"/>
      <c r="O138" s="59">
        <v>5</v>
      </c>
      <c r="P138" s="59"/>
      <c r="Q138" s="59"/>
      <c r="R138" s="59"/>
      <c r="S138" s="59"/>
      <c r="T138" s="59"/>
      <c r="U138" s="59">
        <v>6</v>
      </c>
      <c r="V138" s="59"/>
      <c r="W138" s="59"/>
      <c r="X138" s="59"/>
      <c r="Y138" s="59"/>
      <c r="Z138" s="59"/>
      <c r="AA138" s="59">
        <v>7</v>
      </c>
      <c r="AB138" s="59"/>
      <c r="AC138" s="59"/>
      <c r="AD138" s="59"/>
      <c r="AE138" s="59"/>
      <c r="AF138" s="59"/>
      <c r="AG138" s="59">
        <v>8</v>
      </c>
      <c r="AH138" s="59"/>
      <c r="AI138" s="59"/>
      <c r="AJ138" s="59"/>
      <c r="AK138" s="59"/>
      <c r="AL138" s="59">
        <v>9</v>
      </c>
      <c r="AM138" s="60"/>
      <c r="AN138" s="5"/>
    </row>
    <row r="139" spans="1:40" ht="15" customHeight="1">
      <c r="A139" s="36" t="s">
        <v>55</v>
      </c>
      <c r="B139" s="46"/>
      <c r="C139" s="61"/>
      <c r="D139" s="61"/>
      <c r="E139" s="61"/>
      <c r="F139" s="48"/>
      <c r="G139" s="61"/>
      <c r="H139" s="59"/>
      <c r="I139" s="59"/>
      <c r="J139" s="59"/>
      <c r="K139" s="59"/>
      <c r="L139" s="59"/>
      <c r="M139" s="59"/>
      <c r="N139" s="59"/>
      <c r="O139" s="59"/>
      <c r="P139" s="59"/>
      <c r="Q139" s="59"/>
      <c r="R139" s="59">
        <v>6</v>
      </c>
      <c r="S139" s="59"/>
      <c r="T139" s="59"/>
      <c r="U139" s="59"/>
      <c r="V139" s="59"/>
      <c r="W139" s="59"/>
      <c r="X139" s="59">
        <v>7</v>
      </c>
      <c r="Y139" s="59"/>
      <c r="Z139" s="59"/>
      <c r="AA139" s="59"/>
      <c r="AB139" s="59"/>
      <c r="AC139" s="59"/>
      <c r="AD139" s="59">
        <v>8</v>
      </c>
      <c r="AE139" s="59"/>
      <c r="AF139" s="59"/>
      <c r="AG139" s="49"/>
      <c r="AH139" s="49"/>
      <c r="AI139" s="49"/>
      <c r="AJ139" s="49">
        <v>9</v>
      </c>
      <c r="AK139" s="50"/>
      <c r="AL139" s="50"/>
      <c r="AM139" s="5"/>
    </row>
    <row r="140" spans="1:40" s="36" customFormat="1" ht="15" customHeight="1">
      <c r="A140" s="36" t="s">
        <v>56</v>
      </c>
      <c r="B140" s="40"/>
      <c r="C140" s="40"/>
      <c r="D140" s="40"/>
      <c r="E140" s="40"/>
      <c r="F140" s="40"/>
      <c r="G140" s="40"/>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row>
    <row r="141" spans="1:40" s="36" customFormat="1" ht="15" customHeight="1">
      <c r="A141" s="36" t="s">
        <v>57</v>
      </c>
      <c r="B141" s="40"/>
      <c r="C141" s="40"/>
      <c r="D141" s="40"/>
      <c r="E141" s="40"/>
      <c r="F141" s="40"/>
      <c r="G141" s="40"/>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row>
    <row r="142" spans="1:40" ht="15" customHeight="1">
      <c r="A142" s="36" t="s">
        <v>58</v>
      </c>
      <c r="B142" s="51"/>
      <c r="C142" s="36"/>
      <c r="D142" s="36"/>
      <c r="E142" s="36"/>
      <c r="F142" s="36"/>
      <c r="G142" s="36"/>
    </row>
    <row r="143" spans="1:40" ht="15" customHeight="1">
      <c r="A143" s="36" t="s">
        <v>59</v>
      </c>
      <c r="B143" s="51"/>
      <c r="C143" s="36"/>
      <c r="D143" s="36"/>
      <c r="E143" s="36"/>
      <c r="F143" s="36"/>
      <c r="G143" s="36"/>
    </row>
    <row r="144" spans="1:40" ht="15" customHeight="1">
      <c r="A144" s="36"/>
      <c r="B144" s="16" t="s">
        <v>60</v>
      </c>
      <c r="C144" s="84" t="s">
        <v>61</v>
      </c>
      <c r="D144" s="84"/>
      <c r="E144" s="84"/>
      <c r="F144" s="36"/>
      <c r="G144" s="36"/>
    </row>
    <row r="145" spans="1:7" ht="15" customHeight="1">
      <c r="A145" s="36"/>
      <c r="B145" s="52" t="s">
        <v>62</v>
      </c>
      <c r="C145" s="80" t="s">
        <v>63</v>
      </c>
      <c r="D145" s="80"/>
      <c r="E145" s="80"/>
      <c r="F145" s="36"/>
      <c r="G145" s="36"/>
    </row>
    <row r="146" spans="1:7" ht="15" customHeight="1">
      <c r="A146" s="36"/>
      <c r="B146" s="52" t="s">
        <v>64</v>
      </c>
      <c r="C146" s="80" t="s">
        <v>65</v>
      </c>
      <c r="D146" s="80"/>
      <c r="E146" s="80"/>
      <c r="F146" s="36"/>
      <c r="G146" s="36"/>
    </row>
    <row r="147" spans="1:7" ht="15" customHeight="1">
      <c r="A147" s="36"/>
      <c r="B147" s="52" t="s">
        <v>66</v>
      </c>
      <c r="C147" s="80" t="s">
        <v>67</v>
      </c>
      <c r="D147" s="80"/>
      <c r="E147" s="80"/>
      <c r="F147" s="36"/>
      <c r="G147" s="36"/>
    </row>
    <row r="148" spans="1:7" ht="15" customHeight="1">
      <c r="A148" s="36"/>
      <c r="B148" s="52" t="s">
        <v>68</v>
      </c>
      <c r="C148" s="80" t="s">
        <v>69</v>
      </c>
      <c r="D148" s="80"/>
      <c r="E148" s="80"/>
      <c r="F148" s="36"/>
      <c r="G148" s="36"/>
    </row>
    <row r="149" spans="1:7" ht="15" customHeight="1">
      <c r="A149" s="36"/>
      <c r="B149" s="36" t="s">
        <v>70</v>
      </c>
      <c r="C149" s="36"/>
      <c r="D149" s="36"/>
      <c r="E149" s="36"/>
      <c r="F149" s="36"/>
      <c r="G149" s="36"/>
    </row>
    <row r="150" spans="1:7" ht="15" customHeight="1">
      <c r="A150" s="36"/>
      <c r="B150" s="36" t="s">
        <v>71</v>
      </c>
      <c r="C150" s="36"/>
      <c r="D150" s="36"/>
      <c r="E150" s="36"/>
      <c r="F150" s="36"/>
      <c r="G150" s="36"/>
    </row>
    <row r="151" spans="1:7" ht="15" customHeight="1">
      <c r="A151" s="36"/>
      <c r="B151" s="36" t="s">
        <v>72</v>
      </c>
      <c r="C151" s="36"/>
      <c r="D151" s="36"/>
      <c r="E151" s="36"/>
      <c r="F151" s="36"/>
      <c r="G151" s="36"/>
    </row>
    <row r="152" spans="1:7" ht="15" customHeight="1">
      <c r="A152" s="36" t="s">
        <v>73</v>
      </c>
      <c r="B152" s="51"/>
      <c r="C152" s="36"/>
      <c r="D152" s="36"/>
      <c r="E152" s="36"/>
      <c r="F152" s="36"/>
      <c r="G152" s="36"/>
    </row>
    <row r="153" spans="1:7" ht="15" customHeight="1">
      <c r="A153" s="36" t="s">
        <v>74</v>
      </c>
      <c r="B153" s="51"/>
      <c r="C153" s="36"/>
      <c r="D153" s="36"/>
      <c r="E153" s="36"/>
      <c r="F153" s="36"/>
      <c r="G153" s="36"/>
    </row>
    <row r="154" spans="1:7" ht="15" customHeight="1">
      <c r="A154" s="36" t="s">
        <v>75</v>
      </c>
      <c r="B154" s="51"/>
      <c r="C154" s="36"/>
      <c r="D154" s="36"/>
      <c r="E154" s="36"/>
      <c r="F154" s="36"/>
      <c r="G154" s="36"/>
    </row>
    <row r="155" spans="1:7" ht="15" customHeight="1">
      <c r="A155" s="36" t="s">
        <v>76</v>
      </c>
      <c r="B155" s="51"/>
      <c r="C155" s="36"/>
      <c r="D155" s="36"/>
      <c r="E155" s="36"/>
      <c r="F155" s="36"/>
      <c r="G155" s="36"/>
    </row>
    <row r="156" spans="1:7" ht="15" customHeight="1">
      <c r="A156" s="36" t="s">
        <v>77</v>
      </c>
      <c r="B156" s="51"/>
      <c r="C156" s="36"/>
      <c r="D156" s="36"/>
      <c r="E156" s="36"/>
      <c r="F156" s="36"/>
      <c r="G156" s="36"/>
    </row>
    <row r="157" spans="1:7" ht="15" customHeight="1">
      <c r="A157" s="36" t="s">
        <v>97</v>
      </c>
      <c r="B157" s="51"/>
      <c r="C157" s="36"/>
      <c r="D157" s="36"/>
      <c r="E157" s="36"/>
      <c r="F157" s="36"/>
      <c r="G157" s="36"/>
    </row>
    <row r="158" spans="1:7" ht="15" customHeight="1">
      <c r="A158" s="36"/>
      <c r="B158" s="36" t="s">
        <v>98</v>
      </c>
      <c r="C158" s="36"/>
      <c r="D158" s="36"/>
      <c r="E158" s="36"/>
      <c r="F158" s="36"/>
      <c r="G158" s="36"/>
    </row>
    <row r="159" spans="1:7" ht="15" customHeight="1">
      <c r="A159" s="36"/>
      <c r="B159" s="36" t="s">
        <v>99</v>
      </c>
      <c r="C159" s="36"/>
      <c r="D159" s="36"/>
      <c r="E159" s="36"/>
      <c r="F159" s="36"/>
      <c r="G159" s="36"/>
    </row>
    <row r="160" spans="1:7" ht="15" customHeight="1">
      <c r="A160" s="36" t="s">
        <v>78</v>
      </c>
      <c r="B160" s="51"/>
      <c r="C160" s="36"/>
      <c r="D160" s="36"/>
      <c r="E160" s="36"/>
      <c r="F160" s="36"/>
      <c r="G160" s="36"/>
    </row>
    <row r="161" spans="1:7" ht="15" customHeight="1">
      <c r="A161" s="36" t="s">
        <v>79</v>
      </c>
      <c r="B161" s="51"/>
      <c r="C161" s="36"/>
      <c r="D161" s="36"/>
      <c r="E161" s="36"/>
      <c r="F161" s="36"/>
      <c r="G161" s="36"/>
    </row>
    <row r="162" spans="1:7" ht="15" customHeight="1">
      <c r="A162" s="36" t="s">
        <v>80</v>
      </c>
      <c r="B162" s="51"/>
      <c r="C162" s="36"/>
      <c r="D162" s="36"/>
      <c r="E162" s="36"/>
      <c r="F162" s="36"/>
      <c r="G162" s="36"/>
    </row>
    <row r="163" spans="1:7" ht="15" customHeight="1">
      <c r="A163" s="36" t="s">
        <v>81</v>
      </c>
      <c r="B163" s="51"/>
      <c r="C163" s="36"/>
      <c r="D163" s="36"/>
      <c r="E163" s="36"/>
      <c r="F163" s="36"/>
      <c r="G163" s="36"/>
    </row>
    <row r="164" spans="1:7" ht="15" customHeight="1">
      <c r="A164" s="36" t="s">
        <v>82</v>
      </c>
      <c r="B164" s="51"/>
      <c r="C164" s="36"/>
      <c r="D164" s="36"/>
      <c r="E164" s="36"/>
      <c r="F164" s="36"/>
      <c r="G164" s="36"/>
    </row>
    <row r="165" spans="1:7" ht="15" customHeight="1">
      <c r="A165" s="36" t="s">
        <v>83</v>
      </c>
      <c r="B165" s="51"/>
      <c r="C165" s="36"/>
      <c r="D165" s="36"/>
      <c r="E165" s="36"/>
      <c r="F165" s="36"/>
      <c r="G165" s="36"/>
    </row>
    <row r="166" spans="1:7" ht="15" customHeight="1">
      <c r="A166" s="36" t="s">
        <v>84</v>
      </c>
      <c r="B166" s="51"/>
      <c r="C166" s="36"/>
      <c r="D166" s="36"/>
      <c r="E166" s="36"/>
      <c r="F166" s="36"/>
      <c r="G166" s="36"/>
    </row>
  </sheetData>
  <sheetProtection sheet="1" selectLockedCells="1"/>
  <mergeCells count="308">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M31:AN31"/>
    <mergeCell ref="AM32:AN32"/>
    <mergeCell ref="AM33:AN33"/>
    <mergeCell ref="AM22:AN22"/>
    <mergeCell ref="AM23:AN23"/>
    <mergeCell ref="AM24:AN24"/>
    <mergeCell ref="AM25:AN25"/>
    <mergeCell ref="AM26:AN26"/>
    <mergeCell ref="AM27:AN27"/>
    <mergeCell ref="AM40:AN40"/>
    <mergeCell ref="AM41:AN41"/>
    <mergeCell ref="AM42:AN42"/>
    <mergeCell ref="AM43:AN43"/>
    <mergeCell ref="AM44:AN44"/>
    <mergeCell ref="AM45:AN45"/>
    <mergeCell ref="AM34:AN34"/>
    <mergeCell ref="AM35:AN35"/>
    <mergeCell ref="AM36:AN36"/>
    <mergeCell ref="AM37:AN37"/>
    <mergeCell ref="AM38:AN38"/>
    <mergeCell ref="AM39:AN39"/>
    <mergeCell ref="AM52:AN52"/>
    <mergeCell ref="AM53:AN53"/>
    <mergeCell ref="AM54:AN54"/>
    <mergeCell ref="AM55:AN55"/>
    <mergeCell ref="AM56:AN56"/>
    <mergeCell ref="AM57:AN57"/>
    <mergeCell ref="AM46:AN46"/>
    <mergeCell ref="AM47:AN47"/>
    <mergeCell ref="AM48:AN48"/>
    <mergeCell ref="AM49:AN49"/>
    <mergeCell ref="AM50:AN50"/>
    <mergeCell ref="AM51:AN51"/>
    <mergeCell ref="AM64:AN64"/>
    <mergeCell ref="AM65:AN65"/>
    <mergeCell ref="AM66:AN66"/>
    <mergeCell ref="AM67:AN67"/>
    <mergeCell ref="AM68:AN68"/>
    <mergeCell ref="AM69:AN69"/>
    <mergeCell ref="AM58:AN58"/>
    <mergeCell ref="AM59:AN59"/>
    <mergeCell ref="AM60:AN60"/>
    <mergeCell ref="AM61:AN61"/>
    <mergeCell ref="AM62:AN62"/>
    <mergeCell ref="AM63:AN63"/>
    <mergeCell ref="AM76:AN76"/>
    <mergeCell ref="AM77:AN77"/>
    <mergeCell ref="AM78:AN78"/>
    <mergeCell ref="AM79:AN79"/>
    <mergeCell ref="AM80:AN80"/>
    <mergeCell ref="AM81:AN81"/>
    <mergeCell ref="AM70:AN70"/>
    <mergeCell ref="AM71:AN71"/>
    <mergeCell ref="AM72:AN72"/>
    <mergeCell ref="AM73:AN73"/>
    <mergeCell ref="AM74:AN74"/>
    <mergeCell ref="AM75:AN75"/>
    <mergeCell ref="AM88:AN88"/>
    <mergeCell ref="AM89:AN89"/>
    <mergeCell ref="AM90:AN90"/>
    <mergeCell ref="AM91:AN91"/>
    <mergeCell ref="AM92:AN92"/>
    <mergeCell ref="AM93:AN93"/>
    <mergeCell ref="AM82:AN82"/>
    <mergeCell ref="AM83:AN83"/>
    <mergeCell ref="AM84:AN84"/>
    <mergeCell ref="AM85:AN85"/>
    <mergeCell ref="AM86:AN86"/>
    <mergeCell ref="AM87:AN87"/>
    <mergeCell ref="AM100:AN100"/>
    <mergeCell ref="AM101:AN101"/>
    <mergeCell ref="AM102:AN102"/>
    <mergeCell ref="AM103:AN103"/>
    <mergeCell ref="AM104:AN104"/>
    <mergeCell ref="AM105:AN105"/>
    <mergeCell ref="AM94:AN94"/>
    <mergeCell ref="AM95:AN95"/>
    <mergeCell ref="AM96:AN96"/>
    <mergeCell ref="AM97:AN97"/>
    <mergeCell ref="AM98:AN98"/>
    <mergeCell ref="AM99:AN99"/>
    <mergeCell ref="AJ117:AK117"/>
    <mergeCell ref="A117:C117"/>
    <mergeCell ref="F117:H117"/>
    <mergeCell ref="I117:K117"/>
    <mergeCell ref="L117:N117"/>
    <mergeCell ref="O117:Q117"/>
    <mergeCell ref="R117:T117"/>
    <mergeCell ref="AM106:AN106"/>
    <mergeCell ref="AM107:AN107"/>
    <mergeCell ref="AM108:AN108"/>
    <mergeCell ref="AM109:AN109"/>
    <mergeCell ref="AM110:AN110"/>
    <mergeCell ref="A111:E111"/>
    <mergeCell ref="AM111:AN112"/>
    <mergeCell ref="A112:E112"/>
    <mergeCell ref="I118:K118"/>
    <mergeCell ref="L118:N118"/>
    <mergeCell ref="O118:Q118"/>
    <mergeCell ref="R118:T118"/>
    <mergeCell ref="U117:W117"/>
    <mergeCell ref="X117:Z117"/>
    <mergeCell ref="AA117:AC117"/>
    <mergeCell ref="AD117:AF117"/>
    <mergeCell ref="AG117:AI117"/>
    <mergeCell ref="A120:C120"/>
    <mergeCell ref="F120:H120"/>
    <mergeCell ref="I120:K120"/>
    <mergeCell ref="L120:N120"/>
    <mergeCell ref="O120:Q120"/>
    <mergeCell ref="R120:T120"/>
    <mergeCell ref="AL118:AL126"/>
    <mergeCell ref="AM118:AM126"/>
    <mergeCell ref="A119:C119"/>
    <mergeCell ref="F119:H119"/>
    <mergeCell ref="I119:K119"/>
    <mergeCell ref="L119:N119"/>
    <mergeCell ref="O119:Q119"/>
    <mergeCell ref="R119:T119"/>
    <mergeCell ref="U119:W119"/>
    <mergeCell ref="X119:Z119"/>
    <mergeCell ref="U118:W118"/>
    <mergeCell ref="X118:Z118"/>
    <mergeCell ref="AA118:AC118"/>
    <mergeCell ref="AD118:AF118"/>
    <mergeCell ref="AG118:AI118"/>
    <mergeCell ref="AJ118:AK118"/>
    <mergeCell ref="A118:C118"/>
    <mergeCell ref="F118:H118"/>
    <mergeCell ref="U120:W120"/>
    <mergeCell ref="X120:Z120"/>
    <mergeCell ref="AA120:AC120"/>
    <mergeCell ref="AD120:AF120"/>
    <mergeCell ref="AG120:AI120"/>
    <mergeCell ref="AJ120:AK120"/>
    <mergeCell ref="AA119:AC119"/>
    <mergeCell ref="AD119:AF119"/>
    <mergeCell ref="AG119:AI119"/>
    <mergeCell ref="AJ119:AK119"/>
    <mergeCell ref="U121:W121"/>
    <mergeCell ref="X121:Z121"/>
    <mergeCell ref="AA121:AC121"/>
    <mergeCell ref="AD121:AF121"/>
    <mergeCell ref="AG121:AI121"/>
    <mergeCell ref="AJ121:AK121"/>
    <mergeCell ref="A121:C121"/>
    <mergeCell ref="F121:H121"/>
    <mergeCell ref="I121:K121"/>
    <mergeCell ref="L121:N121"/>
    <mergeCell ref="O121:Q121"/>
    <mergeCell ref="R121:T121"/>
    <mergeCell ref="U122:W122"/>
    <mergeCell ref="X122:Z122"/>
    <mergeCell ref="AA122:AC122"/>
    <mergeCell ref="AD122:AF122"/>
    <mergeCell ref="AG122:AI122"/>
    <mergeCell ref="AJ122:AK122"/>
    <mergeCell ref="A122:C122"/>
    <mergeCell ref="F122:H122"/>
    <mergeCell ref="I122:K122"/>
    <mergeCell ref="L122:N122"/>
    <mergeCell ref="O122:Q122"/>
    <mergeCell ref="R122:T122"/>
    <mergeCell ref="U123:W123"/>
    <mergeCell ref="X123:Z123"/>
    <mergeCell ref="AA123:AC123"/>
    <mergeCell ref="AD123:AF123"/>
    <mergeCell ref="AG123:AI123"/>
    <mergeCell ref="AJ123:AK123"/>
    <mergeCell ref="A123:C123"/>
    <mergeCell ref="F123:H123"/>
    <mergeCell ref="I123:K123"/>
    <mergeCell ref="L123:N123"/>
    <mergeCell ref="O123:Q123"/>
    <mergeCell ref="R123:T123"/>
    <mergeCell ref="X124:Z124"/>
    <mergeCell ref="AA124:AC124"/>
    <mergeCell ref="AD124:AF124"/>
    <mergeCell ref="AG124:AI124"/>
    <mergeCell ref="AJ124:AK124"/>
    <mergeCell ref="B125:C125"/>
    <mergeCell ref="F125:H125"/>
    <mergeCell ref="I125:K125"/>
    <mergeCell ref="L125:N125"/>
    <mergeCell ref="O125:Q125"/>
    <mergeCell ref="F124:H124"/>
    <mergeCell ref="I124:K124"/>
    <mergeCell ref="L124:N124"/>
    <mergeCell ref="O124:Q124"/>
    <mergeCell ref="R124:T124"/>
    <mergeCell ref="U124:W124"/>
    <mergeCell ref="AD126:AF126"/>
    <mergeCell ref="AG126:AI126"/>
    <mergeCell ref="AJ126:AK126"/>
    <mergeCell ref="A130:B130"/>
    <mergeCell ref="C130:D130"/>
    <mergeCell ref="E130:H130"/>
    <mergeCell ref="AJ125:AK125"/>
    <mergeCell ref="A126:C126"/>
    <mergeCell ref="F126:H126"/>
    <mergeCell ref="I126:K126"/>
    <mergeCell ref="L126:N126"/>
    <mergeCell ref="O126:Q126"/>
    <mergeCell ref="R126:T126"/>
    <mergeCell ref="U126:W126"/>
    <mergeCell ref="X126:Z126"/>
    <mergeCell ref="AA126:AC126"/>
    <mergeCell ref="R125:T125"/>
    <mergeCell ref="U125:W125"/>
    <mergeCell ref="X125:Z125"/>
    <mergeCell ref="AA125:AC125"/>
    <mergeCell ref="AD125:AF125"/>
    <mergeCell ref="AG125:AI125"/>
    <mergeCell ref="AL133:AM133"/>
    <mergeCell ref="F134:H134"/>
    <mergeCell ref="I134:K134"/>
    <mergeCell ref="L134:N134"/>
    <mergeCell ref="O134:Q134"/>
    <mergeCell ref="R134:T134"/>
    <mergeCell ref="A131:B131"/>
    <mergeCell ref="C131:D131"/>
    <mergeCell ref="E131:H131"/>
    <mergeCell ref="C133:D133"/>
    <mergeCell ref="E133:H133"/>
    <mergeCell ref="I133:N133"/>
    <mergeCell ref="U134:W134"/>
    <mergeCell ref="X134:Z134"/>
    <mergeCell ref="AA134:AC134"/>
    <mergeCell ref="AD134:AF134"/>
    <mergeCell ref="AG134:AI134"/>
    <mergeCell ref="AJ134:AK134"/>
    <mergeCell ref="O133:T133"/>
    <mergeCell ref="U133:Z133"/>
    <mergeCell ref="AA133:AF133"/>
    <mergeCell ref="AG133:AK133"/>
    <mergeCell ref="F136:H136"/>
    <mergeCell ref="I136:K136"/>
    <mergeCell ref="L136:N136"/>
    <mergeCell ref="O136:Q136"/>
    <mergeCell ref="R136:T136"/>
    <mergeCell ref="F135:H135"/>
    <mergeCell ref="I135:K135"/>
    <mergeCell ref="L135:N135"/>
    <mergeCell ref="O135:Q135"/>
    <mergeCell ref="R135:T135"/>
    <mergeCell ref="U136:W136"/>
    <mergeCell ref="X136:Z136"/>
    <mergeCell ref="AA136:AC136"/>
    <mergeCell ref="AD136:AF136"/>
    <mergeCell ref="AG136:AI136"/>
    <mergeCell ref="AJ136:AK136"/>
    <mergeCell ref="X135:Z135"/>
    <mergeCell ref="AA135:AC135"/>
    <mergeCell ref="AD135:AF135"/>
    <mergeCell ref="AG135:AI135"/>
    <mergeCell ref="AJ135:AK135"/>
    <mergeCell ref="U135:W135"/>
    <mergeCell ref="C148:E148"/>
    <mergeCell ref="AG137:AK137"/>
    <mergeCell ref="AL137:AM137"/>
    <mergeCell ref="C144:E144"/>
    <mergeCell ref="C145:E145"/>
    <mergeCell ref="C146:E146"/>
    <mergeCell ref="C147:E147"/>
    <mergeCell ref="C137:D137"/>
    <mergeCell ref="E137:H137"/>
    <mergeCell ref="I137:N137"/>
    <mergeCell ref="O137:T137"/>
    <mergeCell ref="U137:Z137"/>
    <mergeCell ref="AA137:AF137"/>
  </mergeCells>
  <phoneticPr fontId="24"/>
  <dataValidations count="7">
    <dataValidation type="list" allowBlank="1" showInputMessage="1" showErrorMessage="1" sqref="C11:C110" xr:uid="{C94D4EB6-73A7-48F2-96F3-C92F1B62D8CF}">
      <formula1>"A,B,C,D"</formula1>
    </dataValidation>
    <dataValidation operator="greaterThanOrEqual" allowBlank="1" showInputMessage="1" showErrorMessage="1" sqref="I127:I129 AL118:AM125 L127:L129 AJ118:AJ126" xr:uid="{00D4FA49-118F-491A-AE84-78899147347D}"/>
    <dataValidation type="whole" operator="greaterThanOrEqual" allowBlank="1" showInputMessage="1" showErrorMessage="1" sqref="D118:F126 I118:I126 AD118:AD126 AA118:AA126 X118:X126 U118:U126 R118:R126 O118:O126 L118:L126 AG118:AG126" xr:uid="{03A02ED8-705E-4D3C-AC08-EC8E794EB9C4}">
      <formula1>0</formula1>
    </dataValidation>
    <dataValidation type="list" allowBlank="1" showInputMessage="1" showErrorMessage="1" sqref="AK4:AN4" xr:uid="{D0F75A6C-3C5B-400F-9C5B-6214BE65B9B3}">
      <formula1>"予定,実績"</formula1>
    </dataValidation>
    <dataValidation type="list" allowBlank="1" showInputMessage="1" showErrorMessage="1" sqref="AK3:AN3" xr:uid="{644D06A5-A101-4821-B4B1-30A2F9244B1B}">
      <formula1>"４週,歴月"</formula1>
    </dataValidation>
    <dataValidation type="list" allowBlank="1" showInputMessage="1" sqref="B13:B110" xr:uid="{75F49020-7962-47EE-9C64-8A40745493DF}">
      <formula1>INDIRECT($AK$1)</formula1>
    </dataValidation>
    <dataValidation allowBlank="1" showInputMessage="1" sqref="B11:B12" xr:uid="{009039DC-8529-4F2D-82BC-225A75DCF076}"/>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2" manualBreakCount="2">
    <brk id="115" max="39" man="1"/>
    <brk id="151" max="39"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80DC5-4989-4681-8AB7-A9E072C62670}">
  <dimension ref="A1:AN140"/>
  <sheetViews>
    <sheetView showGridLines="0" view="pageBreakPreview" zoomScaleNormal="100" zoomScaleSheetLayoutView="100" workbookViewId="0">
      <selection activeCell="B16" sqref="B16"/>
    </sheetView>
  </sheetViews>
  <sheetFormatPr defaultColWidth="8.25" defaultRowHeight="21" customHeight="1"/>
  <cols>
    <col min="1" max="1" width="2.58203125" style="8" customWidth="1"/>
    <col min="2" max="2" width="14.5" style="2" customWidth="1"/>
    <col min="3" max="3" width="6.58203125" style="8" customWidth="1"/>
    <col min="4" max="5" width="7.58203125" style="8" customWidth="1"/>
    <col min="6" max="36" width="2.58203125" style="8" customWidth="1"/>
    <col min="37" max="37" width="6.58203125" style="8" customWidth="1"/>
    <col min="38" max="39" width="7.58203125" style="8" customWidth="1"/>
    <col min="40" max="40" width="5.58203125" style="8" customWidth="1"/>
    <col min="41" max="16384" width="8.25" style="8"/>
  </cols>
  <sheetData>
    <row r="1" spans="1:40" ht="20.149999999999999"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118" t="s">
        <v>100</v>
      </c>
      <c r="AL1" s="118"/>
      <c r="AM1" s="118"/>
      <c r="AN1" s="118"/>
    </row>
    <row r="2" spans="1:40" ht="18" customHeight="1">
      <c r="A2" s="5"/>
      <c r="B2" s="9"/>
      <c r="C2" s="9"/>
      <c r="D2" s="9"/>
      <c r="E2" s="9"/>
      <c r="F2" s="9"/>
      <c r="G2" s="9"/>
      <c r="H2" s="9"/>
      <c r="I2" s="9"/>
      <c r="J2" s="9"/>
      <c r="K2" s="9"/>
      <c r="L2" s="9"/>
      <c r="M2" s="119">
        <v>2026</v>
      </c>
      <c r="N2" s="119"/>
      <c r="O2" s="119"/>
      <c r="P2" s="119"/>
      <c r="Q2" s="120" t="s">
        <v>3</v>
      </c>
      <c r="R2" s="120"/>
      <c r="S2" s="119">
        <v>4</v>
      </c>
      <c r="T2" s="119"/>
      <c r="U2" s="120" t="s">
        <v>4</v>
      </c>
      <c r="V2" s="120"/>
      <c r="W2" s="9"/>
      <c r="X2" s="9"/>
      <c r="Y2" s="9"/>
      <c r="Z2" s="5"/>
      <c r="AA2" s="5"/>
      <c r="AC2" s="7"/>
      <c r="AD2" s="9"/>
      <c r="AE2" s="9"/>
      <c r="AF2" s="9"/>
      <c r="AG2" s="9"/>
      <c r="AH2" s="9"/>
      <c r="AI2" s="7" t="s">
        <v>5</v>
      </c>
      <c r="AJ2" s="7"/>
      <c r="AK2" s="121"/>
      <c r="AL2" s="121"/>
      <c r="AM2" s="121"/>
      <c r="AN2" s="121"/>
    </row>
    <row r="3" spans="1:40" ht="18" customHeight="1">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109" t="s">
        <v>7</v>
      </c>
      <c r="AL3" s="109"/>
      <c r="AM3" s="109"/>
      <c r="AN3" s="109"/>
    </row>
    <row r="4" spans="1:40" ht="18" customHeight="1">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8</v>
      </c>
      <c r="AJ4" s="7"/>
      <c r="AK4" s="109" t="s">
        <v>9</v>
      </c>
      <c r="AL4" s="109"/>
      <c r="AM4" s="109"/>
      <c r="AN4" s="109"/>
    </row>
    <row r="5" spans="1:40" ht="18" customHeight="1">
      <c r="A5" s="10"/>
      <c r="B5" s="10"/>
      <c r="C5" s="10"/>
      <c r="D5" s="10"/>
      <c r="E5" s="10"/>
      <c r="F5" s="10"/>
      <c r="G5" s="10"/>
      <c r="H5" s="10"/>
      <c r="I5" s="10"/>
      <c r="J5" s="10"/>
      <c r="K5" s="10"/>
      <c r="L5" s="10"/>
      <c r="M5" s="10"/>
      <c r="N5" s="10"/>
      <c r="O5" s="10"/>
      <c r="P5" s="10"/>
      <c r="Q5" s="10"/>
      <c r="R5" s="10"/>
      <c r="S5" s="10"/>
      <c r="U5" s="10"/>
      <c r="V5" s="10"/>
      <c r="W5" s="10"/>
      <c r="Y5" s="11"/>
      <c r="Z5" s="11"/>
      <c r="AA5" s="11"/>
      <c r="AB5" s="5"/>
      <c r="AC5" s="11"/>
      <c r="AD5" s="11"/>
      <c r="AE5" s="11"/>
      <c r="AF5" s="11"/>
      <c r="AG5" s="12" t="s">
        <v>10</v>
      </c>
      <c r="AH5" s="110"/>
      <c r="AI5" s="110"/>
      <c r="AJ5" s="110"/>
      <c r="AK5" s="11" t="s">
        <v>11</v>
      </c>
      <c r="AL5" s="13"/>
      <c r="AM5" s="11" t="s">
        <v>12</v>
      </c>
      <c r="AN5" s="5"/>
    </row>
    <row r="6" spans="1:40" ht="10" customHeight="1">
      <c r="A6" s="5"/>
      <c r="B6" s="14"/>
      <c r="C6" s="14"/>
      <c r="D6" s="14"/>
      <c r="E6" s="14"/>
      <c r="F6" s="14"/>
      <c r="G6" s="14"/>
      <c r="H6" s="14"/>
      <c r="I6" s="14"/>
      <c r="J6" s="14"/>
      <c r="K6" s="14"/>
      <c r="L6" s="14"/>
      <c r="M6" s="14"/>
      <c r="N6" s="14"/>
      <c r="O6" s="14"/>
      <c r="P6" s="14"/>
      <c r="Q6" s="14"/>
      <c r="R6" s="14"/>
      <c r="S6" s="14"/>
      <c r="T6" s="14"/>
      <c r="U6" s="14"/>
      <c r="V6" s="14"/>
      <c r="W6" s="14"/>
      <c r="X6" s="9"/>
      <c r="Y6" s="9"/>
      <c r="Z6" s="9"/>
      <c r="AA6" s="9"/>
      <c r="AB6" s="9"/>
      <c r="AC6" s="9"/>
      <c r="AD6" s="9"/>
      <c r="AE6" s="9"/>
      <c r="AF6" s="9"/>
      <c r="AG6" s="9"/>
      <c r="AH6" s="9"/>
      <c r="AI6" s="9"/>
      <c r="AJ6" s="9"/>
      <c r="AK6" s="9"/>
      <c r="AL6" s="9"/>
      <c r="AM6" s="5"/>
      <c r="AN6" s="5"/>
    </row>
    <row r="7" spans="1:40" ht="15" customHeight="1">
      <c r="A7" s="102" t="s">
        <v>13</v>
      </c>
      <c r="B7" s="111" t="s">
        <v>14</v>
      </c>
      <c r="C7" s="113" t="s">
        <v>15</v>
      </c>
      <c r="D7" s="84" t="s">
        <v>16</v>
      </c>
      <c r="E7" s="100" t="s">
        <v>17</v>
      </c>
      <c r="F7" s="116" t="s">
        <v>18</v>
      </c>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7" t="s">
        <v>19</v>
      </c>
      <c r="AL7" s="93" t="s">
        <v>20</v>
      </c>
      <c r="AM7" s="107" t="s">
        <v>21</v>
      </c>
      <c r="AN7" s="107"/>
    </row>
    <row r="8" spans="1:40" ht="15" customHeight="1">
      <c r="A8" s="102"/>
      <c r="B8" s="112"/>
      <c r="C8" s="114"/>
      <c r="D8" s="84"/>
      <c r="E8" s="100"/>
      <c r="F8" s="84" t="s">
        <v>22</v>
      </c>
      <c r="G8" s="84"/>
      <c r="H8" s="84"/>
      <c r="I8" s="84"/>
      <c r="J8" s="84"/>
      <c r="K8" s="84"/>
      <c r="L8" s="84"/>
      <c r="M8" s="84" t="s">
        <v>23</v>
      </c>
      <c r="N8" s="84"/>
      <c r="O8" s="84"/>
      <c r="P8" s="84"/>
      <c r="Q8" s="84"/>
      <c r="R8" s="84"/>
      <c r="S8" s="84"/>
      <c r="T8" s="84" t="s">
        <v>24</v>
      </c>
      <c r="U8" s="84"/>
      <c r="V8" s="84"/>
      <c r="W8" s="84"/>
      <c r="X8" s="84"/>
      <c r="Y8" s="84"/>
      <c r="Z8" s="84"/>
      <c r="AA8" s="84" t="s">
        <v>25</v>
      </c>
      <c r="AB8" s="84"/>
      <c r="AC8" s="84"/>
      <c r="AD8" s="84"/>
      <c r="AE8" s="84"/>
      <c r="AF8" s="84"/>
      <c r="AG8" s="84"/>
      <c r="AH8" s="108"/>
      <c r="AI8" s="108"/>
      <c r="AJ8" s="108"/>
      <c r="AK8" s="117"/>
      <c r="AL8" s="93"/>
      <c r="AM8" s="107"/>
      <c r="AN8" s="107"/>
    </row>
    <row r="9" spans="1:40" ht="15" customHeight="1">
      <c r="A9" s="102"/>
      <c r="B9" s="105" t="s">
        <v>26</v>
      </c>
      <c r="C9" s="114"/>
      <c r="D9" s="84"/>
      <c r="E9" s="100"/>
      <c r="F9" s="18">
        <f>DATE($M$2,$S$2,1)</f>
        <v>46113</v>
      </c>
      <c r="G9" s="18">
        <f>DATE($M$2,$S$2,2)</f>
        <v>46114</v>
      </c>
      <c r="H9" s="18">
        <f>DATE($M$2,$S$2,3)</f>
        <v>46115</v>
      </c>
      <c r="I9" s="18">
        <f>DATE($M$2,$S$2,4)</f>
        <v>46116</v>
      </c>
      <c r="J9" s="18">
        <f>DATE($M$2,$S$2,5)</f>
        <v>46117</v>
      </c>
      <c r="K9" s="18">
        <f>DATE($M$2,$S$2,6)</f>
        <v>46118</v>
      </c>
      <c r="L9" s="18">
        <f>DATE($M$2,$S$2,7)</f>
        <v>46119</v>
      </c>
      <c r="M9" s="18">
        <f>DATE($M$2,$S$2,8)</f>
        <v>46120</v>
      </c>
      <c r="N9" s="18">
        <f>DATE($M$2,$S$2,9)</f>
        <v>46121</v>
      </c>
      <c r="O9" s="18">
        <f>DATE($M$2,$S$2,10)</f>
        <v>46122</v>
      </c>
      <c r="P9" s="18">
        <f>DATE($M$2,$S$2,11)</f>
        <v>46123</v>
      </c>
      <c r="Q9" s="18">
        <f>DATE($M$2,$S$2,12)</f>
        <v>46124</v>
      </c>
      <c r="R9" s="18">
        <f>DATE($M$2,$S$2,13)</f>
        <v>46125</v>
      </c>
      <c r="S9" s="18">
        <f>DATE($M$2,$S$2,14)</f>
        <v>46126</v>
      </c>
      <c r="T9" s="18">
        <f>DATE($M$2,$S$2,15)</f>
        <v>46127</v>
      </c>
      <c r="U9" s="18">
        <f>DATE($M$2,$S$2,16)</f>
        <v>46128</v>
      </c>
      <c r="V9" s="18">
        <f>DATE($M$2,$S$2,17)</f>
        <v>46129</v>
      </c>
      <c r="W9" s="18">
        <f>DATE($M$2,$S$2,18)</f>
        <v>46130</v>
      </c>
      <c r="X9" s="18">
        <f>DATE($M$2,$S$2,19)</f>
        <v>46131</v>
      </c>
      <c r="Y9" s="18">
        <f>DATE($M$2,$S$2,20)</f>
        <v>46132</v>
      </c>
      <c r="Z9" s="18">
        <f>DATE($M$2,$S$2,21)</f>
        <v>46133</v>
      </c>
      <c r="AA9" s="18">
        <f>DATE($M$2,$S$2,22)</f>
        <v>46134</v>
      </c>
      <c r="AB9" s="18">
        <f>DATE($M$2,$S$2,23)</f>
        <v>46135</v>
      </c>
      <c r="AC9" s="18">
        <f>DATE($M$2,$S$2,24)</f>
        <v>46136</v>
      </c>
      <c r="AD9" s="18">
        <f>DATE($M$2,$S$2,25)</f>
        <v>46137</v>
      </c>
      <c r="AE9" s="18">
        <f>DATE($M$2,$S$2,26)</f>
        <v>46138</v>
      </c>
      <c r="AF9" s="18">
        <f>DATE($M$2,$S$2,27)</f>
        <v>46139</v>
      </c>
      <c r="AG9" s="18">
        <f>DATE($M$2,$S$2,28)</f>
        <v>46140</v>
      </c>
      <c r="AH9" s="19"/>
      <c r="AI9" s="19"/>
      <c r="AJ9" s="19"/>
      <c r="AK9" s="117"/>
      <c r="AL9" s="93"/>
      <c r="AM9" s="107"/>
      <c r="AN9" s="107"/>
    </row>
    <row r="10" spans="1:40" ht="15" customHeight="1">
      <c r="A10" s="102"/>
      <c r="B10" s="106"/>
      <c r="C10" s="115"/>
      <c r="D10" s="84"/>
      <c r="E10" s="100"/>
      <c r="F10" s="20">
        <f>DATE($M$2,$S$2,1)</f>
        <v>46113</v>
      </c>
      <c r="G10" s="20">
        <f>DATE($M$2,$S$2,2)</f>
        <v>46114</v>
      </c>
      <c r="H10" s="20">
        <f>DATE($M$2,$S$2,3)</f>
        <v>46115</v>
      </c>
      <c r="I10" s="20">
        <f>DATE($M$2,$S$2,4)</f>
        <v>46116</v>
      </c>
      <c r="J10" s="20">
        <f>DATE($M$2,$S$2,5)</f>
        <v>46117</v>
      </c>
      <c r="K10" s="20">
        <f>DATE($M$2,$S$2,6)</f>
        <v>46118</v>
      </c>
      <c r="L10" s="20">
        <f>DATE($M$2,$S$2,7)</f>
        <v>46119</v>
      </c>
      <c r="M10" s="20">
        <f>DATE($M$2,$S$2,8)</f>
        <v>46120</v>
      </c>
      <c r="N10" s="20">
        <f>DATE($M$2,$S$2,9)</f>
        <v>46121</v>
      </c>
      <c r="O10" s="20">
        <f>DATE($M$2,$S$2,10)</f>
        <v>46122</v>
      </c>
      <c r="P10" s="20">
        <f>DATE($M$2,$S$2,11)</f>
        <v>46123</v>
      </c>
      <c r="Q10" s="20">
        <f>DATE($M$2,$S$2,12)</f>
        <v>46124</v>
      </c>
      <c r="R10" s="20">
        <f>DATE($M$2,$S$2,13)</f>
        <v>46125</v>
      </c>
      <c r="S10" s="20">
        <f>DATE($M$2,$S$2,14)</f>
        <v>46126</v>
      </c>
      <c r="T10" s="20">
        <f>DATE($M$2,$S$2,15)</f>
        <v>46127</v>
      </c>
      <c r="U10" s="20">
        <f>DATE($M$2,$S$2,16)</f>
        <v>46128</v>
      </c>
      <c r="V10" s="20">
        <f>DATE($M$2,$S$2,17)</f>
        <v>46129</v>
      </c>
      <c r="W10" s="20">
        <f>DATE($M$2,$S$2,18)</f>
        <v>46130</v>
      </c>
      <c r="X10" s="20">
        <f>DATE($M$2,$S$2,19)</f>
        <v>46131</v>
      </c>
      <c r="Y10" s="20">
        <f>DATE($M$2,$S$2,20)</f>
        <v>46132</v>
      </c>
      <c r="Z10" s="20">
        <f>DATE($M$2,$S$2,21)</f>
        <v>46133</v>
      </c>
      <c r="AA10" s="20">
        <f>DATE($M$2,$S$2,22)</f>
        <v>46134</v>
      </c>
      <c r="AB10" s="20">
        <f>DATE($M$2,$S$2,23)</f>
        <v>46135</v>
      </c>
      <c r="AC10" s="20">
        <f>DATE($M$2,$S$2,24)</f>
        <v>46136</v>
      </c>
      <c r="AD10" s="20">
        <f>DATE($M$2,$S$2,25)</f>
        <v>46137</v>
      </c>
      <c r="AE10" s="20">
        <f>DATE($M$2,$S$2,26)</f>
        <v>46138</v>
      </c>
      <c r="AF10" s="20">
        <f>DATE($M$2,$S$2,27)</f>
        <v>46139</v>
      </c>
      <c r="AG10" s="20">
        <f>DATE($M$2,$S$2,28)</f>
        <v>46140</v>
      </c>
      <c r="AH10" s="21"/>
      <c r="AI10" s="21"/>
      <c r="AJ10" s="21"/>
      <c r="AK10" s="117"/>
      <c r="AL10" s="93"/>
      <c r="AM10" s="107"/>
      <c r="AN10" s="107"/>
    </row>
    <row r="11" spans="1:40" ht="18" customHeight="1">
      <c r="A11" s="15">
        <v>1</v>
      </c>
      <c r="B11" s="22" t="s">
        <v>27</v>
      </c>
      <c r="C11" s="23"/>
      <c r="D11" s="24"/>
      <c r="E11" s="25"/>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7"/>
      <c r="AI11" s="27"/>
      <c r="AJ11" s="27"/>
      <c r="AK11" s="28">
        <f t="shared" ref="AK11:AK111" si="0">+SUM(F11:AJ11)</f>
        <v>0</v>
      </c>
      <c r="AL11" s="29">
        <f t="shared" ref="AL11:AL111" si="1">IF($AK$3="４週",AK11/4,AK11/(DAY(EOMONTH($F$9,0))/7))</f>
        <v>0</v>
      </c>
      <c r="AM11" s="104"/>
      <c r="AN11" s="104"/>
    </row>
    <row r="12" spans="1:40" ht="18" customHeight="1">
      <c r="A12" s="15">
        <v>2</v>
      </c>
      <c r="B12" s="30"/>
      <c r="C12" s="23"/>
      <c r="D12" s="24"/>
      <c r="E12" s="25"/>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7"/>
      <c r="AI12" s="27"/>
      <c r="AJ12" s="27"/>
      <c r="AK12" s="28">
        <f t="shared" ref="AK12:AK75" si="2">+SUM(F12:AJ12)</f>
        <v>0</v>
      </c>
      <c r="AL12" s="29">
        <f t="shared" si="1"/>
        <v>0</v>
      </c>
      <c r="AM12" s="104"/>
      <c r="AN12" s="104"/>
    </row>
    <row r="13" spans="1:40" ht="18" customHeight="1">
      <c r="A13" s="15">
        <v>3</v>
      </c>
      <c r="B13" s="30"/>
      <c r="C13" s="23"/>
      <c r="D13" s="24"/>
      <c r="E13" s="25"/>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7"/>
      <c r="AI13" s="27"/>
      <c r="AJ13" s="27"/>
      <c r="AK13" s="28">
        <f t="shared" si="2"/>
        <v>0</v>
      </c>
      <c r="AL13" s="29">
        <f t="shared" si="1"/>
        <v>0</v>
      </c>
      <c r="AM13" s="104"/>
      <c r="AN13" s="104"/>
    </row>
    <row r="14" spans="1:40" ht="18" customHeight="1">
      <c r="A14" s="15">
        <v>4</v>
      </c>
      <c r="B14" s="30"/>
      <c r="C14" s="23"/>
      <c r="D14" s="24"/>
      <c r="E14" s="25"/>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7"/>
      <c r="AI14" s="27"/>
      <c r="AJ14" s="27"/>
      <c r="AK14" s="28">
        <f t="shared" si="2"/>
        <v>0</v>
      </c>
      <c r="AL14" s="29">
        <f t="shared" si="1"/>
        <v>0</v>
      </c>
      <c r="AM14" s="104"/>
      <c r="AN14" s="104"/>
    </row>
    <row r="15" spans="1:40" ht="18" customHeight="1">
      <c r="A15" s="15">
        <v>5</v>
      </c>
      <c r="B15" s="30"/>
      <c r="C15" s="23"/>
      <c r="D15" s="24"/>
      <c r="E15" s="25"/>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7"/>
      <c r="AI15" s="27"/>
      <c r="AJ15" s="27"/>
      <c r="AK15" s="28">
        <f t="shared" si="2"/>
        <v>0</v>
      </c>
      <c r="AL15" s="29">
        <f t="shared" si="1"/>
        <v>0</v>
      </c>
      <c r="AM15" s="104"/>
      <c r="AN15" s="104"/>
    </row>
    <row r="16" spans="1:40" ht="18" customHeight="1">
      <c r="A16" s="15">
        <v>6</v>
      </c>
      <c r="B16" s="30"/>
      <c r="C16" s="23"/>
      <c r="D16" s="24"/>
      <c r="E16" s="25"/>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7"/>
      <c r="AI16" s="27"/>
      <c r="AJ16" s="27"/>
      <c r="AK16" s="28">
        <f t="shared" si="2"/>
        <v>0</v>
      </c>
      <c r="AL16" s="29">
        <f t="shared" si="1"/>
        <v>0</v>
      </c>
      <c r="AM16" s="104"/>
      <c r="AN16" s="104"/>
    </row>
    <row r="17" spans="1:40" ht="18" customHeight="1">
      <c r="A17" s="15">
        <v>7</v>
      </c>
      <c r="B17" s="30"/>
      <c r="C17" s="23"/>
      <c r="D17" s="24"/>
      <c r="E17" s="25"/>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7"/>
      <c r="AI17" s="27"/>
      <c r="AJ17" s="27"/>
      <c r="AK17" s="28">
        <f t="shared" si="2"/>
        <v>0</v>
      </c>
      <c r="AL17" s="29">
        <f t="shared" si="1"/>
        <v>0</v>
      </c>
      <c r="AM17" s="104"/>
      <c r="AN17" s="104"/>
    </row>
    <row r="18" spans="1:40" ht="18" customHeight="1">
      <c r="A18" s="15">
        <v>8</v>
      </c>
      <c r="B18" s="30"/>
      <c r="C18" s="23"/>
      <c r="D18" s="24"/>
      <c r="E18" s="25"/>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7"/>
      <c r="AI18" s="27"/>
      <c r="AJ18" s="27"/>
      <c r="AK18" s="28">
        <f t="shared" si="2"/>
        <v>0</v>
      </c>
      <c r="AL18" s="29">
        <f t="shared" si="1"/>
        <v>0</v>
      </c>
      <c r="AM18" s="104"/>
      <c r="AN18" s="104"/>
    </row>
    <row r="19" spans="1:40" ht="18" customHeight="1">
      <c r="A19" s="15">
        <v>9</v>
      </c>
      <c r="B19" s="30"/>
      <c r="C19" s="23"/>
      <c r="D19" s="24"/>
      <c r="E19" s="25"/>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27"/>
      <c r="AK19" s="28">
        <f t="shared" si="2"/>
        <v>0</v>
      </c>
      <c r="AL19" s="29">
        <f t="shared" si="1"/>
        <v>0</v>
      </c>
      <c r="AM19" s="104"/>
      <c r="AN19" s="104"/>
    </row>
    <row r="20" spans="1:40" ht="18" customHeight="1">
      <c r="A20" s="15">
        <v>10</v>
      </c>
      <c r="B20" s="30"/>
      <c r="C20" s="23"/>
      <c r="D20" s="24"/>
      <c r="E20" s="25"/>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7"/>
      <c r="AI20" s="27"/>
      <c r="AJ20" s="27"/>
      <c r="AK20" s="28">
        <f t="shared" si="2"/>
        <v>0</v>
      </c>
      <c r="AL20" s="29">
        <f t="shared" si="1"/>
        <v>0</v>
      </c>
      <c r="AM20" s="104"/>
      <c r="AN20" s="104"/>
    </row>
    <row r="21" spans="1:40" ht="18" customHeight="1">
      <c r="A21" s="15">
        <v>11</v>
      </c>
      <c r="B21" s="30"/>
      <c r="C21" s="23"/>
      <c r="D21" s="24"/>
      <c r="E21" s="25"/>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7"/>
      <c r="AI21" s="27"/>
      <c r="AJ21" s="27"/>
      <c r="AK21" s="28">
        <f t="shared" si="2"/>
        <v>0</v>
      </c>
      <c r="AL21" s="29">
        <f t="shared" si="1"/>
        <v>0</v>
      </c>
      <c r="AM21" s="104"/>
      <c r="AN21" s="104"/>
    </row>
    <row r="22" spans="1:40" ht="18" customHeight="1">
      <c r="A22" s="15">
        <v>12</v>
      </c>
      <c r="B22" s="30"/>
      <c r="C22" s="23"/>
      <c r="D22" s="24"/>
      <c r="E22" s="25"/>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7"/>
      <c r="AI22" s="27"/>
      <c r="AJ22" s="27"/>
      <c r="AK22" s="28">
        <f t="shared" si="2"/>
        <v>0</v>
      </c>
      <c r="AL22" s="29">
        <f t="shared" si="1"/>
        <v>0</v>
      </c>
      <c r="AM22" s="104"/>
      <c r="AN22" s="104"/>
    </row>
    <row r="23" spans="1:40" ht="18" customHeight="1">
      <c r="A23" s="15">
        <v>13</v>
      </c>
      <c r="B23" s="30"/>
      <c r="C23" s="23"/>
      <c r="D23" s="24"/>
      <c r="E23" s="25"/>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7"/>
      <c r="AI23" s="27"/>
      <c r="AJ23" s="27"/>
      <c r="AK23" s="28">
        <f t="shared" si="2"/>
        <v>0</v>
      </c>
      <c r="AL23" s="29">
        <f t="shared" si="1"/>
        <v>0</v>
      </c>
      <c r="AM23" s="104"/>
      <c r="AN23" s="104"/>
    </row>
    <row r="24" spans="1:40" ht="18" customHeight="1">
      <c r="A24" s="15">
        <v>14</v>
      </c>
      <c r="B24" s="30"/>
      <c r="C24" s="23"/>
      <c r="D24" s="24"/>
      <c r="E24" s="25"/>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7"/>
      <c r="AI24" s="27"/>
      <c r="AJ24" s="27"/>
      <c r="AK24" s="28">
        <f t="shared" si="2"/>
        <v>0</v>
      </c>
      <c r="AL24" s="29">
        <f t="shared" si="1"/>
        <v>0</v>
      </c>
      <c r="AM24" s="104"/>
      <c r="AN24" s="104"/>
    </row>
    <row r="25" spans="1:40" ht="18" customHeight="1">
      <c r="A25" s="15">
        <v>15</v>
      </c>
      <c r="B25" s="30"/>
      <c r="C25" s="23"/>
      <c r="D25" s="24"/>
      <c r="E25" s="25"/>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7"/>
      <c r="AI25" s="27"/>
      <c r="AJ25" s="27"/>
      <c r="AK25" s="28">
        <f t="shared" si="2"/>
        <v>0</v>
      </c>
      <c r="AL25" s="29">
        <f t="shared" si="1"/>
        <v>0</v>
      </c>
      <c r="AM25" s="104"/>
      <c r="AN25" s="104"/>
    </row>
    <row r="26" spans="1:40" ht="18" customHeight="1">
      <c r="A26" s="15">
        <v>16</v>
      </c>
      <c r="B26" s="30"/>
      <c r="C26" s="23"/>
      <c r="D26" s="24"/>
      <c r="E26" s="25"/>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7"/>
      <c r="AI26" s="27"/>
      <c r="AJ26" s="27"/>
      <c r="AK26" s="28">
        <f t="shared" si="2"/>
        <v>0</v>
      </c>
      <c r="AL26" s="29">
        <f t="shared" si="1"/>
        <v>0</v>
      </c>
      <c r="AM26" s="104"/>
      <c r="AN26" s="104"/>
    </row>
    <row r="27" spans="1:40" ht="18" customHeight="1">
      <c r="A27" s="15">
        <v>17</v>
      </c>
      <c r="B27" s="30"/>
      <c r="C27" s="23"/>
      <c r="D27" s="24"/>
      <c r="E27" s="25"/>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7"/>
      <c r="AI27" s="27"/>
      <c r="AJ27" s="27"/>
      <c r="AK27" s="28">
        <f t="shared" si="2"/>
        <v>0</v>
      </c>
      <c r="AL27" s="29">
        <f t="shared" si="1"/>
        <v>0</v>
      </c>
      <c r="AM27" s="104"/>
      <c r="AN27" s="104"/>
    </row>
    <row r="28" spans="1:40" ht="18" customHeight="1">
      <c r="A28" s="15">
        <v>18</v>
      </c>
      <c r="B28" s="30"/>
      <c r="C28" s="23"/>
      <c r="D28" s="24"/>
      <c r="E28" s="25"/>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7"/>
      <c r="AI28" s="27"/>
      <c r="AJ28" s="27"/>
      <c r="AK28" s="28">
        <f t="shared" si="2"/>
        <v>0</v>
      </c>
      <c r="AL28" s="29">
        <f t="shared" si="1"/>
        <v>0</v>
      </c>
      <c r="AM28" s="104"/>
      <c r="AN28" s="104"/>
    </row>
    <row r="29" spans="1:40" ht="18" customHeight="1">
      <c r="A29" s="15">
        <v>19</v>
      </c>
      <c r="B29" s="30"/>
      <c r="C29" s="23"/>
      <c r="D29" s="24"/>
      <c r="E29" s="25"/>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7"/>
      <c r="AI29" s="27"/>
      <c r="AJ29" s="27"/>
      <c r="AK29" s="28">
        <f t="shared" si="2"/>
        <v>0</v>
      </c>
      <c r="AL29" s="29">
        <f t="shared" si="1"/>
        <v>0</v>
      </c>
      <c r="AM29" s="104"/>
      <c r="AN29" s="104"/>
    </row>
    <row r="30" spans="1:40" ht="18" customHeight="1">
      <c r="A30" s="31">
        <v>20</v>
      </c>
      <c r="B30" s="30"/>
      <c r="C30" s="23"/>
      <c r="D30" s="24"/>
      <c r="E30" s="25"/>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7"/>
      <c r="AI30" s="27"/>
      <c r="AJ30" s="27"/>
      <c r="AK30" s="28">
        <f t="shared" si="2"/>
        <v>0</v>
      </c>
      <c r="AL30" s="29">
        <f t="shared" si="1"/>
        <v>0</v>
      </c>
      <c r="AM30" s="104"/>
      <c r="AN30" s="104"/>
    </row>
    <row r="31" spans="1:40" ht="18" hidden="1" customHeight="1">
      <c r="A31" s="15">
        <v>21</v>
      </c>
      <c r="B31" s="30"/>
      <c r="C31" s="23"/>
      <c r="D31" s="24"/>
      <c r="E31" s="25"/>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7"/>
      <c r="AI31" s="27"/>
      <c r="AJ31" s="27"/>
      <c r="AK31" s="28">
        <f t="shared" si="2"/>
        <v>0</v>
      </c>
      <c r="AL31" s="29">
        <f t="shared" si="1"/>
        <v>0</v>
      </c>
      <c r="AM31" s="104"/>
      <c r="AN31" s="104"/>
    </row>
    <row r="32" spans="1:40" ht="18" hidden="1" customHeight="1">
      <c r="A32" s="15">
        <v>22</v>
      </c>
      <c r="B32" s="30"/>
      <c r="C32" s="23"/>
      <c r="D32" s="24"/>
      <c r="E32" s="25"/>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27"/>
      <c r="AK32" s="28">
        <f t="shared" si="2"/>
        <v>0</v>
      </c>
      <c r="AL32" s="29">
        <f t="shared" si="1"/>
        <v>0</v>
      </c>
      <c r="AM32" s="104"/>
      <c r="AN32" s="104"/>
    </row>
    <row r="33" spans="1:40" ht="18" hidden="1" customHeight="1">
      <c r="A33" s="15">
        <v>23</v>
      </c>
      <c r="B33" s="30"/>
      <c r="C33" s="23"/>
      <c r="D33" s="24"/>
      <c r="E33" s="25"/>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7"/>
      <c r="AI33" s="27"/>
      <c r="AJ33" s="27"/>
      <c r="AK33" s="28">
        <f t="shared" si="2"/>
        <v>0</v>
      </c>
      <c r="AL33" s="29">
        <f t="shared" si="1"/>
        <v>0</v>
      </c>
      <c r="AM33" s="104"/>
      <c r="AN33" s="104"/>
    </row>
    <row r="34" spans="1:40" ht="18" hidden="1" customHeight="1">
      <c r="A34" s="15">
        <v>24</v>
      </c>
      <c r="B34" s="30"/>
      <c r="C34" s="23"/>
      <c r="D34" s="24"/>
      <c r="E34" s="25"/>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7"/>
      <c r="AI34" s="27"/>
      <c r="AJ34" s="27"/>
      <c r="AK34" s="28">
        <f t="shared" si="2"/>
        <v>0</v>
      </c>
      <c r="AL34" s="29">
        <f t="shared" si="1"/>
        <v>0</v>
      </c>
      <c r="AM34" s="104"/>
      <c r="AN34" s="104"/>
    </row>
    <row r="35" spans="1:40" ht="18" hidden="1" customHeight="1">
      <c r="A35" s="15">
        <v>25</v>
      </c>
      <c r="B35" s="30"/>
      <c r="C35" s="23"/>
      <c r="D35" s="24"/>
      <c r="E35" s="25"/>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7"/>
      <c r="AI35" s="27"/>
      <c r="AJ35" s="27"/>
      <c r="AK35" s="28">
        <f t="shared" si="2"/>
        <v>0</v>
      </c>
      <c r="AL35" s="29">
        <f t="shared" si="1"/>
        <v>0</v>
      </c>
      <c r="AM35" s="104"/>
      <c r="AN35" s="104"/>
    </row>
    <row r="36" spans="1:40" ht="18" hidden="1" customHeight="1">
      <c r="A36" s="15">
        <v>26</v>
      </c>
      <c r="B36" s="30"/>
      <c r="C36" s="23"/>
      <c r="D36" s="24"/>
      <c r="E36" s="25"/>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7"/>
      <c r="AI36" s="27"/>
      <c r="AJ36" s="27"/>
      <c r="AK36" s="28">
        <f t="shared" si="2"/>
        <v>0</v>
      </c>
      <c r="AL36" s="29">
        <f t="shared" si="1"/>
        <v>0</v>
      </c>
      <c r="AM36" s="104"/>
      <c r="AN36" s="104"/>
    </row>
    <row r="37" spans="1:40" ht="18" hidden="1" customHeight="1">
      <c r="A37" s="15">
        <v>27</v>
      </c>
      <c r="B37" s="30"/>
      <c r="C37" s="23"/>
      <c r="D37" s="24"/>
      <c r="E37" s="25"/>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7"/>
      <c r="AI37" s="27"/>
      <c r="AJ37" s="27"/>
      <c r="AK37" s="28">
        <f t="shared" si="2"/>
        <v>0</v>
      </c>
      <c r="AL37" s="29">
        <f t="shared" si="1"/>
        <v>0</v>
      </c>
      <c r="AM37" s="104"/>
      <c r="AN37" s="104"/>
    </row>
    <row r="38" spans="1:40" ht="18" hidden="1" customHeight="1">
      <c r="A38" s="15">
        <v>28</v>
      </c>
      <c r="B38" s="30"/>
      <c r="C38" s="23"/>
      <c r="D38" s="24"/>
      <c r="E38" s="25"/>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7"/>
      <c r="AI38" s="27"/>
      <c r="AJ38" s="27"/>
      <c r="AK38" s="28">
        <f t="shared" si="2"/>
        <v>0</v>
      </c>
      <c r="AL38" s="29">
        <f t="shared" si="1"/>
        <v>0</v>
      </c>
      <c r="AM38" s="104"/>
      <c r="AN38" s="104"/>
    </row>
    <row r="39" spans="1:40" ht="18" hidden="1" customHeight="1">
      <c r="A39" s="15">
        <v>29</v>
      </c>
      <c r="B39" s="30"/>
      <c r="C39" s="23"/>
      <c r="D39" s="24"/>
      <c r="E39" s="25"/>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7"/>
      <c r="AI39" s="27"/>
      <c r="AJ39" s="27"/>
      <c r="AK39" s="28">
        <f t="shared" si="2"/>
        <v>0</v>
      </c>
      <c r="AL39" s="29">
        <f t="shared" si="1"/>
        <v>0</v>
      </c>
      <c r="AM39" s="104"/>
      <c r="AN39" s="104"/>
    </row>
    <row r="40" spans="1:40" ht="18" hidden="1" customHeight="1">
      <c r="A40" s="15">
        <v>30</v>
      </c>
      <c r="B40" s="30"/>
      <c r="C40" s="23"/>
      <c r="D40" s="24"/>
      <c r="E40" s="25"/>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7"/>
      <c r="AI40" s="27"/>
      <c r="AJ40" s="27"/>
      <c r="AK40" s="28">
        <f t="shared" si="2"/>
        <v>0</v>
      </c>
      <c r="AL40" s="29">
        <f t="shared" si="1"/>
        <v>0</v>
      </c>
      <c r="AM40" s="104"/>
      <c r="AN40" s="104"/>
    </row>
    <row r="41" spans="1:40" ht="18" hidden="1" customHeight="1">
      <c r="A41" s="15">
        <v>31</v>
      </c>
      <c r="B41" s="30"/>
      <c r="C41" s="23"/>
      <c r="D41" s="24"/>
      <c r="E41" s="25"/>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7"/>
      <c r="AI41" s="27"/>
      <c r="AJ41" s="27"/>
      <c r="AK41" s="28">
        <f t="shared" si="2"/>
        <v>0</v>
      </c>
      <c r="AL41" s="29">
        <f t="shared" si="1"/>
        <v>0</v>
      </c>
      <c r="AM41" s="104"/>
      <c r="AN41" s="104"/>
    </row>
    <row r="42" spans="1:40" ht="18" hidden="1" customHeight="1">
      <c r="A42" s="15">
        <v>32</v>
      </c>
      <c r="B42" s="30"/>
      <c r="C42" s="23"/>
      <c r="D42" s="24"/>
      <c r="E42" s="25"/>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7"/>
      <c r="AI42" s="27"/>
      <c r="AJ42" s="27"/>
      <c r="AK42" s="28">
        <f t="shared" si="2"/>
        <v>0</v>
      </c>
      <c r="AL42" s="29">
        <f t="shared" si="1"/>
        <v>0</v>
      </c>
      <c r="AM42" s="104"/>
      <c r="AN42" s="104"/>
    </row>
    <row r="43" spans="1:40" ht="18" hidden="1" customHeight="1">
      <c r="A43" s="15">
        <v>33</v>
      </c>
      <c r="B43" s="30"/>
      <c r="C43" s="23"/>
      <c r="D43" s="24"/>
      <c r="E43" s="25"/>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7"/>
      <c r="AI43" s="27"/>
      <c r="AJ43" s="27"/>
      <c r="AK43" s="28">
        <f t="shared" si="2"/>
        <v>0</v>
      </c>
      <c r="AL43" s="29">
        <f t="shared" si="1"/>
        <v>0</v>
      </c>
      <c r="AM43" s="104"/>
      <c r="AN43" s="104"/>
    </row>
    <row r="44" spans="1:40" ht="18" hidden="1" customHeight="1">
      <c r="A44" s="15">
        <v>34</v>
      </c>
      <c r="B44" s="30"/>
      <c r="C44" s="23"/>
      <c r="D44" s="24"/>
      <c r="E44" s="25"/>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7"/>
      <c r="AI44" s="27"/>
      <c r="AJ44" s="27"/>
      <c r="AK44" s="28">
        <f t="shared" si="2"/>
        <v>0</v>
      </c>
      <c r="AL44" s="29">
        <f t="shared" si="1"/>
        <v>0</v>
      </c>
      <c r="AM44" s="104"/>
      <c r="AN44" s="104"/>
    </row>
    <row r="45" spans="1:40" ht="18" hidden="1" customHeight="1">
      <c r="A45" s="15">
        <v>35</v>
      </c>
      <c r="B45" s="30"/>
      <c r="C45" s="23"/>
      <c r="D45" s="24"/>
      <c r="E45" s="25"/>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7"/>
      <c r="AI45" s="27"/>
      <c r="AJ45" s="27"/>
      <c r="AK45" s="28">
        <f t="shared" si="2"/>
        <v>0</v>
      </c>
      <c r="AL45" s="29">
        <f t="shared" si="1"/>
        <v>0</v>
      </c>
      <c r="AM45" s="104"/>
      <c r="AN45" s="104"/>
    </row>
    <row r="46" spans="1:40" ht="18" hidden="1" customHeight="1">
      <c r="A46" s="15">
        <v>36</v>
      </c>
      <c r="B46" s="30"/>
      <c r="C46" s="23"/>
      <c r="D46" s="24"/>
      <c r="E46" s="25"/>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7"/>
      <c r="AI46" s="27"/>
      <c r="AJ46" s="27"/>
      <c r="AK46" s="28">
        <f t="shared" si="2"/>
        <v>0</v>
      </c>
      <c r="AL46" s="29">
        <f t="shared" si="1"/>
        <v>0</v>
      </c>
      <c r="AM46" s="104"/>
      <c r="AN46" s="104"/>
    </row>
    <row r="47" spans="1:40" ht="18" hidden="1" customHeight="1">
      <c r="A47" s="15">
        <v>37</v>
      </c>
      <c r="B47" s="30"/>
      <c r="C47" s="23"/>
      <c r="D47" s="24"/>
      <c r="E47" s="25"/>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7"/>
      <c r="AI47" s="27"/>
      <c r="AJ47" s="27"/>
      <c r="AK47" s="28">
        <f t="shared" si="2"/>
        <v>0</v>
      </c>
      <c r="AL47" s="29">
        <f t="shared" si="1"/>
        <v>0</v>
      </c>
      <c r="AM47" s="104"/>
      <c r="AN47" s="104"/>
    </row>
    <row r="48" spans="1:40" ht="18" hidden="1" customHeight="1">
      <c r="A48" s="15">
        <v>38</v>
      </c>
      <c r="B48" s="30"/>
      <c r="C48" s="23"/>
      <c r="D48" s="24"/>
      <c r="E48" s="25"/>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7"/>
      <c r="AI48" s="27"/>
      <c r="AJ48" s="27"/>
      <c r="AK48" s="28">
        <f t="shared" si="2"/>
        <v>0</v>
      </c>
      <c r="AL48" s="29">
        <f t="shared" si="1"/>
        <v>0</v>
      </c>
      <c r="AM48" s="104"/>
      <c r="AN48" s="104"/>
    </row>
    <row r="49" spans="1:40" ht="18" hidden="1" customHeight="1">
      <c r="A49" s="15">
        <v>39</v>
      </c>
      <c r="B49" s="30"/>
      <c r="C49" s="23"/>
      <c r="D49" s="24"/>
      <c r="E49" s="25"/>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7"/>
      <c r="AI49" s="27"/>
      <c r="AJ49" s="27"/>
      <c r="AK49" s="28">
        <f t="shared" si="2"/>
        <v>0</v>
      </c>
      <c r="AL49" s="29">
        <f t="shared" si="1"/>
        <v>0</v>
      </c>
      <c r="AM49" s="104"/>
      <c r="AN49" s="104"/>
    </row>
    <row r="50" spans="1:40" ht="18" hidden="1" customHeight="1">
      <c r="A50" s="15">
        <v>40</v>
      </c>
      <c r="B50" s="30"/>
      <c r="C50" s="23"/>
      <c r="D50" s="24"/>
      <c r="E50" s="25"/>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7"/>
      <c r="AI50" s="27"/>
      <c r="AJ50" s="27"/>
      <c r="AK50" s="28">
        <f t="shared" si="2"/>
        <v>0</v>
      </c>
      <c r="AL50" s="29">
        <f t="shared" si="1"/>
        <v>0</v>
      </c>
      <c r="AM50" s="104"/>
      <c r="AN50" s="104"/>
    </row>
    <row r="51" spans="1:40" ht="18" hidden="1" customHeight="1">
      <c r="A51" s="15">
        <v>41</v>
      </c>
      <c r="B51" s="30"/>
      <c r="C51" s="23"/>
      <c r="D51" s="24"/>
      <c r="E51" s="25"/>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7"/>
      <c r="AI51" s="27"/>
      <c r="AJ51" s="27"/>
      <c r="AK51" s="28">
        <f t="shared" si="2"/>
        <v>0</v>
      </c>
      <c r="AL51" s="29">
        <f t="shared" si="1"/>
        <v>0</v>
      </c>
      <c r="AM51" s="104"/>
      <c r="AN51" s="104"/>
    </row>
    <row r="52" spans="1:40" ht="18" hidden="1" customHeight="1">
      <c r="A52" s="15">
        <v>42</v>
      </c>
      <c r="B52" s="30"/>
      <c r="C52" s="23"/>
      <c r="D52" s="24"/>
      <c r="E52" s="25"/>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7"/>
      <c r="AI52" s="27"/>
      <c r="AJ52" s="27"/>
      <c r="AK52" s="28">
        <f t="shared" si="2"/>
        <v>0</v>
      </c>
      <c r="AL52" s="29">
        <f t="shared" si="1"/>
        <v>0</v>
      </c>
      <c r="AM52" s="104"/>
      <c r="AN52" s="104"/>
    </row>
    <row r="53" spans="1:40" ht="18" hidden="1" customHeight="1">
      <c r="A53" s="15">
        <v>43</v>
      </c>
      <c r="B53" s="30"/>
      <c r="C53" s="23"/>
      <c r="D53" s="24"/>
      <c r="E53" s="25"/>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7"/>
      <c r="AI53" s="27"/>
      <c r="AJ53" s="27"/>
      <c r="AK53" s="28">
        <f t="shared" si="2"/>
        <v>0</v>
      </c>
      <c r="AL53" s="29">
        <f t="shared" si="1"/>
        <v>0</v>
      </c>
      <c r="AM53" s="104"/>
      <c r="AN53" s="104"/>
    </row>
    <row r="54" spans="1:40" ht="18" hidden="1" customHeight="1">
      <c r="A54" s="15">
        <v>44</v>
      </c>
      <c r="B54" s="30"/>
      <c r="C54" s="23"/>
      <c r="D54" s="24"/>
      <c r="E54" s="25"/>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7"/>
      <c r="AI54" s="27"/>
      <c r="AJ54" s="27"/>
      <c r="AK54" s="28">
        <f t="shared" si="2"/>
        <v>0</v>
      </c>
      <c r="AL54" s="29">
        <f t="shared" si="1"/>
        <v>0</v>
      </c>
      <c r="AM54" s="104"/>
      <c r="AN54" s="104"/>
    </row>
    <row r="55" spans="1:40" ht="18" hidden="1" customHeight="1">
      <c r="A55" s="15">
        <v>45</v>
      </c>
      <c r="B55" s="30"/>
      <c r="C55" s="23"/>
      <c r="D55" s="24"/>
      <c r="E55" s="25"/>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7"/>
      <c r="AI55" s="27"/>
      <c r="AJ55" s="27"/>
      <c r="AK55" s="28">
        <f t="shared" si="2"/>
        <v>0</v>
      </c>
      <c r="AL55" s="29">
        <f t="shared" si="1"/>
        <v>0</v>
      </c>
      <c r="AM55" s="104"/>
      <c r="AN55" s="104"/>
    </row>
    <row r="56" spans="1:40" ht="18" hidden="1" customHeight="1">
      <c r="A56" s="15">
        <v>46</v>
      </c>
      <c r="B56" s="30"/>
      <c r="C56" s="23"/>
      <c r="D56" s="24"/>
      <c r="E56" s="25"/>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7"/>
      <c r="AI56" s="27"/>
      <c r="AJ56" s="27"/>
      <c r="AK56" s="28">
        <f t="shared" si="2"/>
        <v>0</v>
      </c>
      <c r="AL56" s="29">
        <f t="shared" si="1"/>
        <v>0</v>
      </c>
      <c r="AM56" s="104"/>
      <c r="AN56" s="104"/>
    </row>
    <row r="57" spans="1:40" ht="18" hidden="1" customHeight="1">
      <c r="A57" s="15">
        <v>47</v>
      </c>
      <c r="B57" s="30"/>
      <c r="C57" s="23"/>
      <c r="D57" s="24"/>
      <c r="E57" s="25"/>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7"/>
      <c r="AI57" s="27"/>
      <c r="AJ57" s="27"/>
      <c r="AK57" s="28">
        <f t="shared" si="2"/>
        <v>0</v>
      </c>
      <c r="AL57" s="29">
        <f t="shared" si="1"/>
        <v>0</v>
      </c>
      <c r="AM57" s="104"/>
      <c r="AN57" s="104"/>
    </row>
    <row r="58" spans="1:40" ht="18" hidden="1" customHeight="1">
      <c r="A58" s="15">
        <v>48</v>
      </c>
      <c r="B58" s="30"/>
      <c r="C58" s="23"/>
      <c r="D58" s="24"/>
      <c r="E58" s="25"/>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7"/>
      <c r="AI58" s="27"/>
      <c r="AJ58" s="27"/>
      <c r="AK58" s="28">
        <f t="shared" si="2"/>
        <v>0</v>
      </c>
      <c r="AL58" s="29">
        <f t="shared" si="1"/>
        <v>0</v>
      </c>
      <c r="AM58" s="104"/>
      <c r="AN58" s="104"/>
    </row>
    <row r="59" spans="1:40" ht="18" hidden="1" customHeight="1">
      <c r="A59" s="15">
        <v>49</v>
      </c>
      <c r="B59" s="30"/>
      <c r="C59" s="23"/>
      <c r="D59" s="24"/>
      <c r="E59" s="25"/>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7"/>
      <c r="AI59" s="27"/>
      <c r="AJ59" s="27"/>
      <c r="AK59" s="28">
        <f t="shared" si="2"/>
        <v>0</v>
      </c>
      <c r="AL59" s="29">
        <f t="shared" si="1"/>
        <v>0</v>
      </c>
      <c r="AM59" s="104"/>
      <c r="AN59" s="104"/>
    </row>
    <row r="60" spans="1:40" ht="18" hidden="1" customHeight="1">
      <c r="A60" s="15">
        <v>50</v>
      </c>
      <c r="B60" s="30"/>
      <c r="C60" s="23"/>
      <c r="D60" s="24"/>
      <c r="E60" s="25"/>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7"/>
      <c r="AI60" s="27"/>
      <c r="AJ60" s="27"/>
      <c r="AK60" s="28">
        <f t="shared" si="2"/>
        <v>0</v>
      </c>
      <c r="AL60" s="29">
        <f t="shared" si="1"/>
        <v>0</v>
      </c>
      <c r="AM60" s="104"/>
      <c r="AN60" s="104"/>
    </row>
    <row r="61" spans="1:40" ht="18" hidden="1" customHeight="1">
      <c r="A61" s="15">
        <v>51</v>
      </c>
      <c r="B61" s="30"/>
      <c r="C61" s="23"/>
      <c r="D61" s="24"/>
      <c r="E61" s="25"/>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7"/>
      <c r="AI61" s="27"/>
      <c r="AJ61" s="27"/>
      <c r="AK61" s="28">
        <f t="shared" si="2"/>
        <v>0</v>
      </c>
      <c r="AL61" s="29">
        <f t="shared" si="1"/>
        <v>0</v>
      </c>
      <c r="AM61" s="104"/>
      <c r="AN61" s="104"/>
    </row>
    <row r="62" spans="1:40" ht="18" hidden="1" customHeight="1">
      <c r="A62" s="15">
        <v>52</v>
      </c>
      <c r="B62" s="30"/>
      <c r="C62" s="23"/>
      <c r="D62" s="24"/>
      <c r="E62" s="25"/>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7"/>
      <c r="AI62" s="27"/>
      <c r="AJ62" s="27"/>
      <c r="AK62" s="28">
        <f t="shared" si="2"/>
        <v>0</v>
      </c>
      <c r="AL62" s="29">
        <f t="shared" si="1"/>
        <v>0</v>
      </c>
      <c r="AM62" s="104"/>
      <c r="AN62" s="104"/>
    </row>
    <row r="63" spans="1:40" ht="18" hidden="1" customHeight="1">
      <c r="A63" s="15">
        <v>53</v>
      </c>
      <c r="B63" s="30"/>
      <c r="C63" s="23"/>
      <c r="D63" s="24"/>
      <c r="E63" s="25"/>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7"/>
      <c r="AI63" s="27"/>
      <c r="AJ63" s="27"/>
      <c r="AK63" s="28">
        <f t="shared" si="2"/>
        <v>0</v>
      </c>
      <c r="AL63" s="29">
        <f t="shared" si="1"/>
        <v>0</v>
      </c>
      <c r="AM63" s="104"/>
      <c r="AN63" s="104"/>
    </row>
    <row r="64" spans="1:40" ht="18" hidden="1" customHeight="1">
      <c r="A64" s="15">
        <v>54</v>
      </c>
      <c r="B64" s="30"/>
      <c r="C64" s="23"/>
      <c r="D64" s="24"/>
      <c r="E64" s="25"/>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7"/>
      <c r="AI64" s="27"/>
      <c r="AJ64" s="27"/>
      <c r="AK64" s="28">
        <f t="shared" si="2"/>
        <v>0</v>
      </c>
      <c r="AL64" s="29">
        <f t="shared" si="1"/>
        <v>0</v>
      </c>
      <c r="AM64" s="104"/>
      <c r="AN64" s="104"/>
    </row>
    <row r="65" spans="1:40" ht="18" hidden="1" customHeight="1">
      <c r="A65" s="15">
        <v>55</v>
      </c>
      <c r="B65" s="30"/>
      <c r="C65" s="23"/>
      <c r="D65" s="24"/>
      <c r="E65" s="25"/>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7"/>
      <c r="AI65" s="27"/>
      <c r="AJ65" s="27"/>
      <c r="AK65" s="28">
        <f t="shared" si="2"/>
        <v>0</v>
      </c>
      <c r="AL65" s="29">
        <f t="shared" si="1"/>
        <v>0</v>
      </c>
      <c r="AM65" s="104"/>
      <c r="AN65" s="104"/>
    </row>
    <row r="66" spans="1:40" ht="18" hidden="1" customHeight="1">
      <c r="A66" s="15">
        <v>56</v>
      </c>
      <c r="B66" s="30"/>
      <c r="C66" s="23"/>
      <c r="D66" s="24"/>
      <c r="E66" s="25"/>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7"/>
      <c r="AI66" s="27"/>
      <c r="AJ66" s="27"/>
      <c r="AK66" s="28">
        <f t="shared" si="2"/>
        <v>0</v>
      </c>
      <c r="AL66" s="29">
        <f t="shared" si="1"/>
        <v>0</v>
      </c>
      <c r="AM66" s="104"/>
      <c r="AN66" s="104"/>
    </row>
    <row r="67" spans="1:40" ht="18" hidden="1" customHeight="1">
      <c r="A67" s="15">
        <v>57</v>
      </c>
      <c r="B67" s="30"/>
      <c r="C67" s="23"/>
      <c r="D67" s="24"/>
      <c r="E67" s="25"/>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7"/>
      <c r="AI67" s="27"/>
      <c r="AJ67" s="27"/>
      <c r="AK67" s="28">
        <f t="shared" si="2"/>
        <v>0</v>
      </c>
      <c r="AL67" s="29">
        <f t="shared" si="1"/>
        <v>0</v>
      </c>
      <c r="AM67" s="104"/>
      <c r="AN67" s="104"/>
    </row>
    <row r="68" spans="1:40" ht="18" hidden="1" customHeight="1">
      <c r="A68" s="15">
        <v>58</v>
      </c>
      <c r="B68" s="30"/>
      <c r="C68" s="23"/>
      <c r="D68" s="24"/>
      <c r="E68" s="25"/>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7"/>
      <c r="AI68" s="27"/>
      <c r="AJ68" s="27"/>
      <c r="AK68" s="28">
        <f t="shared" si="2"/>
        <v>0</v>
      </c>
      <c r="AL68" s="29">
        <f t="shared" si="1"/>
        <v>0</v>
      </c>
      <c r="AM68" s="104"/>
      <c r="AN68" s="104"/>
    </row>
    <row r="69" spans="1:40" ht="18" hidden="1" customHeight="1">
      <c r="A69" s="15">
        <v>59</v>
      </c>
      <c r="B69" s="30"/>
      <c r="C69" s="23"/>
      <c r="D69" s="24"/>
      <c r="E69" s="25"/>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7"/>
      <c r="AI69" s="27"/>
      <c r="AJ69" s="27"/>
      <c r="AK69" s="28">
        <f t="shared" si="2"/>
        <v>0</v>
      </c>
      <c r="AL69" s="29">
        <f t="shared" si="1"/>
        <v>0</v>
      </c>
      <c r="AM69" s="104"/>
      <c r="AN69" s="104"/>
    </row>
    <row r="70" spans="1:40" ht="18" hidden="1" customHeight="1">
      <c r="A70" s="15">
        <v>60</v>
      </c>
      <c r="B70" s="30"/>
      <c r="C70" s="23"/>
      <c r="D70" s="24"/>
      <c r="E70" s="25"/>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7"/>
      <c r="AI70" s="27"/>
      <c r="AJ70" s="27"/>
      <c r="AK70" s="28">
        <f t="shared" si="2"/>
        <v>0</v>
      </c>
      <c r="AL70" s="29">
        <f t="shared" si="1"/>
        <v>0</v>
      </c>
      <c r="AM70" s="104"/>
      <c r="AN70" s="104"/>
    </row>
    <row r="71" spans="1:40" ht="18" hidden="1" customHeight="1">
      <c r="A71" s="15">
        <v>61</v>
      </c>
      <c r="B71" s="30"/>
      <c r="C71" s="23"/>
      <c r="D71" s="24"/>
      <c r="E71" s="25"/>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7"/>
      <c r="AI71" s="27"/>
      <c r="AJ71" s="27"/>
      <c r="AK71" s="28">
        <f t="shared" si="2"/>
        <v>0</v>
      </c>
      <c r="AL71" s="29">
        <f t="shared" si="1"/>
        <v>0</v>
      </c>
      <c r="AM71" s="104"/>
      <c r="AN71" s="104"/>
    </row>
    <row r="72" spans="1:40" ht="18" hidden="1" customHeight="1">
      <c r="A72" s="15">
        <v>62</v>
      </c>
      <c r="B72" s="30"/>
      <c r="C72" s="23"/>
      <c r="D72" s="24"/>
      <c r="E72" s="25"/>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7"/>
      <c r="AI72" s="27"/>
      <c r="AJ72" s="27"/>
      <c r="AK72" s="28">
        <f t="shared" si="2"/>
        <v>0</v>
      </c>
      <c r="AL72" s="29">
        <f t="shared" si="1"/>
        <v>0</v>
      </c>
      <c r="AM72" s="104"/>
      <c r="AN72" s="104"/>
    </row>
    <row r="73" spans="1:40" ht="18" hidden="1" customHeight="1">
      <c r="A73" s="15">
        <v>63</v>
      </c>
      <c r="B73" s="30"/>
      <c r="C73" s="23"/>
      <c r="D73" s="24"/>
      <c r="E73" s="25"/>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7"/>
      <c r="AI73" s="27"/>
      <c r="AJ73" s="27"/>
      <c r="AK73" s="28">
        <f t="shared" si="2"/>
        <v>0</v>
      </c>
      <c r="AL73" s="29">
        <f t="shared" si="1"/>
        <v>0</v>
      </c>
      <c r="AM73" s="104"/>
      <c r="AN73" s="104"/>
    </row>
    <row r="74" spans="1:40" ht="18" hidden="1" customHeight="1">
      <c r="A74" s="15">
        <v>64</v>
      </c>
      <c r="B74" s="30"/>
      <c r="C74" s="23"/>
      <c r="D74" s="24"/>
      <c r="E74" s="25"/>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7"/>
      <c r="AI74" s="27"/>
      <c r="AJ74" s="27"/>
      <c r="AK74" s="28">
        <f t="shared" si="2"/>
        <v>0</v>
      </c>
      <c r="AL74" s="29">
        <f t="shared" si="1"/>
        <v>0</v>
      </c>
      <c r="AM74" s="104"/>
      <c r="AN74" s="104"/>
    </row>
    <row r="75" spans="1:40" ht="18" hidden="1" customHeight="1">
      <c r="A75" s="15">
        <v>65</v>
      </c>
      <c r="B75" s="30"/>
      <c r="C75" s="23"/>
      <c r="D75" s="24"/>
      <c r="E75" s="25"/>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7"/>
      <c r="AI75" s="27"/>
      <c r="AJ75" s="27"/>
      <c r="AK75" s="28">
        <f t="shared" si="2"/>
        <v>0</v>
      </c>
      <c r="AL75" s="29">
        <f t="shared" si="1"/>
        <v>0</v>
      </c>
      <c r="AM75" s="104"/>
      <c r="AN75" s="104"/>
    </row>
    <row r="76" spans="1:40" ht="18" hidden="1" customHeight="1">
      <c r="A76" s="15">
        <v>66</v>
      </c>
      <c r="B76" s="30"/>
      <c r="C76" s="23"/>
      <c r="D76" s="24"/>
      <c r="E76" s="25"/>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7"/>
      <c r="AI76" s="27"/>
      <c r="AJ76" s="27"/>
      <c r="AK76" s="28">
        <f t="shared" ref="AK76:AK100" si="3">+SUM(F76:AJ76)</f>
        <v>0</v>
      </c>
      <c r="AL76" s="29">
        <f t="shared" si="1"/>
        <v>0</v>
      </c>
      <c r="AM76" s="104"/>
      <c r="AN76" s="104"/>
    </row>
    <row r="77" spans="1:40" ht="18" hidden="1" customHeight="1">
      <c r="A77" s="15">
        <v>67</v>
      </c>
      <c r="B77" s="30"/>
      <c r="C77" s="23"/>
      <c r="D77" s="24"/>
      <c r="E77" s="25"/>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7"/>
      <c r="AI77" s="27"/>
      <c r="AJ77" s="27"/>
      <c r="AK77" s="28">
        <f t="shared" si="3"/>
        <v>0</v>
      </c>
      <c r="AL77" s="29">
        <f t="shared" si="1"/>
        <v>0</v>
      </c>
      <c r="AM77" s="104"/>
      <c r="AN77" s="104"/>
    </row>
    <row r="78" spans="1:40" ht="18" hidden="1" customHeight="1">
      <c r="A78" s="15">
        <v>68</v>
      </c>
      <c r="B78" s="30"/>
      <c r="C78" s="23"/>
      <c r="D78" s="24"/>
      <c r="E78" s="25"/>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7"/>
      <c r="AI78" s="27"/>
      <c r="AJ78" s="27"/>
      <c r="AK78" s="28">
        <f t="shared" si="3"/>
        <v>0</v>
      </c>
      <c r="AL78" s="29">
        <f t="shared" si="1"/>
        <v>0</v>
      </c>
      <c r="AM78" s="104"/>
      <c r="AN78" s="104"/>
    </row>
    <row r="79" spans="1:40" ht="18" hidden="1" customHeight="1">
      <c r="A79" s="15">
        <v>69</v>
      </c>
      <c r="B79" s="30"/>
      <c r="C79" s="23"/>
      <c r="D79" s="24"/>
      <c r="E79" s="25"/>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7"/>
      <c r="AI79" s="27"/>
      <c r="AJ79" s="27"/>
      <c r="AK79" s="28">
        <f t="shared" si="3"/>
        <v>0</v>
      </c>
      <c r="AL79" s="29">
        <f t="shared" si="1"/>
        <v>0</v>
      </c>
      <c r="AM79" s="104"/>
      <c r="AN79" s="104"/>
    </row>
    <row r="80" spans="1:40" ht="18" hidden="1" customHeight="1">
      <c r="A80" s="15">
        <v>70</v>
      </c>
      <c r="B80" s="30"/>
      <c r="C80" s="23"/>
      <c r="D80" s="24"/>
      <c r="E80" s="25"/>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c r="AI80" s="27"/>
      <c r="AJ80" s="27"/>
      <c r="AK80" s="28">
        <f t="shared" si="3"/>
        <v>0</v>
      </c>
      <c r="AL80" s="29">
        <f t="shared" si="1"/>
        <v>0</v>
      </c>
      <c r="AM80" s="104"/>
      <c r="AN80" s="104"/>
    </row>
    <row r="81" spans="1:40" ht="18" hidden="1" customHeight="1">
      <c r="A81" s="15">
        <v>71</v>
      </c>
      <c r="B81" s="30"/>
      <c r="C81" s="23"/>
      <c r="D81" s="24"/>
      <c r="E81" s="25"/>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c r="AI81" s="27"/>
      <c r="AJ81" s="27"/>
      <c r="AK81" s="28">
        <f t="shared" si="3"/>
        <v>0</v>
      </c>
      <c r="AL81" s="29">
        <f t="shared" si="1"/>
        <v>0</v>
      </c>
      <c r="AM81" s="104"/>
      <c r="AN81" s="104"/>
    </row>
    <row r="82" spans="1:40" ht="18" hidden="1" customHeight="1">
      <c r="A82" s="15">
        <v>72</v>
      </c>
      <c r="B82" s="30"/>
      <c r="C82" s="23"/>
      <c r="D82" s="24"/>
      <c r="E82" s="2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7"/>
      <c r="AI82" s="27"/>
      <c r="AJ82" s="27"/>
      <c r="AK82" s="28">
        <f t="shared" si="3"/>
        <v>0</v>
      </c>
      <c r="AL82" s="29">
        <f t="shared" si="1"/>
        <v>0</v>
      </c>
      <c r="AM82" s="104"/>
      <c r="AN82" s="104"/>
    </row>
    <row r="83" spans="1:40" ht="18" hidden="1" customHeight="1">
      <c r="A83" s="15">
        <v>73</v>
      </c>
      <c r="B83" s="30"/>
      <c r="C83" s="23"/>
      <c r="D83" s="24"/>
      <c r="E83" s="2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7"/>
      <c r="AI83" s="27"/>
      <c r="AJ83" s="27"/>
      <c r="AK83" s="28">
        <f t="shared" si="3"/>
        <v>0</v>
      </c>
      <c r="AL83" s="29">
        <f t="shared" si="1"/>
        <v>0</v>
      </c>
      <c r="AM83" s="104"/>
      <c r="AN83" s="104"/>
    </row>
    <row r="84" spans="1:40" ht="18" hidden="1" customHeight="1">
      <c r="A84" s="15">
        <v>74</v>
      </c>
      <c r="B84" s="30"/>
      <c r="C84" s="23"/>
      <c r="D84" s="24"/>
      <c r="E84" s="25"/>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c r="AI84" s="27"/>
      <c r="AJ84" s="27"/>
      <c r="AK84" s="28">
        <f t="shared" si="3"/>
        <v>0</v>
      </c>
      <c r="AL84" s="29">
        <f t="shared" si="1"/>
        <v>0</v>
      </c>
      <c r="AM84" s="104"/>
      <c r="AN84" s="104"/>
    </row>
    <row r="85" spans="1:40" ht="18" hidden="1" customHeight="1">
      <c r="A85" s="15">
        <v>75</v>
      </c>
      <c r="B85" s="30"/>
      <c r="C85" s="23"/>
      <c r="D85" s="24"/>
      <c r="E85" s="25"/>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7"/>
      <c r="AI85" s="27"/>
      <c r="AJ85" s="27"/>
      <c r="AK85" s="28">
        <f t="shared" si="3"/>
        <v>0</v>
      </c>
      <c r="AL85" s="29">
        <f t="shared" si="1"/>
        <v>0</v>
      </c>
      <c r="AM85" s="104"/>
      <c r="AN85" s="104"/>
    </row>
    <row r="86" spans="1:40" ht="18" hidden="1" customHeight="1">
      <c r="A86" s="15">
        <v>76</v>
      </c>
      <c r="B86" s="30"/>
      <c r="C86" s="23"/>
      <c r="D86" s="24"/>
      <c r="E86" s="25"/>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7"/>
      <c r="AI86" s="27"/>
      <c r="AJ86" s="27"/>
      <c r="AK86" s="28">
        <f t="shared" si="3"/>
        <v>0</v>
      </c>
      <c r="AL86" s="29">
        <f t="shared" si="1"/>
        <v>0</v>
      </c>
      <c r="AM86" s="104"/>
      <c r="AN86" s="104"/>
    </row>
    <row r="87" spans="1:40" ht="18" hidden="1" customHeight="1">
      <c r="A87" s="15">
        <v>77</v>
      </c>
      <c r="B87" s="30"/>
      <c r="C87" s="23"/>
      <c r="D87" s="24"/>
      <c r="E87" s="25"/>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7"/>
      <c r="AI87" s="27"/>
      <c r="AJ87" s="27"/>
      <c r="AK87" s="28">
        <f t="shared" si="3"/>
        <v>0</v>
      </c>
      <c r="AL87" s="29">
        <f t="shared" si="1"/>
        <v>0</v>
      </c>
      <c r="AM87" s="104"/>
      <c r="AN87" s="104"/>
    </row>
    <row r="88" spans="1:40" ht="18" hidden="1" customHeight="1">
      <c r="A88" s="15">
        <v>78</v>
      </c>
      <c r="B88" s="30"/>
      <c r="C88" s="23"/>
      <c r="D88" s="24"/>
      <c r="E88" s="25"/>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7"/>
      <c r="AI88" s="27"/>
      <c r="AJ88" s="27"/>
      <c r="AK88" s="28">
        <f t="shared" si="3"/>
        <v>0</v>
      </c>
      <c r="AL88" s="29">
        <f t="shared" si="1"/>
        <v>0</v>
      </c>
      <c r="AM88" s="104"/>
      <c r="AN88" s="104"/>
    </row>
    <row r="89" spans="1:40" ht="18" hidden="1" customHeight="1">
      <c r="A89" s="15">
        <v>79</v>
      </c>
      <c r="B89" s="30"/>
      <c r="C89" s="23"/>
      <c r="D89" s="24"/>
      <c r="E89" s="25"/>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7"/>
      <c r="AI89" s="27"/>
      <c r="AJ89" s="27"/>
      <c r="AK89" s="28">
        <f t="shared" si="3"/>
        <v>0</v>
      </c>
      <c r="AL89" s="29">
        <f t="shared" si="1"/>
        <v>0</v>
      </c>
      <c r="AM89" s="104"/>
      <c r="AN89" s="104"/>
    </row>
    <row r="90" spans="1:40" ht="18" hidden="1" customHeight="1">
      <c r="A90" s="15">
        <v>80</v>
      </c>
      <c r="B90" s="30"/>
      <c r="C90" s="23"/>
      <c r="D90" s="24"/>
      <c r="E90" s="25"/>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7"/>
      <c r="AI90" s="27"/>
      <c r="AJ90" s="27"/>
      <c r="AK90" s="28">
        <f t="shared" si="3"/>
        <v>0</v>
      </c>
      <c r="AL90" s="29">
        <f t="shared" si="1"/>
        <v>0</v>
      </c>
      <c r="AM90" s="104"/>
      <c r="AN90" s="104"/>
    </row>
    <row r="91" spans="1:40" ht="18" hidden="1" customHeight="1">
      <c r="A91" s="15">
        <v>81</v>
      </c>
      <c r="B91" s="30"/>
      <c r="C91" s="23"/>
      <c r="D91" s="24"/>
      <c r="E91" s="25"/>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7"/>
      <c r="AI91" s="27"/>
      <c r="AJ91" s="27"/>
      <c r="AK91" s="28">
        <f t="shared" si="3"/>
        <v>0</v>
      </c>
      <c r="AL91" s="29">
        <f t="shared" si="1"/>
        <v>0</v>
      </c>
      <c r="AM91" s="104"/>
      <c r="AN91" s="104"/>
    </row>
    <row r="92" spans="1:40" ht="18" hidden="1" customHeight="1">
      <c r="A92" s="15">
        <v>82</v>
      </c>
      <c r="B92" s="30"/>
      <c r="C92" s="23"/>
      <c r="D92" s="24"/>
      <c r="E92" s="25"/>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7"/>
      <c r="AI92" s="27"/>
      <c r="AJ92" s="27"/>
      <c r="AK92" s="28">
        <f t="shared" si="3"/>
        <v>0</v>
      </c>
      <c r="AL92" s="29">
        <f t="shared" si="1"/>
        <v>0</v>
      </c>
      <c r="AM92" s="104"/>
      <c r="AN92" s="104"/>
    </row>
    <row r="93" spans="1:40" ht="18" hidden="1" customHeight="1">
      <c r="A93" s="15">
        <v>83</v>
      </c>
      <c r="B93" s="30"/>
      <c r="C93" s="23"/>
      <c r="D93" s="24"/>
      <c r="E93" s="25"/>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7"/>
      <c r="AI93" s="27"/>
      <c r="AJ93" s="27"/>
      <c r="AK93" s="28">
        <f t="shared" si="3"/>
        <v>0</v>
      </c>
      <c r="AL93" s="29">
        <f t="shared" si="1"/>
        <v>0</v>
      </c>
      <c r="AM93" s="104"/>
      <c r="AN93" s="104"/>
    </row>
    <row r="94" spans="1:40" ht="18" hidden="1" customHeight="1">
      <c r="A94" s="15">
        <v>84</v>
      </c>
      <c r="B94" s="30"/>
      <c r="C94" s="23"/>
      <c r="D94" s="24"/>
      <c r="E94" s="25"/>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7"/>
      <c r="AI94" s="27"/>
      <c r="AJ94" s="27"/>
      <c r="AK94" s="28">
        <f t="shared" si="3"/>
        <v>0</v>
      </c>
      <c r="AL94" s="29">
        <f t="shared" si="1"/>
        <v>0</v>
      </c>
      <c r="AM94" s="104"/>
      <c r="AN94" s="104"/>
    </row>
    <row r="95" spans="1:40" ht="18" hidden="1" customHeight="1">
      <c r="A95" s="15">
        <v>85</v>
      </c>
      <c r="B95" s="30"/>
      <c r="C95" s="23"/>
      <c r="D95" s="24"/>
      <c r="E95" s="25"/>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7"/>
      <c r="AI95" s="27"/>
      <c r="AJ95" s="27"/>
      <c r="AK95" s="28">
        <f t="shared" si="3"/>
        <v>0</v>
      </c>
      <c r="AL95" s="29">
        <f t="shared" si="1"/>
        <v>0</v>
      </c>
      <c r="AM95" s="104"/>
      <c r="AN95" s="104"/>
    </row>
    <row r="96" spans="1:40" ht="18" hidden="1" customHeight="1">
      <c r="A96" s="15">
        <v>86</v>
      </c>
      <c r="B96" s="30"/>
      <c r="C96" s="23"/>
      <c r="D96" s="24"/>
      <c r="E96" s="25"/>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7"/>
      <c r="AI96" s="27"/>
      <c r="AJ96" s="27"/>
      <c r="AK96" s="28">
        <f t="shared" si="3"/>
        <v>0</v>
      </c>
      <c r="AL96" s="29">
        <f t="shared" si="1"/>
        <v>0</v>
      </c>
      <c r="AM96" s="104"/>
      <c r="AN96" s="104"/>
    </row>
    <row r="97" spans="1:40" ht="18" hidden="1" customHeight="1">
      <c r="A97" s="15">
        <v>87</v>
      </c>
      <c r="B97" s="30"/>
      <c r="C97" s="23"/>
      <c r="D97" s="24"/>
      <c r="E97" s="25"/>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7"/>
      <c r="AI97" s="27"/>
      <c r="AJ97" s="27"/>
      <c r="AK97" s="28">
        <f t="shared" si="3"/>
        <v>0</v>
      </c>
      <c r="AL97" s="29">
        <f t="shared" si="1"/>
        <v>0</v>
      </c>
      <c r="AM97" s="104"/>
      <c r="AN97" s="104"/>
    </row>
    <row r="98" spans="1:40" ht="18" hidden="1" customHeight="1">
      <c r="A98" s="15">
        <v>88</v>
      </c>
      <c r="B98" s="30"/>
      <c r="C98" s="23"/>
      <c r="D98" s="24"/>
      <c r="E98" s="25"/>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7"/>
      <c r="AI98" s="27"/>
      <c r="AJ98" s="27"/>
      <c r="AK98" s="28">
        <f t="shared" si="3"/>
        <v>0</v>
      </c>
      <c r="AL98" s="29">
        <f t="shared" si="1"/>
        <v>0</v>
      </c>
      <c r="AM98" s="104"/>
      <c r="AN98" s="104"/>
    </row>
    <row r="99" spans="1:40" ht="18" hidden="1" customHeight="1">
      <c r="A99" s="15">
        <v>89</v>
      </c>
      <c r="B99" s="30"/>
      <c r="C99" s="23"/>
      <c r="D99" s="24"/>
      <c r="E99" s="25"/>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7"/>
      <c r="AI99" s="27"/>
      <c r="AJ99" s="27"/>
      <c r="AK99" s="28">
        <f t="shared" si="3"/>
        <v>0</v>
      </c>
      <c r="AL99" s="29">
        <f t="shared" si="1"/>
        <v>0</v>
      </c>
      <c r="AM99" s="104"/>
      <c r="AN99" s="104"/>
    </row>
    <row r="100" spans="1:40" ht="18" hidden="1" customHeight="1">
      <c r="A100" s="15">
        <v>90</v>
      </c>
      <c r="B100" s="30"/>
      <c r="C100" s="23"/>
      <c r="D100" s="24"/>
      <c r="E100" s="25"/>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7"/>
      <c r="AI100" s="27"/>
      <c r="AJ100" s="27"/>
      <c r="AK100" s="28">
        <f t="shared" si="3"/>
        <v>0</v>
      </c>
      <c r="AL100" s="29">
        <f t="shared" si="1"/>
        <v>0</v>
      </c>
      <c r="AM100" s="104"/>
      <c r="AN100" s="104"/>
    </row>
    <row r="101" spans="1:40" ht="18" hidden="1" customHeight="1">
      <c r="A101" s="15">
        <v>91</v>
      </c>
      <c r="B101" s="30"/>
      <c r="C101" s="23"/>
      <c r="D101" s="24"/>
      <c r="E101" s="25"/>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7"/>
      <c r="AI101" s="27"/>
      <c r="AJ101" s="27"/>
      <c r="AK101" s="28">
        <f t="shared" si="0"/>
        <v>0</v>
      </c>
      <c r="AL101" s="29">
        <f t="shared" si="1"/>
        <v>0</v>
      </c>
      <c r="AM101" s="104"/>
      <c r="AN101" s="104"/>
    </row>
    <row r="102" spans="1:40" ht="16.5" hidden="1" customHeight="1">
      <c r="A102" s="15">
        <v>92</v>
      </c>
      <c r="B102" s="30"/>
      <c r="C102" s="23"/>
      <c r="D102" s="24"/>
      <c r="E102" s="25"/>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7"/>
      <c r="AI102" s="27"/>
      <c r="AJ102" s="27"/>
      <c r="AK102" s="28">
        <f t="shared" si="0"/>
        <v>0</v>
      </c>
      <c r="AL102" s="29">
        <f t="shared" si="1"/>
        <v>0</v>
      </c>
      <c r="AM102" s="104"/>
      <c r="AN102" s="104"/>
    </row>
    <row r="103" spans="1:40" ht="18" hidden="1" customHeight="1">
      <c r="A103" s="15">
        <v>93</v>
      </c>
      <c r="B103" s="30"/>
      <c r="C103" s="23"/>
      <c r="D103" s="24"/>
      <c r="E103" s="25"/>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7"/>
      <c r="AI103" s="27"/>
      <c r="AJ103" s="27"/>
      <c r="AK103" s="28">
        <f t="shared" si="0"/>
        <v>0</v>
      </c>
      <c r="AL103" s="29">
        <f t="shared" si="1"/>
        <v>0</v>
      </c>
      <c r="AM103" s="104"/>
      <c r="AN103" s="104"/>
    </row>
    <row r="104" spans="1:40" ht="18" hidden="1" customHeight="1">
      <c r="A104" s="15">
        <v>94</v>
      </c>
      <c r="B104" s="30"/>
      <c r="C104" s="23"/>
      <c r="D104" s="24"/>
      <c r="E104" s="25"/>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7"/>
      <c r="AI104" s="27"/>
      <c r="AJ104" s="27"/>
      <c r="AK104" s="28">
        <f t="shared" si="0"/>
        <v>0</v>
      </c>
      <c r="AL104" s="29">
        <f t="shared" si="1"/>
        <v>0</v>
      </c>
      <c r="AM104" s="104"/>
      <c r="AN104" s="104"/>
    </row>
    <row r="105" spans="1:40" ht="18" hidden="1" customHeight="1">
      <c r="A105" s="15">
        <v>95</v>
      </c>
      <c r="B105" s="30"/>
      <c r="C105" s="23"/>
      <c r="D105" s="24"/>
      <c r="E105" s="25"/>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7"/>
      <c r="AI105" s="27"/>
      <c r="AJ105" s="27"/>
      <c r="AK105" s="28">
        <f t="shared" si="0"/>
        <v>0</v>
      </c>
      <c r="AL105" s="29">
        <f t="shared" si="1"/>
        <v>0</v>
      </c>
      <c r="AM105" s="104"/>
      <c r="AN105" s="104"/>
    </row>
    <row r="106" spans="1:40" ht="18" hidden="1" customHeight="1">
      <c r="A106" s="15">
        <v>96</v>
      </c>
      <c r="B106" s="30"/>
      <c r="C106" s="23"/>
      <c r="D106" s="24"/>
      <c r="E106" s="25"/>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7"/>
      <c r="AI106" s="27"/>
      <c r="AJ106" s="27"/>
      <c r="AK106" s="28">
        <f t="shared" si="0"/>
        <v>0</v>
      </c>
      <c r="AL106" s="29">
        <f t="shared" si="1"/>
        <v>0</v>
      </c>
      <c r="AM106" s="104"/>
      <c r="AN106" s="104"/>
    </row>
    <row r="107" spans="1:40" ht="18" hidden="1" customHeight="1">
      <c r="A107" s="15">
        <v>97</v>
      </c>
      <c r="B107" s="30"/>
      <c r="C107" s="23"/>
      <c r="D107" s="24"/>
      <c r="E107" s="25"/>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7"/>
      <c r="AI107" s="27"/>
      <c r="AJ107" s="27"/>
      <c r="AK107" s="28">
        <f t="shared" si="0"/>
        <v>0</v>
      </c>
      <c r="AL107" s="29">
        <f t="shared" si="1"/>
        <v>0</v>
      </c>
      <c r="AM107" s="104"/>
      <c r="AN107" s="104"/>
    </row>
    <row r="108" spans="1:40" ht="18" hidden="1" customHeight="1">
      <c r="A108" s="15">
        <v>98</v>
      </c>
      <c r="B108" s="30"/>
      <c r="C108" s="23"/>
      <c r="D108" s="24"/>
      <c r="E108" s="25"/>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7"/>
      <c r="AI108" s="27"/>
      <c r="AJ108" s="27"/>
      <c r="AK108" s="28">
        <f t="shared" si="0"/>
        <v>0</v>
      </c>
      <c r="AL108" s="29">
        <f t="shared" si="1"/>
        <v>0</v>
      </c>
      <c r="AM108" s="104"/>
      <c r="AN108" s="104"/>
    </row>
    <row r="109" spans="1:40" ht="18" hidden="1" customHeight="1">
      <c r="A109" s="15">
        <v>99</v>
      </c>
      <c r="B109" s="30"/>
      <c r="C109" s="23"/>
      <c r="D109" s="24"/>
      <c r="E109" s="25"/>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7"/>
      <c r="AI109" s="27"/>
      <c r="AJ109" s="27"/>
      <c r="AK109" s="28">
        <f t="shared" si="0"/>
        <v>0</v>
      </c>
      <c r="AL109" s="29">
        <f t="shared" si="1"/>
        <v>0</v>
      </c>
      <c r="AM109" s="104"/>
      <c r="AN109" s="104"/>
    </row>
    <row r="110" spans="1:40" ht="18" hidden="1" customHeight="1">
      <c r="A110" s="15">
        <v>100</v>
      </c>
      <c r="B110" s="30"/>
      <c r="C110" s="23"/>
      <c r="D110" s="24"/>
      <c r="E110" s="25"/>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7"/>
      <c r="AI110" s="27"/>
      <c r="AJ110" s="27"/>
      <c r="AK110" s="28">
        <f t="shared" si="0"/>
        <v>0</v>
      </c>
      <c r="AL110" s="29">
        <f t="shared" si="1"/>
        <v>0</v>
      </c>
      <c r="AM110" s="104"/>
      <c r="AN110" s="104"/>
    </row>
    <row r="111" spans="1:40" ht="18" customHeight="1">
      <c r="A111" s="100" t="s">
        <v>29</v>
      </c>
      <c r="B111" s="101"/>
      <c r="C111" s="101"/>
      <c r="D111" s="101"/>
      <c r="E111" s="101"/>
      <c r="F111" s="32">
        <f t="shared" ref="F111:AG111" si="4">+SUM(F11:F110)</f>
        <v>0</v>
      </c>
      <c r="G111" s="32">
        <f t="shared" si="4"/>
        <v>0</v>
      </c>
      <c r="H111" s="32">
        <f t="shared" si="4"/>
        <v>0</v>
      </c>
      <c r="I111" s="32">
        <f t="shared" si="4"/>
        <v>0</v>
      </c>
      <c r="J111" s="32">
        <f t="shared" si="4"/>
        <v>0</v>
      </c>
      <c r="K111" s="32">
        <f t="shared" si="4"/>
        <v>0</v>
      </c>
      <c r="L111" s="32">
        <f t="shared" si="4"/>
        <v>0</v>
      </c>
      <c r="M111" s="32">
        <f t="shared" si="4"/>
        <v>0</v>
      </c>
      <c r="N111" s="32">
        <f t="shared" si="4"/>
        <v>0</v>
      </c>
      <c r="O111" s="32">
        <f t="shared" si="4"/>
        <v>0</v>
      </c>
      <c r="P111" s="32">
        <f t="shared" si="4"/>
        <v>0</v>
      </c>
      <c r="Q111" s="32">
        <f t="shared" si="4"/>
        <v>0</v>
      </c>
      <c r="R111" s="32">
        <f t="shared" si="4"/>
        <v>0</v>
      </c>
      <c r="S111" s="32">
        <f t="shared" si="4"/>
        <v>0</v>
      </c>
      <c r="T111" s="32">
        <f t="shared" si="4"/>
        <v>0</v>
      </c>
      <c r="U111" s="32">
        <f t="shared" si="4"/>
        <v>0</v>
      </c>
      <c r="V111" s="32">
        <f t="shared" si="4"/>
        <v>0</v>
      </c>
      <c r="W111" s="32">
        <f t="shared" si="4"/>
        <v>0</v>
      </c>
      <c r="X111" s="32">
        <f t="shared" si="4"/>
        <v>0</v>
      </c>
      <c r="Y111" s="32">
        <f t="shared" si="4"/>
        <v>0</v>
      </c>
      <c r="Z111" s="32">
        <f t="shared" si="4"/>
        <v>0</v>
      </c>
      <c r="AA111" s="32">
        <f t="shared" si="4"/>
        <v>0</v>
      </c>
      <c r="AB111" s="32">
        <f t="shared" si="4"/>
        <v>0</v>
      </c>
      <c r="AC111" s="32">
        <f t="shared" si="4"/>
        <v>0</v>
      </c>
      <c r="AD111" s="32">
        <f t="shared" si="4"/>
        <v>0</v>
      </c>
      <c r="AE111" s="32">
        <f t="shared" si="4"/>
        <v>0</v>
      </c>
      <c r="AF111" s="32">
        <f t="shared" si="4"/>
        <v>0</v>
      </c>
      <c r="AG111" s="32">
        <f t="shared" si="4"/>
        <v>0</v>
      </c>
      <c r="AH111" s="27"/>
      <c r="AI111" s="27"/>
      <c r="AJ111" s="27"/>
      <c r="AK111" s="28">
        <f t="shared" si="0"/>
        <v>0</v>
      </c>
      <c r="AL111" s="29">
        <f t="shared" si="1"/>
        <v>0</v>
      </c>
      <c r="AM111" s="102"/>
      <c r="AN111" s="102"/>
    </row>
    <row r="112" spans="1:40" ht="18" customHeight="1">
      <c r="A112" s="101" t="s">
        <v>30</v>
      </c>
      <c r="B112" s="101"/>
      <c r="C112" s="101"/>
      <c r="D112" s="101"/>
      <c r="E112" s="10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4"/>
      <c r="AI112" s="34"/>
      <c r="AJ112" s="34"/>
      <c r="AK112" s="32"/>
      <c r="AL112" s="35"/>
      <c r="AM112" s="102"/>
      <c r="AN112" s="102"/>
    </row>
    <row r="113" spans="1:39" ht="15" customHeight="1">
      <c r="A113" s="14"/>
      <c r="B113" s="14"/>
      <c r="C113" s="14"/>
      <c r="D113" s="14"/>
      <c r="E113" s="14"/>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14"/>
      <c r="AL113" s="14"/>
      <c r="AM113" s="5"/>
    </row>
    <row r="114" spans="1:39" ht="15" customHeight="1">
      <c r="A114" s="14"/>
      <c r="B114" s="14"/>
      <c r="C114" s="14"/>
      <c r="D114" s="14"/>
      <c r="E114" s="14"/>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14"/>
      <c r="AL114" s="14"/>
      <c r="AM114" s="5"/>
    </row>
    <row r="115" spans="1:39" ht="15" customHeight="1">
      <c r="A115" s="14"/>
      <c r="B115" s="14"/>
      <c r="C115" s="14"/>
      <c r="D115" s="14"/>
      <c r="E115" s="14"/>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14"/>
      <c r="AL115" s="14"/>
      <c r="AM115" s="5"/>
    </row>
    <row r="116" spans="1:39" ht="15" customHeight="1">
      <c r="A116" s="36" t="s">
        <v>55</v>
      </c>
      <c r="B116" s="46"/>
      <c r="C116" s="47"/>
      <c r="D116" s="47"/>
      <c r="E116" s="47"/>
      <c r="F116" s="48"/>
      <c r="G116" s="47"/>
      <c r="H116" s="44"/>
      <c r="I116" s="44"/>
      <c r="J116" s="44"/>
      <c r="K116" s="44"/>
      <c r="L116" s="44"/>
      <c r="M116" s="44"/>
      <c r="N116" s="44"/>
      <c r="O116" s="44"/>
      <c r="P116" s="44"/>
      <c r="Q116" s="44"/>
      <c r="R116" s="44">
        <v>6</v>
      </c>
      <c r="S116" s="44"/>
      <c r="T116" s="44"/>
      <c r="U116" s="44"/>
      <c r="V116" s="44"/>
      <c r="W116" s="44"/>
      <c r="X116" s="44">
        <v>7</v>
      </c>
      <c r="Y116" s="44"/>
      <c r="Z116" s="44"/>
      <c r="AA116" s="44"/>
      <c r="AB116" s="44"/>
      <c r="AC116" s="44"/>
      <c r="AD116" s="44">
        <v>8</v>
      </c>
      <c r="AE116" s="44"/>
      <c r="AF116" s="44"/>
      <c r="AG116" s="49"/>
      <c r="AH116" s="49"/>
      <c r="AI116" s="49"/>
      <c r="AJ116" s="49">
        <v>9</v>
      </c>
      <c r="AK116" s="50"/>
      <c r="AL116" s="50"/>
      <c r="AM116" s="5"/>
    </row>
    <row r="117" spans="1:39" s="36" customFormat="1" ht="15" customHeight="1">
      <c r="A117" s="36" t="s">
        <v>56</v>
      </c>
      <c r="B117" s="40"/>
      <c r="C117" s="40"/>
      <c r="D117" s="40"/>
      <c r="E117" s="40"/>
      <c r="F117" s="40"/>
      <c r="G117" s="40"/>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row>
    <row r="118" spans="1:39" s="36" customFormat="1" ht="15" customHeight="1">
      <c r="A118" s="36" t="s">
        <v>57</v>
      </c>
      <c r="B118" s="40"/>
      <c r="C118" s="40"/>
      <c r="D118" s="40"/>
      <c r="E118" s="40"/>
      <c r="F118" s="40"/>
      <c r="G118" s="40"/>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row>
    <row r="119" spans="1:39" ht="15" customHeight="1">
      <c r="A119" s="36" t="s">
        <v>58</v>
      </c>
      <c r="B119" s="51"/>
      <c r="C119" s="36"/>
      <c r="D119" s="36"/>
      <c r="E119" s="36"/>
      <c r="F119" s="36"/>
      <c r="G119" s="36"/>
    </row>
    <row r="120" spans="1:39" ht="15" customHeight="1">
      <c r="A120" s="36" t="s">
        <v>59</v>
      </c>
      <c r="B120" s="51"/>
      <c r="C120" s="36"/>
      <c r="D120" s="36"/>
      <c r="E120" s="36"/>
      <c r="F120" s="36"/>
      <c r="G120" s="36"/>
    </row>
    <row r="121" spans="1:39" ht="15" customHeight="1">
      <c r="A121" s="36"/>
      <c r="B121" s="16" t="s">
        <v>60</v>
      </c>
      <c r="C121" s="84" t="s">
        <v>61</v>
      </c>
      <c r="D121" s="84"/>
      <c r="E121" s="84"/>
      <c r="F121" s="36"/>
      <c r="G121" s="36"/>
    </row>
    <row r="122" spans="1:39" ht="15" customHeight="1">
      <c r="A122" s="36"/>
      <c r="B122" s="52" t="s">
        <v>62</v>
      </c>
      <c r="C122" s="80" t="s">
        <v>63</v>
      </c>
      <c r="D122" s="80"/>
      <c r="E122" s="80"/>
      <c r="F122" s="36"/>
      <c r="G122" s="36"/>
    </row>
    <row r="123" spans="1:39" ht="15" customHeight="1">
      <c r="A123" s="36"/>
      <c r="B123" s="52" t="s">
        <v>64</v>
      </c>
      <c r="C123" s="80" t="s">
        <v>65</v>
      </c>
      <c r="D123" s="80"/>
      <c r="E123" s="80"/>
      <c r="F123" s="36"/>
      <c r="G123" s="36"/>
    </row>
    <row r="124" spans="1:39" ht="15" customHeight="1">
      <c r="A124" s="36"/>
      <c r="B124" s="52" t="s">
        <v>66</v>
      </c>
      <c r="C124" s="80" t="s">
        <v>67</v>
      </c>
      <c r="D124" s="80"/>
      <c r="E124" s="80"/>
      <c r="F124" s="36"/>
      <c r="G124" s="36"/>
    </row>
    <row r="125" spans="1:39" ht="15" customHeight="1">
      <c r="A125" s="36"/>
      <c r="B125" s="52" t="s">
        <v>68</v>
      </c>
      <c r="C125" s="80" t="s">
        <v>69</v>
      </c>
      <c r="D125" s="80"/>
      <c r="E125" s="80"/>
      <c r="F125" s="36"/>
      <c r="G125" s="36"/>
    </row>
    <row r="126" spans="1:39" ht="15" customHeight="1">
      <c r="A126" s="36"/>
      <c r="B126" s="36" t="s">
        <v>70</v>
      </c>
      <c r="C126" s="36"/>
      <c r="D126" s="36"/>
      <c r="E126" s="36"/>
      <c r="F126" s="36"/>
      <c r="G126" s="36"/>
    </row>
    <row r="127" spans="1:39" ht="15" customHeight="1">
      <c r="A127" s="36"/>
      <c r="B127" s="36" t="s">
        <v>71</v>
      </c>
      <c r="C127" s="36"/>
      <c r="D127" s="36"/>
      <c r="E127" s="36"/>
      <c r="F127" s="36"/>
      <c r="G127" s="36"/>
    </row>
    <row r="128" spans="1:39" ht="15" customHeight="1">
      <c r="A128" s="36"/>
      <c r="B128" s="36" t="s">
        <v>72</v>
      </c>
      <c r="C128" s="36"/>
      <c r="D128" s="36"/>
      <c r="E128" s="36"/>
      <c r="F128" s="36"/>
      <c r="G128" s="36"/>
    </row>
    <row r="129" spans="1:7" ht="15" customHeight="1">
      <c r="A129" s="36" t="s">
        <v>73</v>
      </c>
      <c r="B129" s="51"/>
      <c r="C129" s="36"/>
      <c r="D129" s="36"/>
      <c r="E129" s="36"/>
      <c r="F129" s="36"/>
      <c r="G129" s="36"/>
    </row>
    <row r="130" spans="1:7" ht="15" customHeight="1">
      <c r="A130" s="36" t="s">
        <v>74</v>
      </c>
      <c r="B130" s="51"/>
      <c r="C130" s="36"/>
      <c r="D130" s="36"/>
      <c r="E130" s="36"/>
      <c r="F130" s="36"/>
      <c r="G130" s="36"/>
    </row>
    <row r="131" spans="1:7" ht="15" customHeight="1">
      <c r="A131" s="36" t="s">
        <v>75</v>
      </c>
      <c r="B131" s="51"/>
      <c r="C131" s="36"/>
      <c r="D131" s="36"/>
      <c r="E131" s="36"/>
      <c r="F131" s="36"/>
      <c r="G131" s="36"/>
    </row>
    <row r="132" spans="1:7" ht="15" customHeight="1">
      <c r="A132" s="36" t="s">
        <v>76</v>
      </c>
      <c r="B132" s="51"/>
      <c r="C132" s="36"/>
      <c r="D132" s="36"/>
      <c r="E132" s="36"/>
      <c r="F132" s="36"/>
      <c r="G132" s="36"/>
    </row>
    <row r="133" spans="1:7" ht="15" customHeight="1">
      <c r="A133" s="36" t="s">
        <v>77</v>
      </c>
      <c r="B133" s="51"/>
      <c r="C133" s="36"/>
      <c r="D133" s="36"/>
      <c r="E133" s="36"/>
      <c r="F133" s="36"/>
      <c r="G133" s="36"/>
    </row>
    <row r="134" spans="1:7" ht="15" customHeight="1">
      <c r="A134" s="36" t="s">
        <v>78</v>
      </c>
      <c r="B134" s="51"/>
      <c r="C134" s="36"/>
      <c r="D134" s="36"/>
      <c r="E134" s="36"/>
      <c r="F134" s="36"/>
      <c r="G134" s="36"/>
    </row>
    <row r="135" spans="1:7" ht="15" customHeight="1">
      <c r="A135" s="36" t="s">
        <v>79</v>
      </c>
      <c r="B135" s="51"/>
      <c r="C135" s="36"/>
      <c r="D135" s="36"/>
      <c r="E135" s="36"/>
      <c r="F135" s="36"/>
      <c r="G135" s="36"/>
    </row>
    <row r="136" spans="1:7" ht="15" customHeight="1">
      <c r="A136" s="36" t="s">
        <v>80</v>
      </c>
      <c r="B136" s="51"/>
      <c r="C136" s="36"/>
      <c r="D136" s="36"/>
      <c r="E136" s="36"/>
      <c r="F136" s="36"/>
      <c r="G136" s="36"/>
    </row>
    <row r="137" spans="1:7" ht="15" customHeight="1">
      <c r="A137" s="36" t="s">
        <v>81</v>
      </c>
      <c r="B137" s="51"/>
      <c r="C137" s="36"/>
      <c r="D137" s="36"/>
      <c r="E137" s="36"/>
      <c r="F137" s="36"/>
      <c r="G137" s="36"/>
    </row>
    <row r="138" spans="1:7" ht="15" customHeight="1">
      <c r="A138" s="36" t="s">
        <v>82</v>
      </c>
      <c r="B138" s="51"/>
      <c r="C138" s="36"/>
      <c r="D138" s="36"/>
      <c r="E138" s="36"/>
      <c r="F138" s="36"/>
      <c r="G138" s="36"/>
    </row>
    <row r="139" spans="1:7" ht="15" customHeight="1">
      <c r="A139" s="36" t="s">
        <v>83</v>
      </c>
      <c r="B139" s="51"/>
      <c r="C139" s="36"/>
      <c r="D139" s="36"/>
      <c r="E139" s="36"/>
      <c r="F139" s="36"/>
      <c r="G139" s="36"/>
    </row>
    <row r="140" spans="1:7" ht="15" customHeight="1">
      <c r="A140" s="36" t="s">
        <v>84</v>
      </c>
      <c r="B140" s="51"/>
      <c r="C140" s="36"/>
      <c r="D140" s="36"/>
      <c r="E140" s="36"/>
      <c r="F140" s="36"/>
      <c r="G140" s="36"/>
    </row>
  </sheetData>
  <sheetProtection sheet="1" selectLockedCells="1"/>
  <mergeCells count="132">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M31:AN31"/>
    <mergeCell ref="AM32:AN32"/>
    <mergeCell ref="AM33:AN33"/>
    <mergeCell ref="AM22:AN22"/>
    <mergeCell ref="AM23:AN23"/>
    <mergeCell ref="AM24:AN24"/>
    <mergeCell ref="AM25:AN25"/>
    <mergeCell ref="AM26:AN26"/>
    <mergeCell ref="AM27:AN27"/>
    <mergeCell ref="AM40:AN40"/>
    <mergeCell ref="AM41:AN41"/>
    <mergeCell ref="AM42:AN42"/>
    <mergeCell ref="AM43:AN43"/>
    <mergeCell ref="AM44:AN44"/>
    <mergeCell ref="AM45:AN45"/>
    <mergeCell ref="AM34:AN34"/>
    <mergeCell ref="AM35:AN35"/>
    <mergeCell ref="AM36:AN36"/>
    <mergeCell ref="AM37:AN37"/>
    <mergeCell ref="AM38:AN38"/>
    <mergeCell ref="AM39:AN39"/>
    <mergeCell ref="AM52:AN52"/>
    <mergeCell ref="AM53:AN53"/>
    <mergeCell ref="AM54:AN54"/>
    <mergeCell ref="AM55:AN55"/>
    <mergeCell ref="AM56:AN56"/>
    <mergeCell ref="AM57:AN57"/>
    <mergeCell ref="AM46:AN46"/>
    <mergeCell ref="AM47:AN47"/>
    <mergeCell ref="AM48:AN48"/>
    <mergeCell ref="AM49:AN49"/>
    <mergeCell ref="AM50:AN50"/>
    <mergeCell ref="AM51:AN51"/>
    <mergeCell ref="AM64:AN64"/>
    <mergeCell ref="AM65:AN65"/>
    <mergeCell ref="AM66:AN66"/>
    <mergeCell ref="AM67:AN67"/>
    <mergeCell ref="AM68:AN68"/>
    <mergeCell ref="AM69:AN69"/>
    <mergeCell ref="AM58:AN58"/>
    <mergeCell ref="AM59:AN59"/>
    <mergeCell ref="AM60:AN60"/>
    <mergeCell ref="AM61:AN61"/>
    <mergeCell ref="AM62:AN62"/>
    <mergeCell ref="AM63:AN63"/>
    <mergeCell ref="AM76:AN76"/>
    <mergeCell ref="AM77:AN77"/>
    <mergeCell ref="AM78:AN78"/>
    <mergeCell ref="AM79:AN79"/>
    <mergeCell ref="AM80:AN80"/>
    <mergeCell ref="AM81:AN81"/>
    <mergeCell ref="AM70:AN70"/>
    <mergeCell ref="AM71:AN71"/>
    <mergeCell ref="AM72:AN72"/>
    <mergeCell ref="AM73:AN73"/>
    <mergeCell ref="AM74:AN74"/>
    <mergeCell ref="AM75:AN75"/>
    <mergeCell ref="AM88:AN88"/>
    <mergeCell ref="AM89:AN89"/>
    <mergeCell ref="AM90:AN90"/>
    <mergeCell ref="AM91:AN91"/>
    <mergeCell ref="AM92:AN92"/>
    <mergeCell ref="AM93:AN93"/>
    <mergeCell ref="AM82:AN82"/>
    <mergeCell ref="AM83:AN83"/>
    <mergeCell ref="AM84:AN84"/>
    <mergeCell ref="AM85:AN85"/>
    <mergeCell ref="AM86:AN86"/>
    <mergeCell ref="AM87:AN87"/>
    <mergeCell ref="AM100:AN100"/>
    <mergeCell ref="AM101:AN101"/>
    <mergeCell ref="AM102:AN102"/>
    <mergeCell ref="AM103:AN103"/>
    <mergeCell ref="AM104:AN104"/>
    <mergeCell ref="AM105:AN105"/>
    <mergeCell ref="AM94:AN94"/>
    <mergeCell ref="AM95:AN95"/>
    <mergeCell ref="AM96:AN96"/>
    <mergeCell ref="AM97:AN97"/>
    <mergeCell ref="AM98:AN98"/>
    <mergeCell ref="AM99:AN99"/>
    <mergeCell ref="C121:E121"/>
    <mergeCell ref="C122:E122"/>
    <mergeCell ref="C123:E123"/>
    <mergeCell ref="C124:E124"/>
    <mergeCell ref="C125:E125"/>
    <mergeCell ref="AM106:AN106"/>
    <mergeCell ref="AM107:AN107"/>
    <mergeCell ref="AM108:AN108"/>
    <mergeCell ref="AM109:AN109"/>
    <mergeCell ref="AM110:AN110"/>
    <mergeCell ref="A111:E111"/>
    <mergeCell ref="AM111:AN112"/>
    <mergeCell ref="A112:E112"/>
  </mergeCells>
  <phoneticPr fontId="24"/>
  <dataValidations count="5">
    <dataValidation allowBlank="1" showInputMessage="1" sqref="B11" xr:uid="{8C8B8EFD-1BC5-49A0-A28E-EDB439B5A799}"/>
    <dataValidation type="list" allowBlank="1" showInputMessage="1" sqref="B12:B110" xr:uid="{1A223D61-3548-475F-8693-8F924D89FBE6}">
      <formula1>INDIRECT($AK$1)</formula1>
    </dataValidation>
    <dataValidation type="list" allowBlank="1" showInputMessage="1" showErrorMessage="1" sqref="AK3:AN3" xr:uid="{0F50C7BC-3633-401D-913F-7E84F6782CF5}">
      <formula1>"４週,歴月"</formula1>
    </dataValidation>
    <dataValidation type="list" allowBlank="1" showInputMessage="1" showErrorMessage="1" sqref="AK4:AN4" xr:uid="{73885356-B183-4480-BAD4-9584A17640B8}">
      <formula1>"予定,実績"</formula1>
    </dataValidation>
    <dataValidation type="list" allowBlank="1" showInputMessage="1" showErrorMessage="1" sqref="C11:C110" xr:uid="{6DF4C72C-769F-45E6-ACB8-5AF89C6B3F37}">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115" max="39"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2377C-9CE0-427C-9290-13D0C5715C9A}">
  <dimension ref="A1:AQ175"/>
  <sheetViews>
    <sheetView showGridLines="0" view="pageBreakPreview" topLeftCell="A16" zoomScaleNormal="100" zoomScaleSheetLayoutView="100" workbookViewId="0">
      <selection activeCell="B29" sqref="B29"/>
    </sheetView>
  </sheetViews>
  <sheetFormatPr defaultColWidth="8.25" defaultRowHeight="21" customHeight="1"/>
  <cols>
    <col min="1" max="1" width="2.58203125" style="8" customWidth="1"/>
    <col min="2" max="2" width="14.83203125" style="2" customWidth="1"/>
    <col min="3" max="3" width="6.58203125" style="8" customWidth="1"/>
    <col min="4" max="5" width="7.58203125" style="8" customWidth="1"/>
    <col min="6" max="36" width="2.58203125" style="8" customWidth="1"/>
    <col min="37" max="37" width="6.58203125" style="8" customWidth="1"/>
    <col min="38" max="39" width="7.58203125" style="8" customWidth="1"/>
    <col min="40" max="40" width="5.58203125" style="8" customWidth="1"/>
    <col min="41" max="16384" width="8.25" style="8"/>
  </cols>
  <sheetData>
    <row r="1" spans="1:40" ht="20.149999999999999"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2"/>
      <c r="AE1" s="62"/>
      <c r="AF1" s="62"/>
      <c r="AG1" s="62"/>
      <c r="AH1" s="62"/>
      <c r="AI1" s="7" t="s">
        <v>1</v>
      </c>
      <c r="AJ1" s="7"/>
      <c r="AK1" s="118" t="s">
        <v>101</v>
      </c>
      <c r="AL1" s="118"/>
      <c r="AM1" s="118"/>
      <c r="AN1" s="118"/>
    </row>
    <row r="2" spans="1:40" ht="18" customHeight="1">
      <c r="A2" s="5"/>
      <c r="B2" s="9"/>
      <c r="C2" s="9"/>
      <c r="D2" s="9"/>
      <c r="E2" s="9"/>
      <c r="F2" s="9"/>
      <c r="G2" s="9"/>
      <c r="H2" s="9"/>
      <c r="I2" s="9"/>
      <c r="J2" s="9"/>
      <c r="K2" s="9"/>
      <c r="L2" s="9"/>
      <c r="M2" s="119">
        <v>2026</v>
      </c>
      <c r="N2" s="119"/>
      <c r="O2" s="119"/>
      <c r="P2" s="119"/>
      <c r="Q2" s="120" t="s">
        <v>3</v>
      </c>
      <c r="R2" s="120"/>
      <c r="S2" s="119">
        <v>4</v>
      </c>
      <c r="T2" s="119"/>
      <c r="U2" s="120" t="s">
        <v>4</v>
      </c>
      <c r="V2" s="120"/>
      <c r="W2" s="9"/>
      <c r="X2" s="9"/>
      <c r="Y2" s="9"/>
      <c r="Z2" s="5"/>
      <c r="AA2" s="5"/>
      <c r="AC2" s="7"/>
      <c r="AD2" s="9"/>
      <c r="AE2" s="9"/>
      <c r="AF2" s="9"/>
      <c r="AG2" s="9"/>
      <c r="AH2" s="9"/>
      <c r="AI2" s="7" t="s">
        <v>5</v>
      </c>
      <c r="AJ2" s="7"/>
      <c r="AK2" s="121"/>
      <c r="AL2" s="121"/>
      <c r="AM2" s="121"/>
      <c r="AN2" s="121"/>
    </row>
    <row r="3" spans="1:40" ht="18" customHeight="1">
      <c r="A3" s="63"/>
      <c r="B3" s="63"/>
      <c r="C3" s="63"/>
      <c r="D3" s="63"/>
      <c r="E3" s="63"/>
      <c r="F3" s="63"/>
      <c r="G3" s="63"/>
      <c r="H3" s="63"/>
      <c r="I3" s="63"/>
      <c r="J3" s="63"/>
      <c r="K3" s="63"/>
      <c r="L3" s="63"/>
      <c r="M3" s="63"/>
      <c r="N3" s="63"/>
      <c r="O3" s="63"/>
      <c r="P3" s="63"/>
      <c r="Q3" s="63"/>
      <c r="R3" s="63"/>
      <c r="S3" s="63"/>
      <c r="T3" s="63"/>
      <c r="U3" s="63"/>
      <c r="V3" s="63"/>
      <c r="W3" s="63"/>
      <c r="Y3" s="64"/>
      <c r="Z3" s="64"/>
      <c r="AA3" s="64"/>
      <c r="AB3" s="5"/>
      <c r="AC3" s="64"/>
      <c r="AD3" s="64"/>
      <c r="AE3" s="64"/>
      <c r="AF3" s="64"/>
      <c r="AG3" s="64"/>
      <c r="AH3" s="64"/>
      <c r="AI3" s="65" t="s">
        <v>6</v>
      </c>
      <c r="AJ3" s="7"/>
      <c r="AK3" s="109" t="s">
        <v>7</v>
      </c>
      <c r="AL3" s="109"/>
      <c r="AM3" s="109"/>
      <c r="AN3" s="109"/>
    </row>
    <row r="4" spans="1:40" ht="18" customHeight="1">
      <c r="A4" s="63"/>
      <c r="B4" s="63"/>
      <c r="C4" s="63"/>
      <c r="D4" s="63"/>
      <c r="E4" s="63"/>
      <c r="F4" s="63"/>
      <c r="G4" s="63"/>
      <c r="H4" s="63"/>
      <c r="I4" s="63"/>
      <c r="J4" s="63"/>
      <c r="K4" s="63"/>
      <c r="L4" s="63"/>
      <c r="M4" s="63"/>
      <c r="N4" s="63"/>
      <c r="O4" s="63"/>
      <c r="P4" s="63"/>
      <c r="Q4" s="63"/>
      <c r="R4" s="63"/>
      <c r="S4" s="63"/>
      <c r="T4" s="63"/>
      <c r="U4" s="63"/>
      <c r="V4" s="63"/>
      <c r="W4" s="63"/>
      <c r="Y4" s="64"/>
      <c r="Z4" s="64"/>
      <c r="AA4" s="64"/>
      <c r="AB4" s="5"/>
      <c r="AC4" s="64"/>
      <c r="AD4" s="64"/>
      <c r="AE4" s="64"/>
      <c r="AF4" s="64"/>
      <c r="AG4" s="64"/>
      <c r="AH4" s="64"/>
      <c r="AI4" s="65" t="s">
        <v>8</v>
      </c>
      <c r="AJ4" s="7"/>
      <c r="AK4" s="109" t="s">
        <v>9</v>
      </c>
      <c r="AL4" s="109"/>
      <c r="AM4" s="109"/>
      <c r="AN4" s="109"/>
    </row>
    <row r="5" spans="1:40" ht="18" customHeight="1">
      <c r="A5" s="63"/>
      <c r="B5" s="63"/>
      <c r="C5" s="63"/>
      <c r="D5" s="63"/>
      <c r="E5" s="63"/>
      <c r="F5" s="63"/>
      <c r="G5" s="63"/>
      <c r="H5" s="63"/>
      <c r="I5" s="63"/>
      <c r="J5" s="63"/>
      <c r="K5" s="63"/>
      <c r="L5" s="63"/>
      <c r="M5" s="63"/>
      <c r="N5" s="63"/>
      <c r="O5" s="63"/>
      <c r="P5" s="63"/>
      <c r="Q5" s="63"/>
      <c r="R5" s="63"/>
      <c r="S5" s="63"/>
      <c r="U5" s="63"/>
      <c r="V5" s="63"/>
      <c r="W5" s="63"/>
      <c r="Y5" s="64"/>
      <c r="Z5" s="64"/>
      <c r="AA5" s="64"/>
      <c r="AB5" s="5"/>
      <c r="AC5" s="64"/>
      <c r="AD5" s="64"/>
      <c r="AE5" s="64"/>
      <c r="AF5" s="64"/>
      <c r="AG5" s="65" t="s">
        <v>10</v>
      </c>
      <c r="AH5" s="146"/>
      <c r="AI5" s="146"/>
      <c r="AJ5" s="146"/>
      <c r="AK5" s="64" t="s">
        <v>11</v>
      </c>
      <c r="AL5" s="66"/>
      <c r="AM5" s="64" t="s">
        <v>12</v>
      </c>
      <c r="AN5" s="5"/>
    </row>
    <row r="6" spans="1:40" ht="10" customHeight="1">
      <c r="A6" s="5"/>
      <c r="B6" s="14"/>
      <c r="C6" s="14"/>
      <c r="D6" s="14"/>
      <c r="E6" s="14"/>
      <c r="F6" s="14"/>
      <c r="G6" s="14"/>
      <c r="H6" s="14"/>
      <c r="I6" s="14"/>
      <c r="J6" s="14"/>
      <c r="K6" s="14"/>
      <c r="L6" s="14"/>
      <c r="M6" s="14"/>
      <c r="N6" s="14"/>
      <c r="O6" s="14"/>
      <c r="P6" s="14"/>
      <c r="Q6" s="14"/>
      <c r="R6" s="14"/>
      <c r="S6" s="14"/>
      <c r="T6" s="14"/>
      <c r="U6" s="14"/>
      <c r="V6" s="14"/>
      <c r="W6" s="14"/>
      <c r="X6" s="9"/>
      <c r="Y6" s="9"/>
      <c r="Z6" s="9"/>
      <c r="AA6" s="9"/>
      <c r="AB6" s="9"/>
      <c r="AC6" s="9"/>
      <c r="AD6" s="9"/>
      <c r="AE6" s="9"/>
      <c r="AF6" s="9"/>
      <c r="AG6" s="9"/>
      <c r="AH6" s="9"/>
      <c r="AI6" s="9"/>
      <c r="AJ6" s="9"/>
      <c r="AK6" s="9"/>
      <c r="AL6" s="9"/>
      <c r="AM6" s="5"/>
      <c r="AN6" s="5"/>
    </row>
    <row r="7" spans="1:40" ht="15" customHeight="1">
      <c r="A7" s="102" t="s">
        <v>13</v>
      </c>
      <c r="B7" s="111" t="s">
        <v>14</v>
      </c>
      <c r="C7" s="113" t="s">
        <v>15</v>
      </c>
      <c r="D7" s="84" t="s">
        <v>16</v>
      </c>
      <c r="E7" s="100" t="s">
        <v>17</v>
      </c>
      <c r="F7" s="116" t="s">
        <v>18</v>
      </c>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7" t="s">
        <v>19</v>
      </c>
      <c r="AL7" s="93" t="s">
        <v>20</v>
      </c>
      <c r="AM7" s="107" t="s">
        <v>21</v>
      </c>
      <c r="AN7" s="107"/>
    </row>
    <row r="8" spans="1:40" ht="15" customHeight="1">
      <c r="A8" s="102"/>
      <c r="B8" s="112"/>
      <c r="C8" s="114"/>
      <c r="D8" s="84"/>
      <c r="E8" s="100"/>
      <c r="F8" s="84" t="s">
        <v>22</v>
      </c>
      <c r="G8" s="84"/>
      <c r="H8" s="84"/>
      <c r="I8" s="84"/>
      <c r="J8" s="84"/>
      <c r="K8" s="84"/>
      <c r="L8" s="84"/>
      <c r="M8" s="84" t="s">
        <v>23</v>
      </c>
      <c r="N8" s="84"/>
      <c r="O8" s="84"/>
      <c r="P8" s="84"/>
      <c r="Q8" s="84"/>
      <c r="R8" s="84"/>
      <c r="S8" s="84"/>
      <c r="T8" s="84" t="s">
        <v>24</v>
      </c>
      <c r="U8" s="84"/>
      <c r="V8" s="84"/>
      <c r="W8" s="84"/>
      <c r="X8" s="84"/>
      <c r="Y8" s="84"/>
      <c r="Z8" s="84"/>
      <c r="AA8" s="84" t="s">
        <v>25</v>
      </c>
      <c r="AB8" s="84"/>
      <c r="AC8" s="84"/>
      <c r="AD8" s="84"/>
      <c r="AE8" s="84"/>
      <c r="AF8" s="84"/>
      <c r="AG8" s="84"/>
      <c r="AH8" s="108"/>
      <c r="AI8" s="108"/>
      <c r="AJ8" s="108"/>
      <c r="AK8" s="117"/>
      <c r="AL8" s="93"/>
      <c r="AM8" s="107"/>
      <c r="AN8" s="107"/>
    </row>
    <row r="9" spans="1:40" ht="15" customHeight="1">
      <c r="A9" s="102"/>
      <c r="B9" s="105" t="s">
        <v>26</v>
      </c>
      <c r="C9" s="114"/>
      <c r="D9" s="84"/>
      <c r="E9" s="100"/>
      <c r="F9" s="18">
        <f>DATE($M$2,$S$2,1)</f>
        <v>46113</v>
      </c>
      <c r="G9" s="18">
        <f>DATE($M$2,$S$2,2)</f>
        <v>46114</v>
      </c>
      <c r="H9" s="18">
        <f>DATE($M$2,$S$2,3)</f>
        <v>46115</v>
      </c>
      <c r="I9" s="18">
        <f>DATE($M$2,$S$2,4)</f>
        <v>46116</v>
      </c>
      <c r="J9" s="18">
        <f>DATE($M$2,$S$2,5)</f>
        <v>46117</v>
      </c>
      <c r="K9" s="18">
        <f>DATE($M$2,$S$2,6)</f>
        <v>46118</v>
      </c>
      <c r="L9" s="18">
        <f>DATE($M$2,$S$2,7)</f>
        <v>46119</v>
      </c>
      <c r="M9" s="18">
        <f>DATE($M$2,$S$2,8)</f>
        <v>46120</v>
      </c>
      <c r="N9" s="18">
        <f>DATE($M$2,$S$2,9)</f>
        <v>46121</v>
      </c>
      <c r="O9" s="18">
        <f>DATE($M$2,$S$2,10)</f>
        <v>46122</v>
      </c>
      <c r="P9" s="18">
        <f>DATE($M$2,$S$2,11)</f>
        <v>46123</v>
      </c>
      <c r="Q9" s="18">
        <f>DATE($M$2,$S$2,12)</f>
        <v>46124</v>
      </c>
      <c r="R9" s="18">
        <f>DATE($M$2,$S$2,13)</f>
        <v>46125</v>
      </c>
      <c r="S9" s="18">
        <f>DATE($M$2,$S$2,14)</f>
        <v>46126</v>
      </c>
      <c r="T9" s="18">
        <f>DATE($M$2,$S$2,15)</f>
        <v>46127</v>
      </c>
      <c r="U9" s="18">
        <f>DATE($M$2,$S$2,16)</f>
        <v>46128</v>
      </c>
      <c r="V9" s="18">
        <f>DATE($M$2,$S$2,17)</f>
        <v>46129</v>
      </c>
      <c r="W9" s="18">
        <f>DATE($M$2,$S$2,18)</f>
        <v>46130</v>
      </c>
      <c r="X9" s="18">
        <f>DATE($M$2,$S$2,19)</f>
        <v>46131</v>
      </c>
      <c r="Y9" s="18">
        <f>DATE($M$2,$S$2,20)</f>
        <v>46132</v>
      </c>
      <c r="Z9" s="18">
        <f>DATE($M$2,$S$2,21)</f>
        <v>46133</v>
      </c>
      <c r="AA9" s="18">
        <f>DATE($M$2,$S$2,22)</f>
        <v>46134</v>
      </c>
      <c r="AB9" s="18">
        <f>DATE($M$2,$S$2,23)</f>
        <v>46135</v>
      </c>
      <c r="AC9" s="18">
        <f>DATE($M$2,$S$2,24)</f>
        <v>46136</v>
      </c>
      <c r="AD9" s="18">
        <f>DATE($M$2,$S$2,25)</f>
        <v>46137</v>
      </c>
      <c r="AE9" s="18">
        <f>DATE($M$2,$S$2,26)</f>
        <v>46138</v>
      </c>
      <c r="AF9" s="18">
        <f>DATE($M$2,$S$2,27)</f>
        <v>46139</v>
      </c>
      <c r="AG9" s="18">
        <f>DATE($M$2,$S$2,28)</f>
        <v>46140</v>
      </c>
      <c r="AH9" s="19"/>
      <c r="AI9" s="19"/>
      <c r="AJ9" s="19"/>
      <c r="AK9" s="117"/>
      <c r="AL9" s="93"/>
      <c r="AM9" s="107"/>
      <c r="AN9" s="107"/>
    </row>
    <row r="10" spans="1:40" ht="15" customHeight="1">
      <c r="A10" s="102"/>
      <c r="B10" s="106"/>
      <c r="C10" s="115"/>
      <c r="D10" s="84"/>
      <c r="E10" s="100"/>
      <c r="F10" s="20">
        <f>DATE($M$2,$S$2,1)</f>
        <v>46113</v>
      </c>
      <c r="G10" s="20">
        <f>DATE($M$2,$S$2,2)</f>
        <v>46114</v>
      </c>
      <c r="H10" s="20">
        <f>DATE($M$2,$S$2,3)</f>
        <v>46115</v>
      </c>
      <c r="I10" s="20">
        <f>DATE($M$2,$S$2,4)</f>
        <v>46116</v>
      </c>
      <c r="J10" s="20">
        <f>DATE($M$2,$S$2,5)</f>
        <v>46117</v>
      </c>
      <c r="K10" s="20">
        <f>DATE($M$2,$S$2,6)</f>
        <v>46118</v>
      </c>
      <c r="L10" s="20">
        <f>DATE($M$2,$S$2,7)</f>
        <v>46119</v>
      </c>
      <c r="M10" s="20">
        <f>DATE($M$2,$S$2,8)</f>
        <v>46120</v>
      </c>
      <c r="N10" s="20">
        <f>DATE($M$2,$S$2,9)</f>
        <v>46121</v>
      </c>
      <c r="O10" s="20">
        <f>DATE($M$2,$S$2,10)</f>
        <v>46122</v>
      </c>
      <c r="P10" s="20">
        <f>DATE($M$2,$S$2,11)</f>
        <v>46123</v>
      </c>
      <c r="Q10" s="20">
        <f>DATE($M$2,$S$2,12)</f>
        <v>46124</v>
      </c>
      <c r="R10" s="20">
        <f>DATE($M$2,$S$2,13)</f>
        <v>46125</v>
      </c>
      <c r="S10" s="20">
        <f>DATE($M$2,$S$2,14)</f>
        <v>46126</v>
      </c>
      <c r="T10" s="20">
        <f>DATE($M$2,$S$2,15)</f>
        <v>46127</v>
      </c>
      <c r="U10" s="20">
        <f>DATE($M$2,$S$2,16)</f>
        <v>46128</v>
      </c>
      <c r="V10" s="20">
        <f>DATE($M$2,$S$2,17)</f>
        <v>46129</v>
      </c>
      <c r="W10" s="20">
        <f>DATE($M$2,$S$2,18)</f>
        <v>46130</v>
      </c>
      <c r="X10" s="20">
        <f>DATE($M$2,$S$2,19)</f>
        <v>46131</v>
      </c>
      <c r="Y10" s="20">
        <f>DATE($M$2,$S$2,20)</f>
        <v>46132</v>
      </c>
      <c r="Z10" s="20">
        <f>DATE($M$2,$S$2,21)</f>
        <v>46133</v>
      </c>
      <c r="AA10" s="20">
        <f>DATE($M$2,$S$2,22)</f>
        <v>46134</v>
      </c>
      <c r="AB10" s="20">
        <f>DATE($M$2,$S$2,23)</f>
        <v>46135</v>
      </c>
      <c r="AC10" s="20">
        <f>DATE($M$2,$S$2,24)</f>
        <v>46136</v>
      </c>
      <c r="AD10" s="20">
        <f>DATE($M$2,$S$2,25)</f>
        <v>46137</v>
      </c>
      <c r="AE10" s="20">
        <f>DATE($M$2,$S$2,26)</f>
        <v>46138</v>
      </c>
      <c r="AF10" s="20">
        <f>DATE($M$2,$S$2,27)</f>
        <v>46139</v>
      </c>
      <c r="AG10" s="20">
        <f>DATE($M$2,$S$2,28)</f>
        <v>46140</v>
      </c>
      <c r="AH10" s="21"/>
      <c r="AI10" s="21"/>
      <c r="AJ10" s="21"/>
      <c r="AK10" s="117"/>
      <c r="AL10" s="93"/>
      <c r="AM10" s="107"/>
      <c r="AN10" s="107"/>
    </row>
    <row r="11" spans="1:40" ht="18" customHeight="1">
      <c r="A11" s="15">
        <v>1</v>
      </c>
      <c r="B11" s="22" t="s">
        <v>27</v>
      </c>
      <c r="C11" s="23"/>
      <c r="D11" s="24"/>
      <c r="E11" s="25"/>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7"/>
      <c r="AI11" s="27"/>
      <c r="AJ11" s="27"/>
      <c r="AK11" s="28">
        <f t="shared" ref="AK11:AK111" si="0">+SUM(F11:AJ11)</f>
        <v>0</v>
      </c>
      <c r="AL11" s="29">
        <f t="shared" ref="AL11:AL111" si="1">IF($AK$3="４週",AK11/4,AK11/(DAY(EOMONTH($F$9,0))/7))</f>
        <v>0</v>
      </c>
      <c r="AM11" s="104"/>
      <c r="AN11" s="104"/>
    </row>
    <row r="12" spans="1:40" ht="18" customHeight="1">
      <c r="A12" s="15">
        <v>2</v>
      </c>
      <c r="B12" s="22" t="s">
        <v>28</v>
      </c>
      <c r="C12" s="23"/>
      <c r="D12" s="24"/>
      <c r="E12" s="25"/>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7"/>
      <c r="AI12" s="27"/>
      <c r="AJ12" s="27"/>
      <c r="AK12" s="28">
        <f t="shared" si="0"/>
        <v>0</v>
      </c>
      <c r="AL12" s="29">
        <f t="shared" si="1"/>
        <v>0</v>
      </c>
      <c r="AM12" s="104"/>
      <c r="AN12" s="104"/>
    </row>
    <row r="13" spans="1:40" ht="18" customHeight="1">
      <c r="A13" s="15">
        <v>3</v>
      </c>
      <c r="B13" s="30"/>
      <c r="C13" s="23"/>
      <c r="D13" s="24"/>
      <c r="E13" s="25"/>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7"/>
      <c r="AI13" s="27"/>
      <c r="AJ13" s="27"/>
      <c r="AK13" s="28">
        <f t="shared" ref="AK13:AK76" si="2">+SUM(F13:AJ13)</f>
        <v>0</v>
      </c>
      <c r="AL13" s="29">
        <f t="shared" si="1"/>
        <v>0</v>
      </c>
      <c r="AM13" s="104"/>
      <c r="AN13" s="104"/>
    </row>
    <row r="14" spans="1:40" ht="18" customHeight="1">
      <c r="A14" s="15">
        <v>4</v>
      </c>
      <c r="B14" s="30"/>
      <c r="C14" s="23"/>
      <c r="D14" s="24"/>
      <c r="E14" s="25"/>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7"/>
      <c r="AI14" s="27"/>
      <c r="AJ14" s="27"/>
      <c r="AK14" s="28">
        <f t="shared" si="2"/>
        <v>0</v>
      </c>
      <c r="AL14" s="29">
        <f t="shared" si="1"/>
        <v>0</v>
      </c>
      <c r="AM14" s="104"/>
      <c r="AN14" s="104"/>
    </row>
    <row r="15" spans="1:40" ht="18" customHeight="1">
      <c r="A15" s="15">
        <v>5</v>
      </c>
      <c r="B15" s="30"/>
      <c r="C15" s="23"/>
      <c r="D15" s="24"/>
      <c r="E15" s="25"/>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7"/>
      <c r="AI15" s="27"/>
      <c r="AJ15" s="27"/>
      <c r="AK15" s="28">
        <f t="shared" si="2"/>
        <v>0</v>
      </c>
      <c r="AL15" s="29">
        <f t="shared" si="1"/>
        <v>0</v>
      </c>
      <c r="AM15" s="104"/>
      <c r="AN15" s="104"/>
    </row>
    <row r="16" spans="1:40" ht="18" customHeight="1">
      <c r="A16" s="15">
        <v>6</v>
      </c>
      <c r="B16" s="30"/>
      <c r="C16" s="23"/>
      <c r="D16" s="24"/>
      <c r="E16" s="25"/>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7"/>
      <c r="AI16" s="27"/>
      <c r="AJ16" s="27"/>
      <c r="AK16" s="28">
        <f t="shared" si="2"/>
        <v>0</v>
      </c>
      <c r="AL16" s="29">
        <f t="shared" si="1"/>
        <v>0</v>
      </c>
      <c r="AM16" s="104"/>
      <c r="AN16" s="104"/>
    </row>
    <row r="17" spans="1:40" ht="18" customHeight="1">
      <c r="A17" s="15">
        <v>7</v>
      </c>
      <c r="B17" s="30"/>
      <c r="C17" s="23"/>
      <c r="D17" s="24"/>
      <c r="E17" s="25"/>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7"/>
      <c r="AI17" s="27"/>
      <c r="AJ17" s="27"/>
      <c r="AK17" s="28">
        <f t="shared" si="2"/>
        <v>0</v>
      </c>
      <c r="AL17" s="29">
        <f t="shared" si="1"/>
        <v>0</v>
      </c>
      <c r="AM17" s="104"/>
      <c r="AN17" s="104"/>
    </row>
    <row r="18" spans="1:40" ht="18" customHeight="1">
      <c r="A18" s="15">
        <v>8</v>
      </c>
      <c r="B18" s="30"/>
      <c r="C18" s="23"/>
      <c r="D18" s="24"/>
      <c r="E18" s="25"/>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7"/>
      <c r="AI18" s="27"/>
      <c r="AJ18" s="27"/>
      <c r="AK18" s="28">
        <f t="shared" si="2"/>
        <v>0</v>
      </c>
      <c r="AL18" s="29">
        <f t="shared" si="1"/>
        <v>0</v>
      </c>
      <c r="AM18" s="104"/>
      <c r="AN18" s="104"/>
    </row>
    <row r="19" spans="1:40" ht="18" customHeight="1">
      <c r="A19" s="15">
        <v>9</v>
      </c>
      <c r="B19" s="30"/>
      <c r="C19" s="23"/>
      <c r="D19" s="24"/>
      <c r="E19" s="25"/>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27"/>
      <c r="AK19" s="28">
        <f t="shared" si="2"/>
        <v>0</v>
      </c>
      <c r="AL19" s="29">
        <f t="shared" si="1"/>
        <v>0</v>
      </c>
      <c r="AM19" s="104"/>
      <c r="AN19" s="104"/>
    </row>
    <row r="20" spans="1:40" ht="18" customHeight="1">
      <c r="A20" s="15">
        <v>10</v>
      </c>
      <c r="B20" s="30"/>
      <c r="C20" s="23"/>
      <c r="D20" s="24"/>
      <c r="E20" s="25"/>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7"/>
      <c r="AI20" s="27"/>
      <c r="AJ20" s="27"/>
      <c r="AK20" s="28">
        <f t="shared" si="2"/>
        <v>0</v>
      </c>
      <c r="AL20" s="29">
        <f t="shared" si="1"/>
        <v>0</v>
      </c>
      <c r="AM20" s="104"/>
      <c r="AN20" s="104"/>
    </row>
    <row r="21" spans="1:40" ht="18" customHeight="1">
      <c r="A21" s="15">
        <v>11</v>
      </c>
      <c r="B21" s="30"/>
      <c r="C21" s="23"/>
      <c r="D21" s="24"/>
      <c r="E21" s="25"/>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7"/>
      <c r="AI21" s="27"/>
      <c r="AJ21" s="27"/>
      <c r="AK21" s="28">
        <f t="shared" si="2"/>
        <v>0</v>
      </c>
      <c r="AL21" s="29">
        <f t="shared" si="1"/>
        <v>0</v>
      </c>
      <c r="AM21" s="104"/>
      <c r="AN21" s="104"/>
    </row>
    <row r="22" spans="1:40" ht="18" customHeight="1">
      <c r="A22" s="15">
        <v>12</v>
      </c>
      <c r="B22" s="30"/>
      <c r="C22" s="23"/>
      <c r="D22" s="24"/>
      <c r="E22" s="25"/>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7"/>
      <c r="AI22" s="27"/>
      <c r="AJ22" s="27"/>
      <c r="AK22" s="28">
        <f t="shared" si="2"/>
        <v>0</v>
      </c>
      <c r="AL22" s="29">
        <f t="shared" si="1"/>
        <v>0</v>
      </c>
      <c r="AM22" s="104"/>
      <c r="AN22" s="104"/>
    </row>
    <row r="23" spans="1:40" ht="18" customHeight="1">
      <c r="A23" s="15">
        <v>13</v>
      </c>
      <c r="B23" s="30"/>
      <c r="C23" s="23"/>
      <c r="D23" s="24"/>
      <c r="E23" s="25"/>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7"/>
      <c r="AI23" s="27"/>
      <c r="AJ23" s="27"/>
      <c r="AK23" s="28">
        <f t="shared" si="2"/>
        <v>0</v>
      </c>
      <c r="AL23" s="29">
        <f t="shared" si="1"/>
        <v>0</v>
      </c>
      <c r="AM23" s="104"/>
      <c r="AN23" s="104"/>
    </row>
    <row r="24" spans="1:40" ht="18" customHeight="1">
      <c r="A24" s="15">
        <v>14</v>
      </c>
      <c r="B24" s="30"/>
      <c r="C24" s="23"/>
      <c r="D24" s="24"/>
      <c r="E24" s="25"/>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7"/>
      <c r="AI24" s="27"/>
      <c r="AJ24" s="27"/>
      <c r="AK24" s="28">
        <f t="shared" si="2"/>
        <v>0</v>
      </c>
      <c r="AL24" s="29">
        <f t="shared" si="1"/>
        <v>0</v>
      </c>
      <c r="AM24" s="104"/>
      <c r="AN24" s="104"/>
    </row>
    <row r="25" spans="1:40" ht="18" customHeight="1">
      <c r="A25" s="15">
        <v>15</v>
      </c>
      <c r="B25" s="30"/>
      <c r="C25" s="23"/>
      <c r="D25" s="24"/>
      <c r="E25" s="25"/>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7"/>
      <c r="AI25" s="27"/>
      <c r="AJ25" s="27"/>
      <c r="AK25" s="28">
        <f t="shared" si="2"/>
        <v>0</v>
      </c>
      <c r="AL25" s="29">
        <f t="shared" si="1"/>
        <v>0</v>
      </c>
      <c r="AM25" s="104"/>
      <c r="AN25" s="104"/>
    </row>
    <row r="26" spans="1:40" ht="18" customHeight="1">
      <c r="A26" s="15">
        <v>16</v>
      </c>
      <c r="B26" s="30"/>
      <c r="C26" s="23"/>
      <c r="D26" s="24"/>
      <c r="E26" s="25"/>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7"/>
      <c r="AI26" s="27"/>
      <c r="AJ26" s="27"/>
      <c r="AK26" s="28">
        <f t="shared" si="2"/>
        <v>0</v>
      </c>
      <c r="AL26" s="29">
        <f t="shared" si="1"/>
        <v>0</v>
      </c>
      <c r="AM26" s="104"/>
      <c r="AN26" s="104"/>
    </row>
    <row r="27" spans="1:40" ht="18" customHeight="1">
      <c r="A27" s="15">
        <v>17</v>
      </c>
      <c r="B27" s="30"/>
      <c r="C27" s="23"/>
      <c r="D27" s="24"/>
      <c r="E27" s="25"/>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7"/>
      <c r="AI27" s="27"/>
      <c r="AJ27" s="27"/>
      <c r="AK27" s="28">
        <f t="shared" si="2"/>
        <v>0</v>
      </c>
      <c r="AL27" s="29">
        <f t="shared" si="1"/>
        <v>0</v>
      </c>
      <c r="AM27" s="104"/>
      <c r="AN27" s="104"/>
    </row>
    <row r="28" spans="1:40" ht="18" customHeight="1">
      <c r="A28" s="15">
        <v>18</v>
      </c>
      <c r="B28" s="30"/>
      <c r="C28" s="23"/>
      <c r="D28" s="24"/>
      <c r="E28" s="25"/>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7"/>
      <c r="AI28" s="27"/>
      <c r="AJ28" s="27"/>
      <c r="AK28" s="28">
        <f t="shared" si="2"/>
        <v>0</v>
      </c>
      <c r="AL28" s="29">
        <f t="shared" si="1"/>
        <v>0</v>
      </c>
      <c r="AM28" s="104"/>
      <c r="AN28" s="104"/>
    </row>
    <row r="29" spans="1:40" ht="18" customHeight="1">
      <c r="A29" s="15">
        <v>19</v>
      </c>
      <c r="B29" s="30"/>
      <c r="C29" s="23"/>
      <c r="D29" s="24"/>
      <c r="E29" s="25"/>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7"/>
      <c r="AI29" s="27"/>
      <c r="AJ29" s="27"/>
      <c r="AK29" s="28">
        <f t="shared" si="2"/>
        <v>0</v>
      </c>
      <c r="AL29" s="29">
        <f t="shared" si="1"/>
        <v>0</v>
      </c>
      <c r="AM29" s="104"/>
      <c r="AN29" s="104"/>
    </row>
    <row r="30" spans="1:40" ht="18" customHeight="1">
      <c r="A30" s="31">
        <v>20</v>
      </c>
      <c r="B30" s="30"/>
      <c r="C30" s="23"/>
      <c r="D30" s="24"/>
      <c r="E30" s="25"/>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7"/>
      <c r="AI30" s="27"/>
      <c r="AJ30" s="27"/>
      <c r="AK30" s="28">
        <f t="shared" si="2"/>
        <v>0</v>
      </c>
      <c r="AL30" s="29">
        <f t="shared" si="1"/>
        <v>0</v>
      </c>
      <c r="AM30" s="104"/>
      <c r="AN30" s="104"/>
    </row>
    <row r="31" spans="1:40" ht="18" hidden="1" customHeight="1">
      <c r="A31" s="15">
        <v>21</v>
      </c>
      <c r="B31" s="30"/>
      <c r="C31" s="23"/>
      <c r="D31" s="24"/>
      <c r="E31" s="25"/>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7"/>
      <c r="AI31" s="27"/>
      <c r="AJ31" s="27"/>
      <c r="AK31" s="28">
        <f t="shared" si="2"/>
        <v>0</v>
      </c>
      <c r="AL31" s="29">
        <f t="shared" si="1"/>
        <v>0</v>
      </c>
      <c r="AM31" s="104"/>
      <c r="AN31" s="104"/>
    </row>
    <row r="32" spans="1:40" ht="18" hidden="1" customHeight="1">
      <c r="A32" s="15">
        <v>22</v>
      </c>
      <c r="B32" s="30"/>
      <c r="C32" s="23"/>
      <c r="D32" s="24"/>
      <c r="E32" s="25"/>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27"/>
      <c r="AK32" s="28">
        <f t="shared" si="2"/>
        <v>0</v>
      </c>
      <c r="AL32" s="29">
        <f t="shared" si="1"/>
        <v>0</v>
      </c>
      <c r="AM32" s="104"/>
      <c r="AN32" s="104"/>
    </row>
    <row r="33" spans="1:40" ht="18" hidden="1" customHeight="1">
      <c r="A33" s="15">
        <v>23</v>
      </c>
      <c r="B33" s="30"/>
      <c r="C33" s="23"/>
      <c r="D33" s="24"/>
      <c r="E33" s="25"/>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7"/>
      <c r="AI33" s="27"/>
      <c r="AJ33" s="27"/>
      <c r="AK33" s="28">
        <f t="shared" si="2"/>
        <v>0</v>
      </c>
      <c r="AL33" s="29">
        <f t="shared" si="1"/>
        <v>0</v>
      </c>
      <c r="AM33" s="104"/>
      <c r="AN33" s="104"/>
    </row>
    <row r="34" spans="1:40" ht="18" hidden="1" customHeight="1">
      <c r="A34" s="15">
        <v>24</v>
      </c>
      <c r="B34" s="30"/>
      <c r="C34" s="23"/>
      <c r="D34" s="24"/>
      <c r="E34" s="25"/>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7"/>
      <c r="AI34" s="27"/>
      <c r="AJ34" s="27"/>
      <c r="AK34" s="28">
        <f t="shared" si="2"/>
        <v>0</v>
      </c>
      <c r="AL34" s="29">
        <f t="shared" si="1"/>
        <v>0</v>
      </c>
      <c r="AM34" s="104"/>
      <c r="AN34" s="104"/>
    </row>
    <row r="35" spans="1:40" ht="18" hidden="1" customHeight="1">
      <c r="A35" s="15">
        <v>25</v>
      </c>
      <c r="B35" s="30"/>
      <c r="C35" s="23"/>
      <c r="D35" s="24"/>
      <c r="E35" s="25"/>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7"/>
      <c r="AI35" s="27"/>
      <c r="AJ35" s="27"/>
      <c r="AK35" s="28">
        <f t="shared" si="2"/>
        <v>0</v>
      </c>
      <c r="AL35" s="29">
        <f t="shared" si="1"/>
        <v>0</v>
      </c>
      <c r="AM35" s="104"/>
      <c r="AN35" s="104"/>
    </row>
    <row r="36" spans="1:40" ht="18" hidden="1" customHeight="1">
      <c r="A36" s="15">
        <v>26</v>
      </c>
      <c r="B36" s="30"/>
      <c r="C36" s="23"/>
      <c r="D36" s="24"/>
      <c r="E36" s="25"/>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7"/>
      <c r="AI36" s="27"/>
      <c r="AJ36" s="27"/>
      <c r="AK36" s="28">
        <f t="shared" si="2"/>
        <v>0</v>
      </c>
      <c r="AL36" s="29">
        <f t="shared" si="1"/>
        <v>0</v>
      </c>
      <c r="AM36" s="104"/>
      <c r="AN36" s="104"/>
    </row>
    <row r="37" spans="1:40" ht="18" hidden="1" customHeight="1">
      <c r="A37" s="15">
        <v>27</v>
      </c>
      <c r="B37" s="30"/>
      <c r="C37" s="23"/>
      <c r="D37" s="24"/>
      <c r="E37" s="25"/>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7"/>
      <c r="AI37" s="27"/>
      <c r="AJ37" s="27"/>
      <c r="AK37" s="28">
        <f t="shared" si="2"/>
        <v>0</v>
      </c>
      <c r="AL37" s="29">
        <f t="shared" si="1"/>
        <v>0</v>
      </c>
      <c r="AM37" s="104"/>
      <c r="AN37" s="104"/>
    </row>
    <row r="38" spans="1:40" ht="18" hidden="1" customHeight="1">
      <c r="A38" s="15">
        <v>28</v>
      </c>
      <c r="B38" s="30"/>
      <c r="C38" s="23"/>
      <c r="D38" s="24"/>
      <c r="E38" s="25"/>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7"/>
      <c r="AI38" s="27"/>
      <c r="AJ38" s="27"/>
      <c r="AK38" s="28">
        <f t="shared" si="2"/>
        <v>0</v>
      </c>
      <c r="AL38" s="29">
        <f t="shared" si="1"/>
        <v>0</v>
      </c>
      <c r="AM38" s="104"/>
      <c r="AN38" s="104"/>
    </row>
    <row r="39" spans="1:40" ht="18" hidden="1" customHeight="1">
      <c r="A39" s="15">
        <v>29</v>
      </c>
      <c r="B39" s="30"/>
      <c r="C39" s="23"/>
      <c r="D39" s="24"/>
      <c r="E39" s="25"/>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7"/>
      <c r="AI39" s="27"/>
      <c r="AJ39" s="27"/>
      <c r="AK39" s="28">
        <f t="shared" si="2"/>
        <v>0</v>
      </c>
      <c r="AL39" s="29">
        <f t="shared" si="1"/>
        <v>0</v>
      </c>
      <c r="AM39" s="104"/>
      <c r="AN39" s="104"/>
    </row>
    <row r="40" spans="1:40" ht="18" hidden="1" customHeight="1">
      <c r="A40" s="15">
        <v>30</v>
      </c>
      <c r="B40" s="30"/>
      <c r="C40" s="23"/>
      <c r="D40" s="24"/>
      <c r="E40" s="25"/>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7"/>
      <c r="AI40" s="27"/>
      <c r="AJ40" s="27"/>
      <c r="AK40" s="28">
        <f t="shared" si="2"/>
        <v>0</v>
      </c>
      <c r="AL40" s="29">
        <f t="shared" si="1"/>
        <v>0</v>
      </c>
      <c r="AM40" s="104"/>
      <c r="AN40" s="104"/>
    </row>
    <row r="41" spans="1:40" ht="18" hidden="1" customHeight="1">
      <c r="A41" s="15">
        <v>31</v>
      </c>
      <c r="B41" s="30"/>
      <c r="C41" s="23"/>
      <c r="D41" s="24"/>
      <c r="E41" s="25"/>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7"/>
      <c r="AI41" s="27"/>
      <c r="AJ41" s="27"/>
      <c r="AK41" s="28">
        <f t="shared" si="2"/>
        <v>0</v>
      </c>
      <c r="AL41" s="29">
        <f t="shared" si="1"/>
        <v>0</v>
      </c>
      <c r="AM41" s="104"/>
      <c r="AN41" s="104"/>
    </row>
    <row r="42" spans="1:40" ht="18" hidden="1" customHeight="1">
      <c r="A42" s="15">
        <v>32</v>
      </c>
      <c r="B42" s="30"/>
      <c r="C42" s="23"/>
      <c r="D42" s="24"/>
      <c r="E42" s="25"/>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7"/>
      <c r="AI42" s="27"/>
      <c r="AJ42" s="27"/>
      <c r="AK42" s="28">
        <f t="shared" si="2"/>
        <v>0</v>
      </c>
      <c r="AL42" s="29">
        <f t="shared" si="1"/>
        <v>0</v>
      </c>
      <c r="AM42" s="104"/>
      <c r="AN42" s="104"/>
    </row>
    <row r="43" spans="1:40" ht="18" hidden="1" customHeight="1">
      <c r="A43" s="15">
        <v>33</v>
      </c>
      <c r="B43" s="30"/>
      <c r="C43" s="23"/>
      <c r="D43" s="24"/>
      <c r="E43" s="25"/>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7"/>
      <c r="AI43" s="27"/>
      <c r="AJ43" s="27"/>
      <c r="AK43" s="28">
        <f t="shared" si="2"/>
        <v>0</v>
      </c>
      <c r="AL43" s="29">
        <f t="shared" si="1"/>
        <v>0</v>
      </c>
      <c r="AM43" s="104"/>
      <c r="AN43" s="104"/>
    </row>
    <row r="44" spans="1:40" ht="18" hidden="1" customHeight="1">
      <c r="A44" s="15">
        <v>34</v>
      </c>
      <c r="B44" s="30"/>
      <c r="C44" s="23"/>
      <c r="D44" s="24"/>
      <c r="E44" s="25"/>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7"/>
      <c r="AI44" s="27"/>
      <c r="AJ44" s="27"/>
      <c r="AK44" s="28">
        <f t="shared" si="2"/>
        <v>0</v>
      </c>
      <c r="AL44" s="29">
        <f t="shared" si="1"/>
        <v>0</v>
      </c>
      <c r="AM44" s="104"/>
      <c r="AN44" s="104"/>
    </row>
    <row r="45" spans="1:40" ht="18" hidden="1" customHeight="1">
      <c r="A45" s="15">
        <v>35</v>
      </c>
      <c r="B45" s="30"/>
      <c r="C45" s="23"/>
      <c r="D45" s="24"/>
      <c r="E45" s="25"/>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7"/>
      <c r="AI45" s="27"/>
      <c r="AJ45" s="27"/>
      <c r="AK45" s="28">
        <f t="shared" si="2"/>
        <v>0</v>
      </c>
      <c r="AL45" s="29">
        <f t="shared" si="1"/>
        <v>0</v>
      </c>
      <c r="AM45" s="104"/>
      <c r="AN45" s="104"/>
    </row>
    <row r="46" spans="1:40" ht="18" hidden="1" customHeight="1">
      <c r="A46" s="15">
        <v>36</v>
      </c>
      <c r="B46" s="30"/>
      <c r="C46" s="23"/>
      <c r="D46" s="24"/>
      <c r="E46" s="25"/>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7"/>
      <c r="AI46" s="27"/>
      <c r="AJ46" s="27"/>
      <c r="AK46" s="28">
        <f t="shared" si="2"/>
        <v>0</v>
      </c>
      <c r="AL46" s="29">
        <f t="shared" si="1"/>
        <v>0</v>
      </c>
      <c r="AM46" s="104"/>
      <c r="AN46" s="104"/>
    </row>
    <row r="47" spans="1:40" ht="18" hidden="1" customHeight="1">
      <c r="A47" s="15">
        <v>37</v>
      </c>
      <c r="B47" s="30"/>
      <c r="C47" s="23"/>
      <c r="D47" s="24"/>
      <c r="E47" s="25"/>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7"/>
      <c r="AI47" s="27"/>
      <c r="AJ47" s="27"/>
      <c r="AK47" s="28">
        <f t="shared" si="2"/>
        <v>0</v>
      </c>
      <c r="AL47" s="29">
        <f t="shared" si="1"/>
        <v>0</v>
      </c>
      <c r="AM47" s="104"/>
      <c r="AN47" s="104"/>
    </row>
    <row r="48" spans="1:40" ht="18" hidden="1" customHeight="1">
      <c r="A48" s="15">
        <v>38</v>
      </c>
      <c r="B48" s="30"/>
      <c r="C48" s="23"/>
      <c r="D48" s="24"/>
      <c r="E48" s="25"/>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7"/>
      <c r="AI48" s="27"/>
      <c r="AJ48" s="27"/>
      <c r="AK48" s="28">
        <f t="shared" si="2"/>
        <v>0</v>
      </c>
      <c r="AL48" s="29">
        <f t="shared" si="1"/>
        <v>0</v>
      </c>
      <c r="AM48" s="104"/>
      <c r="AN48" s="104"/>
    </row>
    <row r="49" spans="1:40" ht="18" hidden="1" customHeight="1">
      <c r="A49" s="15">
        <v>39</v>
      </c>
      <c r="B49" s="30"/>
      <c r="C49" s="23"/>
      <c r="D49" s="24"/>
      <c r="E49" s="25"/>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7"/>
      <c r="AI49" s="27"/>
      <c r="AJ49" s="27"/>
      <c r="AK49" s="28">
        <f t="shared" si="2"/>
        <v>0</v>
      </c>
      <c r="AL49" s="29">
        <f t="shared" si="1"/>
        <v>0</v>
      </c>
      <c r="AM49" s="104"/>
      <c r="AN49" s="104"/>
    </row>
    <row r="50" spans="1:40" ht="18" hidden="1" customHeight="1">
      <c r="A50" s="15">
        <v>40</v>
      </c>
      <c r="B50" s="30"/>
      <c r="C50" s="23"/>
      <c r="D50" s="24"/>
      <c r="E50" s="25"/>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7"/>
      <c r="AI50" s="27"/>
      <c r="AJ50" s="27"/>
      <c r="AK50" s="28">
        <f t="shared" si="2"/>
        <v>0</v>
      </c>
      <c r="AL50" s="29">
        <f t="shared" si="1"/>
        <v>0</v>
      </c>
      <c r="AM50" s="104"/>
      <c r="AN50" s="104"/>
    </row>
    <row r="51" spans="1:40" ht="18" hidden="1" customHeight="1">
      <c r="A51" s="15">
        <v>41</v>
      </c>
      <c r="B51" s="30"/>
      <c r="C51" s="23"/>
      <c r="D51" s="24"/>
      <c r="E51" s="25"/>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7"/>
      <c r="AI51" s="27"/>
      <c r="AJ51" s="27"/>
      <c r="AK51" s="28">
        <f t="shared" si="2"/>
        <v>0</v>
      </c>
      <c r="AL51" s="29">
        <f t="shared" si="1"/>
        <v>0</v>
      </c>
      <c r="AM51" s="104"/>
      <c r="AN51" s="104"/>
    </row>
    <row r="52" spans="1:40" ht="18" hidden="1" customHeight="1">
      <c r="A52" s="15">
        <v>42</v>
      </c>
      <c r="B52" s="30"/>
      <c r="C52" s="23"/>
      <c r="D52" s="24"/>
      <c r="E52" s="25"/>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7"/>
      <c r="AI52" s="27"/>
      <c r="AJ52" s="27"/>
      <c r="AK52" s="28">
        <f t="shared" si="2"/>
        <v>0</v>
      </c>
      <c r="AL52" s="29">
        <f t="shared" si="1"/>
        <v>0</v>
      </c>
      <c r="AM52" s="104"/>
      <c r="AN52" s="104"/>
    </row>
    <row r="53" spans="1:40" ht="18" hidden="1" customHeight="1">
      <c r="A53" s="15">
        <v>43</v>
      </c>
      <c r="B53" s="30"/>
      <c r="C53" s="23"/>
      <c r="D53" s="24"/>
      <c r="E53" s="25"/>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7"/>
      <c r="AI53" s="27"/>
      <c r="AJ53" s="27"/>
      <c r="AK53" s="28">
        <f t="shared" si="2"/>
        <v>0</v>
      </c>
      <c r="AL53" s="29">
        <f t="shared" si="1"/>
        <v>0</v>
      </c>
      <c r="AM53" s="104"/>
      <c r="AN53" s="104"/>
    </row>
    <row r="54" spans="1:40" ht="18" hidden="1" customHeight="1">
      <c r="A54" s="15">
        <v>44</v>
      </c>
      <c r="B54" s="30"/>
      <c r="C54" s="23"/>
      <c r="D54" s="24"/>
      <c r="E54" s="25"/>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7"/>
      <c r="AI54" s="27"/>
      <c r="AJ54" s="27"/>
      <c r="AK54" s="28">
        <f t="shared" si="2"/>
        <v>0</v>
      </c>
      <c r="AL54" s="29">
        <f t="shared" si="1"/>
        <v>0</v>
      </c>
      <c r="AM54" s="104"/>
      <c r="AN54" s="104"/>
    </row>
    <row r="55" spans="1:40" ht="18" hidden="1" customHeight="1">
      <c r="A55" s="15">
        <v>45</v>
      </c>
      <c r="B55" s="30"/>
      <c r="C55" s="23"/>
      <c r="D55" s="24"/>
      <c r="E55" s="25"/>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7"/>
      <c r="AI55" s="27"/>
      <c r="AJ55" s="27"/>
      <c r="AK55" s="28">
        <f t="shared" si="2"/>
        <v>0</v>
      </c>
      <c r="AL55" s="29">
        <f t="shared" si="1"/>
        <v>0</v>
      </c>
      <c r="AM55" s="104"/>
      <c r="AN55" s="104"/>
    </row>
    <row r="56" spans="1:40" ht="18" hidden="1" customHeight="1">
      <c r="A56" s="15">
        <v>46</v>
      </c>
      <c r="B56" s="30"/>
      <c r="C56" s="23"/>
      <c r="D56" s="24"/>
      <c r="E56" s="25"/>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7"/>
      <c r="AI56" s="27"/>
      <c r="AJ56" s="27"/>
      <c r="AK56" s="28">
        <f t="shared" si="2"/>
        <v>0</v>
      </c>
      <c r="AL56" s="29">
        <f t="shared" si="1"/>
        <v>0</v>
      </c>
      <c r="AM56" s="104"/>
      <c r="AN56" s="104"/>
    </row>
    <row r="57" spans="1:40" ht="18" hidden="1" customHeight="1">
      <c r="A57" s="15">
        <v>47</v>
      </c>
      <c r="B57" s="30"/>
      <c r="C57" s="23"/>
      <c r="D57" s="24"/>
      <c r="E57" s="25"/>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7"/>
      <c r="AI57" s="27"/>
      <c r="AJ57" s="27"/>
      <c r="AK57" s="28">
        <f t="shared" si="2"/>
        <v>0</v>
      </c>
      <c r="AL57" s="29">
        <f t="shared" si="1"/>
        <v>0</v>
      </c>
      <c r="AM57" s="104"/>
      <c r="AN57" s="104"/>
    </row>
    <row r="58" spans="1:40" ht="18" hidden="1" customHeight="1">
      <c r="A58" s="15">
        <v>48</v>
      </c>
      <c r="B58" s="30"/>
      <c r="C58" s="23"/>
      <c r="D58" s="24"/>
      <c r="E58" s="25"/>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7"/>
      <c r="AI58" s="27"/>
      <c r="AJ58" s="27"/>
      <c r="AK58" s="28">
        <f t="shared" si="2"/>
        <v>0</v>
      </c>
      <c r="AL58" s="29">
        <f t="shared" si="1"/>
        <v>0</v>
      </c>
      <c r="AM58" s="104"/>
      <c r="AN58" s="104"/>
    </row>
    <row r="59" spans="1:40" ht="18" hidden="1" customHeight="1">
      <c r="A59" s="15">
        <v>49</v>
      </c>
      <c r="B59" s="30"/>
      <c r="C59" s="23"/>
      <c r="D59" s="24"/>
      <c r="E59" s="25"/>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7"/>
      <c r="AI59" s="27"/>
      <c r="AJ59" s="27"/>
      <c r="AK59" s="28">
        <f t="shared" si="2"/>
        <v>0</v>
      </c>
      <c r="AL59" s="29">
        <f t="shared" si="1"/>
        <v>0</v>
      </c>
      <c r="AM59" s="104"/>
      <c r="AN59" s="104"/>
    </row>
    <row r="60" spans="1:40" ht="18" hidden="1" customHeight="1">
      <c r="A60" s="15">
        <v>50</v>
      </c>
      <c r="B60" s="30"/>
      <c r="C60" s="23"/>
      <c r="D60" s="24"/>
      <c r="E60" s="25"/>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7"/>
      <c r="AI60" s="27"/>
      <c r="AJ60" s="27"/>
      <c r="AK60" s="28">
        <f t="shared" si="2"/>
        <v>0</v>
      </c>
      <c r="AL60" s="29">
        <f t="shared" si="1"/>
        <v>0</v>
      </c>
      <c r="AM60" s="104"/>
      <c r="AN60" s="104"/>
    </row>
    <row r="61" spans="1:40" ht="18" hidden="1" customHeight="1">
      <c r="A61" s="15">
        <v>51</v>
      </c>
      <c r="B61" s="30"/>
      <c r="C61" s="23"/>
      <c r="D61" s="24"/>
      <c r="E61" s="25"/>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7"/>
      <c r="AI61" s="27"/>
      <c r="AJ61" s="27"/>
      <c r="AK61" s="28">
        <f t="shared" si="2"/>
        <v>0</v>
      </c>
      <c r="AL61" s="29">
        <f t="shared" si="1"/>
        <v>0</v>
      </c>
      <c r="AM61" s="104"/>
      <c r="AN61" s="104"/>
    </row>
    <row r="62" spans="1:40" ht="18" hidden="1" customHeight="1">
      <c r="A62" s="15">
        <v>52</v>
      </c>
      <c r="B62" s="30"/>
      <c r="C62" s="23"/>
      <c r="D62" s="24"/>
      <c r="E62" s="25"/>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7"/>
      <c r="AI62" s="27"/>
      <c r="AJ62" s="27"/>
      <c r="AK62" s="28">
        <f t="shared" si="2"/>
        <v>0</v>
      </c>
      <c r="AL62" s="29">
        <f t="shared" si="1"/>
        <v>0</v>
      </c>
      <c r="AM62" s="104"/>
      <c r="AN62" s="104"/>
    </row>
    <row r="63" spans="1:40" ht="18" hidden="1" customHeight="1">
      <c r="A63" s="15">
        <v>53</v>
      </c>
      <c r="B63" s="30"/>
      <c r="C63" s="23"/>
      <c r="D63" s="24"/>
      <c r="E63" s="25"/>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7"/>
      <c r="AI63" s="27"/>
      <c r="AJ63" s="27"/>
      <c r="AK63" s="28">
        <f t="shared" si="2"/>
        <v>0</v>
      </c>
      <c r="AL63" s="29">
        <f t="shared" si="1"/>
        <v>0</v>
      </c>
      <c r="AM63" s="104"/>
      <c r="AN63" s="104"/>
    </row>
    <row r="64" spans="1:40" ht="18" hidden="1" customHeight="1">
      <c r="A64" s="15">
        <v>54</v>
      </c>
      <c r="B64" s="30"/>
      <c r="C64" s="23"/>
      <c r="D64" s="24"/>
      <c r="E64" s="25"/>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7"/>
      <c r="AI64" s="27"/>
      <c r="AJ64" s="27"/>
      <c r="AK64" s="28">
        <f t="shared" si="2"/>
        <v>0</v>
      </c>
      <c r="AL64" s="29">
        <f t="shared" si="1"/>
        <v>0</v>
      </c>
      <c r="AM64" s="104"/>
      <c r="AN64" s="104"/>
    </row>
    <row r="65" spans="1:40" ht="18" hidden="1" customHeight="1">
      <c r="A65" s="15">
        <v>55</v>
      </c>
      <c r="B65" s="30"/>
      <c r="C65" s="23"/>
      <c r="D65" s="24"/>
      <c r="E65" s="25"/>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7"/>
      <c r="AI65" s="27"/>
      <c r="AJ65" s="27"/>
      <c r="AK65" s="28">
        <f t="shared" si="2"/>
        <v>0</v>
      </c>
      <c r="AL65" s="29">
        <f t="shared" si="1"/>
        <v>0</v>
      </c>
      <c r="AM65" s="104"/>
      <c r="AN65" s="104"/>
    </row>
    <row r="66" spans="1:40" ht="18" hidden="1" customHeight="1">
      <c r="A66" s="15">
        <v>56</v>
      </c>
      <c r="B66" s="30"/>
      <c r="C66" s="23"/>
      <c r="D66" s="24"/>
      <c r="E66" s="25"/>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7"/>
      <c r="AI66" s="27"/>
      <c r="AJ66" s="27"/>
      <c r="AK66" s="28">
        <f t="shared" si="2"/>
        <v>0</v>
      </c>
      <c r="AL66" s="29">
        <f t="shared" si="1"/>
        <v>0</v>
      </c>
      <c r="AM66" s="104"/>
      <c r="AN66" s="104"/>
    </row>
    <row r="67" spans="1:40" ht="18" hidden="1" customHeight="1">
      <c r="A67" s="15">
        <v>57</v>
      </c>
      <c r="B67" s="30"/>
      <c r="C67" s="23"/>
      <c r="D67" s="24"/>
      <c r="E67" s="25"/>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7"/>
      <c r="AI67" s="27"/>
      <c r="AJ67" s="27"/>
      <c r="AK67" s="28">
        <f t="shared" si="2"/>
        <v>0</v>
      </c>
      <c r="AL67" s="29">
        <f t="shared" si="1"/>
        <v>0</v>
      </c>
      <c r="AM67" s="104"/>
      <c r="AN67" s="104"/>
    </row>
    <row r="68" spans="1:40" ht="18" hidden="1" customHeight="1">
      <c r="A68" s="15">
        <v>58</v>
      </c>
      <c r="B68" s="30"/>
      <c r="C68" s="23"/>
      <c r="D68" s="24"/>
      <c r="E68" s="25"/>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7"/>
      <c r="AI68" s="27"/>
      <c r="AJ68" s="27"/>
      <c r="AK68" s="28">
        <f t="shared" si="2"/>
        <v>0</v>
      </c>
      <c r="AL68" s="29">
        <f t="shared" si="1"/>
        <v>0</v>
      </c>
      <c r="AM68" s="104"/>
      <c r="AN68" s="104"/>
    </row>
    <row r="69" spans="1:40" ht="18" hidden="1" customHeight="1">
      <c r="A69" s="15">
        <v>59</v>
      </c>
      <c r="B69" s="30"/>
      <c r="C69" s="23"/>
      <c r="D69" s="24"/>
      <c r="E69" s="25"/>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7"/>
      <c r="AI69" s="27"/>
      <c r="AJ69" s="27"/>
      <c r="AK69" s="28">
        <f t="shared" si="2"/>
        <v>0</v>
      </c>
      <c r="AL69" s="29">
        <f t="shared" si="1"/>
        <v>0</v>
      </c>
      <c r="AM69" s="104"/>
      <c r="AN69" s="104"/>
    </row>
    <row r="70" spans="1:40" ht="18" hidden="1" customHeight="1">
      <c r="A70" s="15">
        <v>60</v>
      </c>
      <c r="B70" s="30"/>
      <c r="C70" s="23"/>
      <c r="D70" s="24"/>
      <c r="E70" s="25"/>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7"/>
      <c r="AI70" s="27"/>
      <c r="AJ70" s="27"/>
      <c r="AK70" s="28">
        <f t="shared" si="2"/>
        <v>0</v>
      </c>
      <c r="AL70" s="29">
        <f t="shared" si="1"/>
        <v>0</v>
      </c>
      <c r="AM70" s="104"/>
      <c r="AN70" s="104"/>
    </row>
    <row r="71" spans="1:40" ht="18" hidden="1" customHeight="1">
      <c r="A71" s="15">
        <v>61</v>
      </c>
      <c r="B71" s="30"/>
      <c r="C71" s="23"/>
      <c r="D71" s="24"/>
      <c r="E71" s="25"/>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7"/>
      <c r="AI71" s="27"/>
      <c r="AJ71" s="27"/>
      <c r="AK71" s="28">
        <f t="shared" si="2"/>
        <v>0</v>
      </c>
      <c r="AL71" s="29">
        <f t="shared" si="1"/>
        <v>0</v>
      </c>
      <c r="AM71" s="104"/>
      <c r="AN71" s="104"/>
    </row>
    <row r="72" spans="1:40" ht="18" hidden="1" customHeight="1">
      <c r="A72" s="15">
        <v>62</v>
      </c>
      <c r="B72" s="30"/>
      <c r="C72" s="23"/>
      <c r="D72" s="24"/>
      <c r="E72" s="25"/>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7"/>
      <c r="AI72" s="27"/>
      <c r="AJ72" s="27"/>
      <c r="AK72" s="28">
        <f t="shared" si="2"/>
        <v>0</v>
      </c>
      <c r="AL72" s="29">
        <f t="shared" si="1"/>
        <v>0</v>
      </c>
      <c r="AM72" s="104"/>
      <c r="AN72" s="104"/>
    </row>
    <row r="73" spans="1:40" ht="18" hidden="1" customHeight="1">
      <c r="A73" s="15">
        <v>63</v>
      </c>
      <c r="B73" s="30"/>
      <c r="C73" s="23"/>
      <c r="D73" s="24"/>
      <c r="E73" s="25"/>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7"/>
      <c r="AI73" s="27"/>
      <c r="AJ73" s="27"/>
      <c r="AK73" s="28">
        <f t="shared" si="2"/>
        <v>0</v>
      </c>
      <c r="AL73" s="29">
        <f t="shared" si="1"/>
        <v>0</v>
      </c>
      <c r="AM73" s="104"/>
      <c r="AN73" s="104"/>
    </row>
    <row r="74" spans="1:40" ht="18" hidden="1" customHeight="1">
      <c r="A74" s="15">
        <v>64</v>
      </c>
      <c r="B74" s="30"/>
      <c r="C74" s="23"/>
      <c r="D74" s="24"/>
      <c r="E74" s="25"/>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7"/>
      <c r="AI74" s="27"/>
      <c r="AJ74" s="27"/>
      <c r="AK74" s="28">
        <f t="shared" si="2"/>
        <v>0</v>
      </c>
      <c r="AL74" s="29">
        <f t="shared" si="1"/>
        <v>0</v>
      </c>
      <c r="AM74" s="104"/>
      <c r="AN74" s="104"/>
    </row>
    <row r="75" spans="1:40" ht="18" hidden="1" customHeight="1">
      <c r="A75" s="15">
        <v>65</v>
      </c>
      <c r="B75" s="30"/>
      <c r="C75" s="23"/>
      <c r="D75" s="24"/>
      <c r="E75" s="25"/>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7"/>
      <c r="AI75" s="27"/>
      <c r="AJ75" s="27"/>
      <c r="AK75" s="28">
        <f t="shared" si="2"/>
        <v>0</v>
      </c>
      <c r="AL75" s="29">
        <f t="shared" si="1"/>
        <v>0</v>
      </c>
      <c r="AM75" s="104"/>
      <c r="AN75" s="104"/>
    </row>
    <row r="76" spans="1:40" ht="18" hidden="1" customHeight="1">
      <c r="A76" s="15">
        <v>66</v>
      </c>
      <c r="B76" s="30"/>
      <c r="C76" s="23"/>
      <c r="D76" s="24"/>
      <c r="E76" s="25"/>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7"/>
      <c r="AI76" s="27"/>
      <c r="AJ76" s="27"/>
      <c r="AK76" s="28">
        <f t="shared" si="2"/>
        <v>0</v>
      </c>
      <c r="AL76" s="29">
        <f t="shared" si="1"/>
        <v>0</v>
      </c>
      <c r="AM76" s="104"/>
      <c r="AN76" s="104"/>
    </row>
    <row r="77" spans="1:40" ht="18" hidden="1" customHeight="1">
      <c r="A77" s="15">
        <v>67</v>
      </c>
      <c r="B77" s="30"/>
      <c r="C77" s="23"/>
      <c r="D77" s="24"/>
      <c r="E77" s="25"/>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7"/>
      <c r="AI77" s="27"/>
      <c r="AJ77" s="27"/>
      <c r="AK77" s="28">
        <f t="shared" ref="AK77:AK97" si="3">+SUM(F77:AJ77)</f>
        <v>0</v>
      </c>
      <c r="AL77" s="29">
        <f t="shared" si="1"/>
        <v>0</v>
      </c>
      <c r="AM77" s="104"/>
      <c r="AN77" s="104"/>
    </row>
    <row r="78" spans="1:40" ht="18" hidden="1" customHeight="1">
      <c r="A78" s="15">
        <v>68</v>
      </c>
      <c r="B78" s="30"/>
      <c r="C78" s="23"/>
      <c r="D78" s="24"/>
      <c r="E78" s="25"/>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7"/>
      <c r="AI78" s="27"/>
      <c r="AJ78" s="27"/>
      <c r="AK78" s="28">
        <f t="shared" si="3"/>
        <v>0</v>
      </c>
      <c r="AL78" s="29">
        <f t="shared" si="1"/>
        <v>0</v>
      </c>
      <c r="AM78" s="104"/>
      <c r="AN78" s="104"/>
    </row>
    <row r="79" spans="1:40" ht="18" hidden="1" customHeight="1">
      <c r="A79" s="15">
        <v>69</v>
      </c>
      <c r="B79" s="30"/>
      <c r="C79" s="23"/>
      <c r="D79" s="24"/>
      <c r="E79" s="25"/>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7"/>
      <c r="AI79" s="27"/>
      <c r="AJ79" s="27"/>
      <c r="AK79" s="28">
        <f t="shared" si="3"/>
        <v>0</v>
      </c>
      <c r="AL79" s="29">
        <f t="shared" si="1"/>
        <v>0</v>
      </c>
      <c r="AM79" s="104"/>
      <c r="AN79" s="104"/>
    </row>
    <row r="80" spans="1:40" ht="18" hidden="1" customHeight="1">
      <c r="A80" s="15">
        <v>70</v>
      </c>
      <c r="B80" s="30"/>
      <c r="C80" s="23"/>
      <c r="D80" s="24"/>
      <c r="E80" s="25"/>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c r="AI80" s="27"/>
      <c r="AJ80" s="27"/>
      <c r="AK80" s="28">
        <f t="shared" si="3"/>
        <v>0</v>
      </c>
      <c r="AL80" s="29">
        <f t="shared" si="1"/>
        <v>0</v>
      </c>
      <c r="AM80" s="104"/>
      <c r="AN80" s="104"/>
    </row>
    <row r="81" spans="1:40" ht="18" hidden="1" customHeight="1">
      <c r="A81" s="15">
        <v>71</v>
      </c>
      <c r="B81" s="30"/>
      <c r="C81" s="23"/>
      <c r="D81" s="24"/>
      <c r="E81" s="25"/>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c r="AI81" s="27"/>
      <c r="AJ81" s="27"/>
      <c r="AK81" s="28">
        <f t="shared" si="3"/>
        <v>0</v>
      </c>
      <c r="AL81" s="29">
        <f t="shared" si="1"/>
        <v>0</v>
      </c>
      <c r="AM81" s="104"/>
      <c r="AN81" s="104"/>
    </row>
    <row r="82" spans="1:40" ht="18" hidden="1" customHeight="1">
      <c r="A82" s="15">
        <v>72</v>
      </c>
      <c r="B82" s="30"/>
      <c r="C82" s="23"/>
      <c r="D82" s="24"/>
      <c r="E82" s="2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7"/>
      <c r="AI82" s="27"/>
      <c r="AJ82" s="27"/>
      <c r="AK82" s="28">
        <f t="shared" si="3"/>
        <v>0</v>
      </c>
      <c r="AL82" s="29">
        <f t="shared" si="1"/>
        <v>0</v>
      </c>
      <c r="AM82" s="104"/>
      <c r="AN82" s="104"/>
    </row>
    <row r="83" spans="1:40" ht="18" hidden="1" customHeight="1">
      <c r="A83" s="15">
        <v>73</v>
      </c>
      <c r="B83" s="30"/>
      <c r="C83" s="23"/>
      <c r="D83" s="24"/>
      <c r="E83" s="2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7"/>
      <c r="AI83" s="27"/>
      <c r="AJ83" s="27"/>
      <c r="AK83" s="28">
        <f t="shared" si="3"/>
        <v>0</v>
      </c>
      <c r="AL83" s="29">
        <f t="shared" si="1"/>
        <v>0</v>
      </c>
      <c r="AM83" s="104"/>
      <c r="AN83" s="104"/>
    </row>
    <row r="84" spans="1:40" ht="18" hidden="1" customHeight="1">
      <c r="A84" s="15">
        <v>74</v>
      </c>
      <c r="B84" s="30"/>
      <c r="C84" s="23"/>
      <c r="D84" s="24"/>
      <c r="E84" s="25"/>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c r="AI84" s="27"/>
      <c r="AJ84" s="27"/>
      <c r="AK84" s="28">
        <f t="shared" si="3"/>
        <v>0</v>
      </c>
      <c r="AL84" s="29">
        <f t="shared" si="1"/>
        <v>0</v>
      </c>
      <c r="AM84" s="104"/>
      <c r="AN84" s="104"/>
    </row>
    <row r="85" spans="1:40" ht="18" hidden="1" customHeight="1">
      <c r="A85" s="15">
        <v>75</v>
      </c>
      <c r="B85" s="30"/>
      <c r="C85" s="23"/>
      <c r="D85" s="24"/>
      <c r="E85" s="25"/>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7"/>
      <c r="AI85" s="27"/>
      <c r="AJ85" s="27"/>
      <c r="AK85" s="28">
        <f t="shared" si="3"/>
        <v>0</v>
      </c>
      <c r="AL85" s="29">
        <f t="shared" si="1"/>
        <v>0</v>
      </c>
      <c r="AM85" s="104"/>
      <c r="AN85" s="104"/>
    </row>
    <row r="86" spans="1:40" ht="18" hidden="1" customHeight="1">
      <c r="A86" s="15">
        <v>76</v>
      </c>
      <c r="B86" s="30"/>
      <c r="C86" s="23"/>
      <c r="D86" s="24"/>
      <c r="E86" s="25"/>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7"/>
      <c r="AI86" s="27"/>
      <c r="AJ86" s="27"/>
      <c r="AK86" s="28">
        <f t="shared" si="3"/>
        <v>0</v>
      </c>
      <c r="AL86" s="29">
        <f t="shared" si="1"/>
        <v>0</v>
      </c>
      <c r="AM86" s="104"/>
      <c r="AN86" s="104"/>
    </row>
    <row r="87" spans="1:40" ht="18" hidden="1" customHeight="1">
      <c r="A87" s="15">
        <v>77</v>
      </c>
      <c r="B87" s="30"/>
      <c r="C87" s="23"/>
      <c r="D87" s="24"/>
      <c r="E87" s="25"/>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7"/>
      <c r="AI87" s="27"/>
      <c r="AJ87" s="27"/>
      <c r="AK87" s="28">
        <f t="shared" si="3"/>
        <v>0</v>
      </c>
      <c r="AL87" s="29">
        <f t="shared" si="1"/>
        <v>0</v>
      </c>
      <c r="AM87" s="104"/>
      <c r="AN87" s="104"/>
    </row>
    <row r="88" spans="1:40" ht="18" hidden="1" customHeight="1">
      <c r="A88" s="15">
        <v>78</v>
      </c>
      <c r="B88" s="30"/>
      <c r="C88" s="23"/>
      <c r="D88" s="24"/>
      <c r="E88" s="25"/>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7"/>
      <c r="AI88" s="27"/>
      <c r="AJ88" s="27"/>
      <c r="AK88" s="28">
        <f t="shared" si="3"/>
        <v>0</v>
      </c>
      <c r="AL88" s="29">
        <f t="shared" si="1"/>
        <v>0</v>
      </c>
      <c r="AM88" s="104"/>
      <c r="AN88" s="104"/>
    </row>
    <row r="89" spans="1:40" ht="18" hidden="1" customHeight="1">
      <c r="A89" s="15">
        <v>79</v>
      </c>
      <c r="B89" s="30"/>
      <c r="C89" s="23"/>
      <c r="D89" s="24"/>
      <c r="E89" s="25"/>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7"/>
      <c r="AI89" s="27"/>
      <c r="AJ89" s="27"/>
      <c r="AK89" s="28">
        <f t="shared" si="3"/>
        <v>0</v>
      </c>
      <c r="AL89" s="29">
        <f t="shared" si="1"/>
        <v>0</v>
      </c>
      <c r="AM89" s="104"/>
      <c r="AN89" s="104"/>
    </row>
    <row r="90" spans="1:40" ht="18" hidden="1" customHeight="1">
      <c r="A90" s="15">
        <v>80</v>
      </c>
      <c r="B90" s="30"/>
      <c r="C90" s="23"/>
      <c r="D90" s="24"/>
      <c r="E90" s="25"/>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7"/>
      <c r="AI90" s="27"/>
      <c r="AJ90" s="27"/>
      <c r="AK90" s="28">
        <f t="shared" si="3"/>
        <v>0</v>
      </c>
      <c r="AL90" s="29">
        <f t="shared" si="1"/>
        <v>0</v>
      </c>
      <c r="AM90" s="104"/>
      <c r="AN90" s="104"/>
    </row>
    <row r="91" spans="1:40" ht="18" hidden="1" customHeight="1">
      <c r="A91" s="15">
        <v>81</v>
      </c>
      <c r="B91" s="30"/>
      <c r="C91" s="23"/>
      <c r="D91" s="24"/>
      <c r="E91" s="25"/>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7"/>
      <c r="AI91" s="27"/>
      <c r="AJ91" s="27"/>
      <c r="AK91" s="28">
        <f t="shared" si="3"/>
        <v>0</v>
      </c>
      <c r="AL91" s="29">
        <f t="shared" si="1"/>
        <v>0</v>
      </c>
      <c r="AM91" s="104"/>
      <c r="AN91" s="104"/>
    </row>
    <row r="92" spans="1:40" ht="18" hidden="1" customHeight="1">
      <c r="A92" s="15">
        <v>82</v>
      </c>
      <c r="B92" s="30"/>
      <c r="C92" s="23"/>
      <c r="D92" s="24"/>
      <c r="E92" s="25"/>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7"/>
      <c r="AI92" s="27"/>
      <c r="AJ92" s="27"/>
      <c r="AK92" s="28">
        <f t="shared" si="3"/>
        <v>0</v>
      </c>
      <c r="AL92" s="29">
        <f t="shared" si="1"/>
        <v>0</v>
      </c>
      <c r="AM92" s="104"/>
      <c r="AN92" s="104"/>
    </row>
    <row r="93" spans="1:40" ht="18" hidden="1" customHeight="1">
      <c r="A93" s="15">
        <v>83</v>
      </c>
      <c r="B93" s="30"/>
      <c r="C93" s="23"/>
      <c r="D93" s="24"/>
      <c r="E93" s="25"/>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7"/>
      <c r="AI93" s="27"/>
      <c r="AJ93" s="27"/>
      <c r="AK93" s="28">
        <f t="shared" si="3"/>
        <v>0</v>
      </c>
      <c r="AL93" s="29">
        <f t="shared" si="1"/>
        <v>0</v>
      </c>
      <c r="AM93" s="104"/>
      <c r="AN93" s="104"/>
    </row>
    <row r="94" spans="1:40" ht="18" hidden="1" customHeight="1">
      <c r="A94" s="15">
        <v>84</v>
      </c>
      <c r="B94" s="30"/>
      <c r="C94" s="23"/>
      <c r="D94" s="24"/>
      <c r="E94" s="25"/>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7"/>
      <c r="AI94" s="27"/>
      <c r="AJ94" s="27"/>
      <c r="AK94" s="28">
        <f t="shared" si="3"/>
        <v>0</v>
      </c>
      <c r="AL94" s="29">
        <f t="shared" si="1"/>
        <v>0</v>
      </c>
      <c r="AM94" s="104"/>
      <c r="AN94" s="104"/>
    </row>
    <row r="95" spans="1:40" ht="18" hidden="1" customHeight="1">
      <c r="A95" s="15">
        <v>85</v>
      </c>
      <c r="B95" s="30"/>
      <c r="C95" s="23"/>
      <c r="D95" s="24"/>
      <c r="E95" s="25"/>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7"/>
      <c r="AI95" s="27"/>
      <c r="AJ95" s="27"/>
      <c r="AK95" s="28">
        <f t="shared" si="3"/>
        <v>0</v>
      </c>
      <c r="AL95" s="29">
        <f t="shared" si="1"/>
        <v>0</v>
      </c>
      <c r="AM95" s="104"/>
      <c r="AN95" s="104"/>
    </row>
    <row r="96" spans="1:40" ht="18" hidden="1" customHeight="1">
      <c r="A96" s="15">
        <v>86</v>
      </c>
      <c r="B96" s="30"/>
      <c r="C96" s="23"/>
      <c r="D96" s="24"/>
      <c r="E96" s="25"/>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7"/>
      <c r="AI96" s="27"/>
      <c r="AJ96" s="27"/>
      <c r="AK96" s="28">
        <f t="shared" si="3"/>
        <v>0</v>
      </c>
      <c r="AL96" s="29">
        <f t="shared" si="1"/>
        <v>0</v>
      </c>
      <c r="AM96" s="104"/>
      <c r="AN96" s="104"/>
    </row>
    <row r="97" spans="1:40" ht="18" hidden="1" customHeight="1">
      <c r="A97" s="15">
        <v>87</v>
      </c>
      <c r="B97" s="30"/>
      <c r="C97" s="23"/>
      <c r="D97" s="24"/>
      <c r="E97" s="25"/>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7"/>
      <c r="AI97" s="27"/>
      <c r="AJ97" s="27"/>
      <c r="AK97" s="28">
        <f t="shared" si="3"/>
        <v>0</v>
      </c>
      <c r="AL97" s="29">
        <f t="shared" si="1"/>
        <v>0</v>
      </c>
      <c r="AM97" s="104"/>
      <c r="AN97" s="104"/>
    </row>
    <row r="98" spans="1:40" ht="18" hidden="1" customHeight="1">
      <c r="A98" s="15">
        <v>88</v>
      </c>
      <c r="B98" s="30"/>
      <c r="C98" s="23"/>
      <c r="D98" s="24"/>
      <c r="E98" s="25"/>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7"/>
      <c r="AI98" s="27"/>
      <c r="AJ98" s="27"/>
      <c r="AK98" s="28">
        <f t="shared" si="0"/>
        <v>0</v>
      </c>
      <c r="AL98" s="29">
        <f t="shared" si="1"/>
        <v>0</v>
      </c>
      <c r="AM98" s="104"/>
      <c r="AN98" s="104"/>
    </row>
    <row r="99" spans="1:40" ht="18" hidden="1" customHeight="1">
      <c r="A99" s="15">
        <v>89</v>
      </c>
      <c r="B99" s="30"/>
      <c r="C99" s="23"/>
      <c r="D99" s="24"/>
      <c r="E99" s="25"/>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7"/>
      <c r="AI99" s="27"/>
      <c r="AJ99" s="27"/>
      <c r="AK99" s="28">
        <f t="shared" si="0"/>
        <v>0</v>
      </c>
      <c r="AL99" s="29">
        <f t="shared" si="1"/>
        <v>0</v>
      </c>
      <c r="AM99" s="104"/>
      <c r="AN99" s="104"/>
    </row>
    <row r="100" spans="1:40" ht="18" hidden="1" customHeight="1">
      <c r="A100" s="15">
        <v>90</v>
      </c>
      <c r="B100" s="30"/>
      <c r="C100" s="23"/>
      <c r="D100" s="24"/>
      <c r="E100" s="25"/>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7"/>
      <c r="AI100" s="27"/>
      <c r="AJ100" s="27"/>
      <c r="AK100" s="28">
        <f t="shared" si="0"/>
        <v>0</v>
      </c>
      <c r="AL100" s="29">
        <f t="shared" si="1"/>
        <v>0</v>
      </c>
      <c r="AM100" s="104"/>
      <c r="AN100" s="104"/>
    </row>
    <row r="101" spans="1:40" ht="18" hidden="1" customHeight="1">
      <c r="A101" s="15">
        <v>91</v>
      </c>
      <c r="B101" s="30"/>
      <c r="C101" s="23"/>
      <c r="D101" s="24"/>
      <c r="E101" s="25"/>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7"/>
      <c r="AI101" s="27"/>
      <c r="AJ101" s="27"/>
      <c r="AK101" s="28">
        <f t="shared" si="0"/>
        <v>0</v>
      </c>
      <c r="AL101" s="29">
        <f t="shared" si="1"/>
        <v>0</v>
      </c>
      <c r="AM101" s="104"/>
      <c r="AN101" s="104"/>
    </row>
    <row r="102" spans="1:40" ht="18" hidden="1" customHeight="1">
      <c r="A102" s="15">
        <v>92</v>
      </c>
      <c r="B102" s="30"/>
      <c r="C102" s="23"/>
      <c r="D102" s="24"/>
      <c r="E102" s="25"/>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7"/>
      <c r="AI102" s="27"/>
      <c r="AJ102" s="27"/>
      <c r="AK102" s="28">
        <f t="shared" si="0"/>
        <v>0</v>
      </c>
      <c r="AL102" s="29">
        <f t="shared" si="1"/>
        <v>0</v>
      </c>
      <c r="AM102" s="104"/>
      <c r="AN102" s="104"/>
    </row>
    <row r="103" spans="1:40" ht="18" hidden="1" customHeight="1">
      <c r="A103" s="15">
        <v>93</v>
      </c>
      <c r="B103" s="30"/>
      <c r="C103" s="23"/>
      <c r="D103" s="24"/>
      <c r="E103" s="25"/>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7"/>
      <c r="AI103" s="27"/>
      <c r="AJ103" s="27"/>
      <c r="AK103" s="28">
        <f t="shared" si="0"/>
        <v>0</v>
      </c>
      <c r="AL103" s="29">
        <f t="shared" si="1"/>
        <v>0</v>
      </c>
      <c r="AM103" s="104"/>
      <c r="AN103" s="104"/>
    </row>
    <row r="104" spans="1:40" ht="18" hidden="1" customHeight="1">
      <c r="A104" s="15">
        <v>94</v>
      </c>
      <c r="B104" s="30"/>
      <c r="C104" s="23"/>
      <c r="D104" s="24"/>
      <c r="E104" s="25"/>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7"/>
      <c r="AI104" s="27"/>
      <c r="AJ104" s="27"/>
      <c r="AK104" s="28">
        <f t="shared" si="0"/>
        <v>0</v>
      </c>
      <c r="AL104" s="29">
        <f t="shared" si="1"/>
        <v>0</v>
      </c>
      <c r="AM104" s="104"/>
      <c r="AN104" s="104"/>
    </row>
    <row r="105" spans="1:40" ht="18" hidden="1" customHeight="1">
      <c r="A105" s="15">
        <v>95</v>
      </c>
      <c r="B105" s="30"/>
      <c r="C105" s="23"/>
      <c r="D105" s="24"/>
      <c r="E105" s="25"/>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7"/>
      <c r="AI105" s="27"/>
      <c r="AJ105" s="27"/>
      <c r="AK105" s="28">
        <f t="shared" si="0"/>
        <v>0</v>
      </c>
      <c r="AL105" s="29">
        <f t="shared" si="1"/>
        <v>0</v>
      </c>
      <c r="AM105" s="104"/>
      <c r="AN105" s="104"/>
    </row>
    <row r="106" spans="1:40" ht="18" hidden="1" customHeight="1">
      <c r="A106" s="15">
        <v>96</v>
      </c>
      <c r="B106" s="30"/>
      <c r="C106" s="23"/>
      <c r="D106" s="24"/>
      <c r="E106" s="25"/>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7"/>
      <c r="AI106" s="27"/>
      <c r="AJ106" s="27"/>
      <c r="AK106" s="28">
        <f t="shared" si="0"/>
        <v>0</v>
      </c>
      <c r="AL106" s="29">
        <f t="shared" si="1"/>
        <v>0</v>
      </c>
      <c r="AM106" s="104"/>
      <c r="AN106" s="104"/>
    </row>
    <row r="107" spans="1:40" ht="18" hidden="1" customHeight="1">
      <c r="A107" s="15">
        <v>97</v>
      </c>
      <c r="B107" s="30"/>
      <c r="C107" s="23"/>
      <c r="D107" s="24"/>
      <c r="E107" s="25"/>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7"/>
      <c r="AI107" s="27"/>
      <c r="AJ107" s="27"/>
      <c r="AK107" s="28">
        <f t="shared" si="0"/>
        <v>0</v>
      </c>
      <c r="AL107" s="29">
        <f t="shared" si="1"/>
        <v>0</v>
      </c>
      <c r="AM107" s="104"/>
      <c r="AN107" s="104"/>
    </row>
    <row r="108" spans="1:40" ht="18" hidden="1" customHeight="1">
      <c r="A108" s="15">
        <v>98</v>
      </c>
      <c r="B108" s="30"/>
      <c r="C108" s="23"/>
      <c r="D108" s="24"/>
      <c r="E108" s="25"/>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7"/>
      <c r="AI108" s="27"/>
      <c r="AJ108" s="27"/>
      <c r="AK108" s="28">
        <f t="shared" si="0"/>
        <v>0</v>
      </c>
      <c r="AL108" s="29">
        <f t="shared" si="1"/>
        <v>0</v>
      </c>
      <c r="AM108" s="104"/>
      <c r="AN108" s="104"/>
    </row>
    <row r="109" spans="1:40" ht="18" hidden="1" customHeight="1">
      <c r="A109" s="15">
        <v>99</v>
      </c>
      <c r="B109" s="30"/>
      <c r="C109" s="23"/>
      <c r="D109" s="24"/>
      <c r="E109" s="25"/>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7"/>
      <c r="AI109" s="27"/>
      <c r="AJ109" s="27"/>
      <c r="AK109" s="28">
        <f t="shared" si="0"/>
        <v>0</v>
      </c>
      <c r="AL109" s="29">
        <f t="shared" si="1"/>
        <v>0</v>
      </c>
      <c r="AM109" s="104"/>
      <c r="AN109" s="104"/>
    </row>
    <row r="110" spans="1:40" ht="18" hidden="1" customHeight="1">
      <c r="A110" s="15">
        <v>100</v>
      </c>
      <c r="B110" s="30"/>
      <c r="C110" s="23"/>
      <c r="D110" s="24"/>
      <c r="E110" s="25"/>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7"/>
      <c r="AI110" s="27"/>
      <c r="AJ110" s="27"/>
      <c r="AK110" s="28">
        <f t="shared" si="0"/>
        <v>0</v>
      </c>
      <c r="AL110" s="29">
        <f t="shared" si="1"/>
        <v>0</v>
      </c>
      <c r="AM110" s="104"/>
      <c r="AN110" s="104"/>
    </row>
    <row r="111" spans="1:40" ht="18" customHeight="1">
      <c r="A111" s="100" t="s">
        <v>29</v>
      </c>
      <c r="B111" s="101"/>
      <c r="C111" s="101"/>
      <c r="D111" s="101"/>
      <c r="E111" s="101"/>
      <c r="F111" s="32">
        <f t="shared" ref="F111:AG111" si="4">+SUM(F11:F110)</f>
        <v>0</v>
      </c>
      <c r="G111" s="32">
        <f t="shared" si="4"/>
        <v>0</v>
      </c>
      <c r="H111" s="32">
        <f t="shared" si="4"/>
        <v>0</v>
      </c>
      <c r="I111" s="32">
        <f t="shared" si="4"/>
        <v>0</v>
      </c>
      <c r="J111" s="32">
        <f t="shared" si="4"/>
        <v>0</v>
      </c>
      <c r="K111" s="32">
        <f t="shared" si="4"/>
        <v>0</v>
      </c>
      <c r="L111" s="32">
        <f t="shared" si="4"/>
        <v>0</v>
      </c>
      <c r="M111" s="32">
        <f t="shared" si="4"/>
        <v>0</v>
      </c>
      <c r="N111" s="32">
        <f t="shared" si="4"/>
        <v>0</v>
      </c>
      <c r="O111" s="32">
        <f t="shared" si="4"/>
        <v>0</v>
      </c>
      <c r="P111" s="32">
        <f t="shared" si="4"/>
        <v>0</v>
      </c>
      <c r="Q111" s="32">
        <f t="shared" si="4"/>
        <v>0</v>
      </c>
      <c r="R111" s="32">
        <f t="shared" si="4"/>
        <v>0</v>
      </c>
      <c r="S111" s="32">
        <f t="shared" si="4"/>
        <v>0</v>
      </c>
      <c r="T111" s="32">
        <f t="shared" si="4"/>
        <v>0</v>
      </c>
      <c r="U111" s="32">
        <f t="shared" si="4"/>
        <v>0</v>
      </c>
      <c r="V111" s="32">
        <f t="shared" si="4"/>
        <v>0</v>
      </c>
      <c r="W111" s="32">
        <f t="shared" si="4"/>
        <v>0</v>
      </c>
      <c r="X111" s="32">
        <f t="shared" si="4"/>
        <v>0</v>
      </c>
      <c r="Y111" s="32">
        <f t="shared" si="4"/>
        <v>0</v>
      </c>
      <c r="Z111" s="32">
        <f t="shared" si="4"/>
        <v>0</v>
      </c>
      <c r="AA111" s="32">
        <f t="shared" si="4"/>
        <v>0</v>
      </c>
      <c r="AB111" s="32">
        <f t="shared" si="4"/>
        <v>0</v>
      </c>
      <c r="AC111" s="32">
        <f t="shared" si="4"/>
        <v>0</v>
      </c>
      <c r="AD111" s="32">
        <f t="shared" si="4"/>
        <v>0</v>
      </c>
      <c r="AE111" s="32">
        <f t="shared" si="4"/>
        <v>0</v>
      </c>
      <c r="AF111" s="32">
        <f t="shared" si="4"/>
        <v>0</v>
      </c>
      <c r="AG111" s="32">
        <f t="shared" si="4"/>
        <v>0</v>
      </c>
      <c r="AH111" s="27"/>
      <c r="AI111" s="27"/>
      <c r="AJ111" s="27"/>
      <c r="AK111" s="28">
        <f t="shared" si="0"/>
        <v>0</v>
      </c>
      <c r="AL111" s="29">
        <f t="shared" si="1"/>
        <v>0</v>
      </c>
      <c r="AM111" s="102"/>
      <c r="AN111" s="102"/>
    </row>
    <row r="112" spans="1:40" ht="18" customHeight="1">
      <c r="A112" s="101" t="s">
        <v>30</v>
      </c>
      <c r="B112" s="101"/>
      <c r="C112" s="101"/>
      <c r="D112" s="101"/>
      <c r="E112" s="10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4"/>
      <c r="AI112" s="34"/>
      <c r="AJ112" s="34"/>
      <c r="AK112" s="32"/>
      <c r="AL112" s="35"/>
      <c r="AM112" s="102"/>
      <c r="AN112" s="102"/>
    </row>
    <row r="113" spans="1:43" ht="15" customHeight="1">
      <c r="A113" s="14"/>
      <c r="B113" s="14"/>
      <c r="C113" s="14"/>
      <c r="D113" s="14"/>
      <c r="E113" s="14"/>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14"/>
      <c r="AL113" s="14"/>
      <c r="AM113" s="5"/>
    </row>
    <row r="114" spans="1:43" ht="15" customHeight="1">
      <c r="A114" s="14"/>
      <c r="B114" s="14"/>
      <c r="C114" s="14"/>
      <c r="D114" s="14"/>
      <c r="E114" s="14"/>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14"/>
      <c r="AL114" s="14"/>
      <c r="AM114" s="5"/>
    </row>
    <row r="115" spans="1:43" ht="15" customHeight="1">
      <c r="A115" s="14"/>
      <c r="B115" s="14"/>
      <c r="C115" s="14"/>
      <c r="D115" s="14"/>
      <c r="E115" s="14"/>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14"/>
      <c r="AL115" s="14"/>
      <c r="AM115" s="5"/>
    </row>
    <row r="116" spans="1:43" ht="21" customHeight="1">
      <c r="A116" s="4" t="s">
        <v>102</v>
      </c>
      <c r="B116" s="14"/>
      <c r="C116" s="14"/>
      <c r="D116" s="14"/>
      <c r="E116" s="14"/>
      <c r="F116" s="14"/>
      <c r="G116" s="36"/>
      <c r="H116" s="36"/>
      <c r="I116" s="36"/>
      <c r="J116" s="36"/>
      <c r="K116" s="36"/>
      <c r="L116" s="36"/>
      <c r="M116" s="36"/>
      <c r="N116" s="36"/>
      <c r="O116" s="36"/>
      <c r="AM116" s="14"/>
      <c r="AN116" s="5"/>
    </row>
    <row r="117" spans="1:43" ht="25" customHeight="1">
      <c r="A117" s="67"/>
      <c r="B117" s="100" t="s">
        <v>103</v>
      </c>
      <c r="C117" s="103"/>
      <c r="D117" s="100" t="s">
        <v>104</v>
      </c>
      <c r="E117" s="103"/>
      <c r="F117" s="143" t="s">
        <v>105</v>
      </c>
      <c r="G117" s="144"/>
      <c r="H117" s="144"/>
      <c r="I117" s="144"/>
      <c r="J117" s="144"/>
      <c r="K117" s="145"/>
      <c r="L117" s="143" t="s">
        <v>106</v>
      </c>
      <c r="M117" s="144"/>
      <c r="N117" s="144"/>
      <c r="O117" s="144"/>
      <c r="P117" s="144"/>
      <c r="Q117" s="145"/>
      <c r="R117" s="143" t="s">
        <v>107</v>
      </c>
      <c r="S117" s="144"/>
      <c r="T117" s="144"/>
      <c r="U117" s="144"/>
      <c r="V117" s="144"/>
      <c r="W117" s="145"/>
      <c r="X117" s="143" t="s">
        <v>108</v>
      </c>
      <c r="Y117" s="144"/>
      <c r="Z117" s="144"/>
      <c r="AA117" s="144"/>
      <c r="AB117" s="144"/>
      <c r="AC117" s="145"/>
      <c r="AD117" s="67"/>
      <c r="AE117" s="67"/>
      <c r="AF117" s="67"/>
      <c r="AG117" s="67"/>
      <c r="AH117" s="67"/>
      <c r="AI117" s="67"/>
      <c r="AJ117" s="67"/>
      <c r="AK117" s="67"/>
      <c r="AL117" s="67"/>
      <c r="AM117" s="67"/>
      <c r="AN117" s="67"/>
      <c r="AO117" s="67"/>
      <c r="AP117" s="67"/>
      <c r="AQ117" s="67"/>
    </row>
    <row r="118" spans="1:43" ht="18" customHeight="1">
      <c r="A118" s="67"/>
      <c r="B118" s="100" t="s">
        <v>109</v>
      </c>
      <c r="C118" s="103"/>
      <c r="D118" s="140"/>
      <c r="E118" s="141"/>
      <c r="F118" s="140"/>
      <c r="G118" s="142"/>
      <c r="H118" s="142"/>
      <c r="I118" s="142"/>
      <c r="J118" s="142"/>
      <c r="K118" s="141"/>
      <c r="L118" s="140"/>
      <c r="M118" s="142"/>
      <c r="N118" s="142"/>
      <c r="O118" s="142"/>
      <c r="P118" s="142"/>
      <c r="Q118" s="141"/>
      <c r="R118" s="140"/>
      <c r="S118" s="142"/>
      <c r="T118" s="142"/>
      <c r="U118" s="142"/>
      <c r="V118" s="142"/>
      <c r="W118" s="141"/>
      <c r="X118" s="140"/>
      <c r="Y118" s="142"/>
      <c r="Z118" s="142"/>
      <c r="AA118" s="142"/>
      <c r="AB118" s="142"/>
      <c r="AC118" s="141"/>
      <c r="AD118" s="67"/>
      <c r="AE118" s="67"/>
      <c r="AF118" s="67"/>
      <c r="AG118" s="67"/>
      <c r="AH118" s="67"/>
      <c r="AI118" s="67"/>
      <c r="AJ118" s="67"/>
      <c r="AK118" s="67"/>
      <c r="AL118" s="67"/>
      <c r="AM118" s="67"/>
      <c r="AN118" s="67"/>
      <c r="AO118" s="67"/>
      <c r="AP118" s="67"/>
      <c r="AQ118" s="67"/>
    </row>
    <row r="119" spans="1:43" ht="25" customHeight="1">
      <c r="A119" s="67"/>
      <c r="B119" s="93" t="s">
        <v>110</v>
      </c>
      <c r="C119" s="93"/>
      <c r="D119" s="138"/>
      <c r="E119" s="138"/>
      <c r="F119" s="139"/>
      <c r="G119" s="139"/>
      <c r="H119" s="139"/>
      <c r="I119" s="139"/>
      <c r="J119" s="139"/>
      <c r="K119" s="139"/>
      <c r="L119" s="139"/>
      <c r="M119" s="139"/>
      <c r="N119" s="139"/>
      <c r="O119" s="139"/>
      <c r="P119" s="139"/>
      <c r="Q119" s="139"/>
      <c r="R119" s="139"/>
      <c r="S119" s="139"/>
      <c r="T119" s="139"/>
      <c r="U119" s="139"/>
      <c r="V119" s="139"/>
      <c r="W119" s="139"/>
      <c r="X119" s="139"/>
      <c r="Y119" s="139"/>
      <c r="Z119" s="139"/>
      <c r="AA119" s="139"/>
      <c r="AB119" s="139"/>
      <c r="AC119" s="139"/>
      <c r="AD119" s="67"/>
      <c r="AE119" s="67"/>
      <c r="AF119" s="67"/>
      <c r="AG119" s="67"/>
      <c r="AH119" s="67"/>
      <c r="AI119" s="67"/>
      <c r="AJ119" s="67"/>
      <c r="AK119" s="67"/>
      <c r="AL119" s="67"/>
      <c r="AM119" s="67"/>
      <c r="AN119" s="67"/>
      <c r="AO119" s="67"/>
      <c r="AP119" s="67"/>
      <c r="AQ119" s="67"/>
    </row>
    <row r="120" spans="1:43" ht="5.15" customHeight="1">
      <c r="A120" s="67"/>
      <c r="B120" s="40"/>
      <c r="C120" s="40"/>
      <c r="D120" s="40"/>
      <c r="E120" s="40"/>
      <c r="F120" s="68"/>
      <c r="G120" s="68"/>
      <c r="H120" s="68"/>
      <c r="I120" s="68"/>
      <c r="J120" s="68"/>
      <c r="K120" s="68"/>
      <c r="L120" s="68"/>
      <c r="M120" s="68"/>
      <c r="N120" s="68"/>
      <c r="O120" s="68"/>
      <c r="P120" s="68"/>
      <c r="Q120" s="68"/>
      <c r="R120" s="68"/>
      <c r="S120" s="68"/>
      <c r="T120" s="68"/>
      <c r="U120" s="68"/>
      <c r="V120" s="68"/>
      <c r="W120" s="68"/>
      <c r="X120" s="67"/>
      <c r="Y120" s="67"/>
      <c r="Z120" s="67"/>
      <c r="AA120" s="67"/>
      <c r="AB120" s="67"/>
      <c r="AC120" s="67"/>
      <c r="AD120" s="67"/>
      <c r="AE120" s="67"/>
      <c r="AF120" s="67"/>
      <c r="AG120" s="67"/>
      <c r="AH120" s="67"/>
      <c r="AI120" s="67"/>
      <c r="AJ120" s="67"/>
      <c r="AK120" s="67"/>
      <c r="AL120" s="67"/>
      <c r="AM120" s="67"/>
      <c r="AN120" s="67"/>
      <c r="AO120" s="67"/>
      <c r="AP120" s="67"/>
      <c r="AQ120" s="67"/>
    </row>
    <row r="121" spans="1:43" ht="21" customHeight="1">
      <c r="A121" s="4" t="s">
        <v>111</v>
      </c>
      <c r="B121" s="14"/>
      <c r="C121" s="14"/>
      <c r="D121" s="14"/>
      <c r="E121" s="14"/>
      <c r="F121" s="14"/>
      <c r="G121" s="36"/>
      <c r="H121" s="36"/>
      <c r="I121" s="36"/>
      <c r="J121" s="36"/>
      <c r="K121" s="36"/>
      <c r="L121" s="36"/>
      <c r="M121" s="36"/>
      <c r="N121" s="36"/>
      <c r="O121" s="36"/>
      <c r="AM121" s="14"/>
      <c r="AN121" s="5"/>
    </row>
    <row r="122" spans="1:43" ht="25" customHeight="1">
      <c r="A122" s="84"/>
      <c r="B122" s="84"/>
      <c r="C122" s="84"/>
      <c r="D122" s="37">
        <v>4</v>
      </c>
      <c r="E122" s="37">
        <v>5</v>
      </c>
      <c r="F122" s="99">
        <v>6</v>
      </c>
      <c r="G122" s="99"/>
      <c r="H122" s="99"/>
      <c r="I122" s="99">
        <v>7</v>
      </c>
      <c r="J122" s="99"/>
      <c r="K122" s="99"/>
      <c r="L122" s="99">
        <v>8</v>
      </c>
      <c r="M122" s="99"/>
      <c r="N122" s="99"/>
      <c r="O122" s="99">
        <v>9</v>
      </c>
      <c r="P122" s="99"/>
      <c r="Q122" s="99"/>
      <c r="R122" s="99">
        <v>10</v>
      </c>
      <c r="S122" s="99"/>
      <c r="T122" s="99"/>
      <c r="U122" s="99">
        <v>11</v>
      </c>
      <c r="V122" s="99"/>
      <c r="W122" s="99"/>
      <c r="X122" s="99">
        <v>12</v>
      </c>
      <c r="Y122" s="99"/>
      <c r="Z122" s="99"/>
      <c r="AA122" s="99">
        <v>1</v>
      </c>
      <c r="AB122" s="99"/>
      <c r="AC122" s="99"/>
      <c r="AD122" s="99">
        <v>2</v>
      </c>
      <c r="AE122" s="99"/>
      <c r="AF122" s="99"/>
      <c r="AG122" s="99">
        <v>3</v>
      </c>
      <c r="AH122" s="99"/>
      <c r="AI122" s="99"/>
      <c r="AJ122" s="84" t="s">
        <v>32</v>
      </c>
      <c r="AK122" s="84"/>
      <c r="AL122" s="17" t="s">
        <v>33</v>
      </c>
      <c r="AM122" s="17" t="s">
        <v>86</v>
      </c>
      <c r="AN122" s="67"/>
      <c r="AO122" s="67"/>
      <c r="AP122" s="67"/>
      <c r="AQ122" s="67"/>
    </row>
    <row r="123" spans="1:43" ht="18" customHeight="1">
      <c r="A123" s="98" t="s">
        <v>87</v>
      </c>
      <c r="B123" s="98"/>
      <c r="C123" s="98"/>
      <c r="D123" s="32">
        <f>SUM(D124:D128)</f>
        <v>0</v>
      </c>
      <c r="E123" s="32">
        <f>SUM(E124:E128)</f>
        <v>0</v>
      </c>
      <c r="F123" s="94">
        <f>SUM(F124:H128)</f>
        <v>0</v>
      </c>
      <c r="G123" s="94"/>
      <c r="H123" s="94"/>
      <c r="I123" s="94">
        <f>SUM(I124:K128)</f>
        <v>0</v>
      </c>
      <c r="J123" s="94"/>
      <c r="K123" s="94"/>
      <c r="L123" s="94">
        <f>SUM(L124:N128)</f>
        <v>0</v>
      </c>
      <c r="M123" s="94"/>
      <c r="N123" s="94"/>
      <c r="O123" s="94">
        <f>SUM(O124:Q128)</f>
        <v>0</v>
      </c>
      <c r="P123" s="94"/>
      <c r="Q123" s="94"/>
      <c r="R123" s="94">
        <f>SUM(R124:T128)</f>
        <v>0</v>
      </c>
      <c r="S123" s="94"/>
      <c r="T123" s="94"/>
      <c r="U123" s="94">
        <f>SUM(U124:W128)</f>
        <v>0</v>
      </c>
      <c r="V123" s="94"/>
      <c r="W123" s="94"/>
      <c r="X123" s="94">
        <f>SUM(X124:Z128)</f>
        <v>0</v>
      </c>
      <c r="Y123" s="94"/>
      <c r="Z123" s="94"/>
      <c r="AA123" s="94">
        <f>SUM(AA124:AC128)</f>
        <v>0</v>
      </c>
      <c r="AB123" s="94"/>
      <c r="AC123" s="94"/>
      <c r="AD123" s="94">
        <f>SUM(AD124:AF128)</f>
        <v>0</v>
      </c>
      <c r="AE123" s="94"/>
      <c r="AF123" s="94"/>
      <c r="AG123" s="94">
        <f>SUM(AG124:AI128)</f>
        <v>0</v>
      </c>
      <c r="AH123" s="94"/>
      <c r="AI123" s="94"/>
      <c r="AJ123" s="80">
        <f t="shared" ref="AJ123:AJ130" si="5">SUM(D123:AI123)</f>
        <v>0</v>
      </c>
      <c r="AK123" s="80"/>
      <c r="AL123" s="96" t="e">
        <f>ROUNDUP(((AJ123-AJ129-AJ130)+AJ129*0.5+AJ130*0.75)/AJ131,1)</f>
        <v>#DIV/0!</v>
      </c>
      <c r="AM123" s="96" t="e">
        <f>ROUND((2*AJ124+3*AJ125+4*AJ126+5*AJ127+6*AJ128)/AJ123,1)</f>
        <v>#DIV/0!</v>
      </c>
      <c r="AN123" s="67"/>
      <c r="AO123" s="67"/>
      <c r="AP123" s="67"/>
      <c r="AQ123" s="67"/>
    </row>
    <row r="124" spans="1:43" ht="18" customHeight="1">
      <c r="A124" s="132" t="s">
        <v>88</v>
      </c>
      <c r="B124" s="133"/>
      <c r="C124" s="134"/>
      <c r="D124" s="26"/>
      <c r="E124" s="26"/>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c r="AJ124" s="80">
        <f t="shared" si="5"/>
        <v>0</v>
      </c>
      <c r="AK124" s="80"/>
      <c r="AL124" s="135"/>
      <c r="AM124" s="135"/>
      <c r="AN124" s="67"/>
      <c r="AO124" s="67"/>
      <c r="AP124" s="67"/>
      <c r="AQ124" s="67"/>
    </row>
    <row r="125" spans="1:43" ht="18" customHeight="1">
      <c r="A125" s="132" t="s">
        <v>89</v>
      </c>
      <c r="B125" s="133"/>
      <c r="C125" s="134"/>
      <c r="D125" s="26"/>
      <c r="E125" s="26"/>
      <c r="F125" s="95"/>
      <c r="G125" s="95"/>
      <c r="H125" s="95"/>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5"/>
      <c r="AG125" s="95"/>
      <c r="AH125" s="95"/>
      <c r="AI125" s="95"/>
      <c r="AJ125" s="80">
        <f t="shared" si="5"/>
        <v>0</v>
      </c>
      <c r="AK125" s="80"/>
      <c r="AL125" s="135"/>
      <c r="AM125" s="135"/>
      <c r="AN125" s="67"/>
      <c r="AO125" s="67"/>
      <c r="AP125" s="67"/>
      <c r="AQ125" s="67"/>
    </row>
    <row r="126" spans="1:43" ht="18" customHeight="1">
      <c r="A126" s="132" t="s">
        <v>90</v>
      </c>
      <c r="B126" s="133"/>
      <c r="C126" s="134"/>
      <c r="D126" s="26"/>
      <c r="E126" s="26"/>
      <c r="F126" s="95"/>
      <c r="G126" s="95"/>
      <c r="H126" s="95"/>
      <c r="I126" s="95"/>
      <c r="J126" s="95"/>
      <c r="K126" s="95"/>
      <c r="L126" s="95"/>
      <c r="M126" s="95"/>
      <c r="N126" s="95"/>
      <c r="O126" s="95"/>
      <c r="P126" s="95"/>
      <c r="Q126" s="95"/>
      <c r="R126" s="95"/>
      <c r="S126" s="95"/>
      <c r="T126" s="95"/>
      <c r="U126" s="95"/>
      <c r="V126" s="95"/>
      <c r="W126" s="95"/>
      <c r="X126" s="95"/>
      <c r="Y126" s="95"/>
      <c r="Z126" s="95"/>
      <c r="AA126" s="95"/>
      <c r="AB126" s="95"/>
      <c r="AC126" s="95"/>
      <c r="AD126" s="95"/>
      <c r="AE126" s="95"/>
      <c r="AF126" s="95"/>
      <c r="AG126" s="95"/>
      <c r="AH126" s="95"/>
      <c r="AI126" s="95"/>
      <c r="AJ126" s="80">
        <f t="shared" si="5"/>
        <v>0</v>
      </c>
      <c r="AK126" s="80"/>
      <c r="AL126" s="135"/>
      <c r="AM126" s="135"/>
      <c r="AN126" s="67"/>
      <c r="AO126" s="67"/>
      <c r="AP126" s="67"/>
      <c r="AQ126" s="67"/>
    </row>
    <row r="127" spans="1:43" ht="18" customHeight="1">
      <c r="A127" s="132" t="s">
        <v>91</v>
      </c>
      <c r="B127" s="133"/>
      <c r="C127" s="134"/>
      <c r="D127" s="26"/>
      <c r="E127" s="26"/>
      <c r="F127" s="95"/>
      <c r="G127" s="95"/>
      <c r="H127" s="95"/>
      <c r="I127" s="95"/>
      <c r="J127" s="95"/>
      <c r="K127" s="95"/>
      <c r="L127" s="95"/>
      <c r="M127" s="95"/>
      <c r="N127" s="95"/>
      <c r="O127" s="95"/>
      <c r="P127" s="95"/>
      <c r="Q127" s="95"/>
      <c r="R127" s="95"/>
      <c r="S127" s="95"/>
      <c r="T127" s="95"/>
      <c r="U127" s="95"/>
      <c r="V127" s="95"/>
      <c r="W127" s="95"/>
      <c r="X127" s="95"/>
      <c r="Y127" s="95"/>
      <c r="Z127" s="95"/>
      <c r="AA127" s="95"/>
      <c r="AB127" s="95"/>
      <c r="AC127" s="95"/>
      <c r="AD127" s="95"/>
      <c r="AE127" s="95"/>
      <c r="AF127" s="95"/>
      <c r="AG127" s="95"/>
      <c r="AH127" s="95"/>
      <c r="AI127" s="95"/>
      <c r="AJ127" s="80">
        <f t="shared" si="5"/>
        <v>0</v>
      </c>
      <c r="AK127" s="80"/>
      <c r="AL127" s="135"/>
      <c r="AM127" s="135"/>
      <c r="AN127" s="67"/>
      <c r="AO127" s="67"/>
      <c r="AP127" s="67"/>
      <c r="AQ127" s="67"/>
    </row>
    <row r="128" spans="1:43" ht="18" customHeight="1">
      <c r="A128" s="132" t="s">
        <v>92</v>
      </c>
      <c r="B128" s="133"/>
      <c r="C128" s="134"/>
      <c r="D128" s="26"/>
      <c r="E128" s="26"/>
      <c r="F128" s="95"/>
      <c r="G128" s="95"/>
      <c r="H128" s="95"/>
      <c r="I128" s="95"/>
      <c r="J128" s="95"/>
      <c r="K128" s="95"/>
      <c r="L128" s="95"/>
      <c r="M128" s="95"/>
      <c r="N128" s="95"/>
      <c r="O128" s="95"/>
      <c r="P128" s="95"/>
      <c r="Q128" s="95"/>
      <c r="R128" s="95"/>
      <c r="S128" s="95"/>
      <c r="T128" s="95"/>
      <c r="U128" s="95"/>
      <c r="V128" s="95"/>
      <c r="W128" s="95"/>
      <c r="X128" s="95"/>
      <c r="Y128" s="95"/>
      <c r="Z128" s="95"/>
      <c r="AA128" s="95"/>
      <c r="AB128" s="95"/>
      <c r="AC128" s="95"/>
      <c r="AD128" s="95"/>
      <c r="AE128" s="95"/>
      <c r="AF128" s="95"/>
      <c r="AG128" s="95"/>
      <c r="AH128" s="95"/>
      <c r="AI128" s="95"/>
      <c r="AJ128" s="80">
        <f t="shared" si="5"/>
        <v>0</v>
      </c>
      <c r="AK128" s="80"/>
      <c r="AL128" s="135"/>
      <c r="AM128" s="135"/>
      <c r="AN128" s="67"/>
      <c r="AO128" s="67"/>
      <c r="AP128" s="67"/>
      <c r="AQ128" s="67"/>
    </row>
    <row r="129" spans="1:43" ht="18" customHeight="1">
      <c r="A129" s="53"/>
      <c r="B129" s="56" t="s">
        <v>93</v>
      </c>
      <c r="C129" s="55"/>
      <c r="D129" s="26"/>
      <c r="E129" s="26"/>
      <c r="F129" s="95"/>
      <c r="G129" s="95"/>
      <c r="H129" s="95"/>
      <c r="I129" s="95"/>
      <c r="J129" s="95"/>
      <c r="K129" s="95"/>
      <c r="L129" s="95"/>
      <c r="M129" s="95"/>
      <c r="N129" s="95"/>
      <c r="O129" s="95"/>
      <c r="P129" s="95"/>
      <c r="Q129" s="95"/>
      <c r="R129" s="95"/>
      <c r="S129" s="95"/>
      <c r="T129" s="95"/>
      <c r="U129" s="95"/>
      <c r="V129" s="95"/>
      <c r="W129" s="95"/>
      <c r="X129" s="95"/>
      <c r="Y129" s="95"/>
      <c r="Z129" s="95"/>
      <c r="AA129" s="95"/>
      <c r="AB129" s="95"/>
      <c r="AC129" s="95"/>
      <c r="AD129" s="95"/>
      <c r="AE129" s="95"/>
      <c r="AF129" s="95"/>
      <c r="AG129" s="95"/>
      <c r="AH129" s="95"/>
      <c r="AI129" s="95"/>
      <c r="AJ129" s="80">
        <f t="shared" si="5"/>
        <v>0</v>
      </c>
      <c r="AK129" s="80"/>
      <c r="AL129" s="135"/>
      <c r="AM129" s="135"/>
      <c r="AN129" s="67"/>
      <c r="AO129" s="67"/>
      <c r="AP129" s="67"/>
      <c r="AQ129" s="67"/>
    </row>
    <row r="130" spans="1:43" ht="18" customHeight="1">
      <c r="A130" s="53"/>
      <c r="B130" s="130" t="s">
        <v>94</v>
      </c>
      <c r="C130" s="131"/>
      <c r="D130" s="26"/>
      <c r="E130" s="26"/>
      <c r="F130" s="95"/>
      <c r="G130" s="95"/>
      <c r="H130" s="95"/>
      <c r="I130" s="95"/>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5"/>
      <c r="AG130" s="95"/>
      <c r="AH130" s="95"/>
      <c r="AI130" s="95"/>
      <c r="AJ130" s="80">
        <f t="shared" si="5"/>
        <v>0</v>
      </c>
      <c r="AK130" s="80"/>
      <c r="AL130" s="135"/>
      <c r="AM130" s="135"/>
      <c r="AN130" s="67"/>
      <c r="AO130" s="67"/>
      <c r="AP130" s="67"/>
      <c r="AQ130" s="67"/>
    </row>
    <row r="131" spans="1:43" ht="18" customHeight="1">
      <c r="A131" s="98" t="s">
        <v>35</v>
      </c>
      <c r="B131" s="98"/>
      <c r="C131" s="98"/>
      <c r="D131" s="26"/>
      <c r="E131" s="26"/>
      <c r="F131" s="95"/>
      <c r="G131" s="95"/>
      <c r="H131" s="95"/>
      <c r="I131" s="95"/>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5"/>
      <c r="AG131" s="95"/>
      <c r="AH131" s="95"/>
      <c r="AI131" s="95"/>
      <c r="AJ131" s="80">
        <f>+SUM(D131:AI131)</f>
        <v>0</v>
      </c>
      <c r="AK131" s="80"/>
      <c r="AL131" s="97"/>
      <c r="AM131" s="97"/>
      <c r="AN131" s="67"/>
      <c r="AO131" s="67"/>
      <c r="AP131" s="67"/>
      <c r="AQ131" s="67"/>
    </row>
    <row r="132" spans="1:43" ht="21" customHeight="1">
      <c r="A132" s="40" t="s">
        <v>95</v>
      </c>
      <c r="B132" s="40"/>
      <c r="C132" s="40"/>
      <c r="D132" s="67"/>
      <c r="E132" s="67"/>
      <c r="F132" s="67"/>
      <c r="G132" s="67"/>
      <c r="H132" s="67"/>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41"/>
      <c r="AK132" s="36"/>
      <c r="AL132" s="14"/>
      <c r="AM132" s="14"/>
      <c r="AN132" s="5"/>
    </row>
    <row r="133" spans="1:43" ht="5.15" customHeight="1">
      <c r="A133" s="40"/>
      <c r="B133" s="40"/>
      <c r="C133" s="40"/>
      <c r="D133" s="67"/>
      <c r="E133" s="67"/>
      <c r="F133" s="67"/>
      <c r="G133" s="67"/>
      <c r="H133" s="67"/>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41"/>
      <c r="AK133" s="36"/>
      <c r="AL133" s="14"/>
      <c r="AM133" s="14"/>
      <c r="AN133" s="5"/>
    </row>
    <row r="134" spans="1:43" ht="18" customHeight="1">
      <c r="A134" s="4" t="s">
        <v>36</v>
      </c>
      <c r="B134" s="36"/>
      <c r="D134" s="36"/>
      <c r="E134" s="36"/>
      <c r="F134" s="36"/>
      <c r="G134" s="36"/>
      <c r="H134" s="36"/>
      <c r="I134" s="36"/>
      <c r="J134" s="36"/>
      <c r="K134" s="36"/>
      <c r="L134" s="36"/>
      <c r="M134" s="36"/>
      <c r="N134" s="36"/>
      <c r="O134" s="36"/>
      <c r="P134" s="36"/>
      <c r="Q134" s="36"/>
      <c r="R134" s="36"/>
      <c r="S134" s="36"/>
      <c r="T134" s="36"/>
      <c r="U134" s="36"/>
      <c r="V134" s="36"/>
      <c r="W134" s="14"/>
      <c r="X134" s="36"/>
      <c r="Y134" s="36"/>
      <c r="Z134" s="36"/>
      <c r="AA134" s="36"/>
      <c r="AB134" s="36"/>
      <c r="AC134" s="36"/>
      <c r="AD134" s="36"/>
      <c r="AE134" s="36"/>
      <c r="AF134" s="36"/>
      <c r="AG134" s="36"/>
      <c r="AH134" s="36"/>
      <c r="AI134" s="36"/>
      <c r="AJ134" s="41"/>
      <c r="AK134" s="36"/>
      <c r="AL134" s="14"/>
      <c r="AM134" s="14"/>
      <c r="AN134" s="5"/>
    </row>
    <row r="135" spans="1:43" ht="55" customHeight="1">
      <c r="A135" s="84" t="s">
        <v>37</v>
      </c>
      <c r="B135" s="84"/>
      <c r="C135" s="84" t="s">
        <v>28</v>
      </c>
      <c r="D135" s="84"/>
      <c r="E135" s="93" t="s">
        <v>112</v>
      </c>
      <c r="F135" s="93"/>
      <c r="G135" s="93"/>
      <c r="H135" s="93"/>
      <c r="I135" s="136" t="s">
        <v>113</v>
      </c>
      <c r="J135" s="137"/>
      <c r="K135" s="137"/>
      <c r="L135" s="137"/>
      <c r="M135" s="137"/>
      <c r="N135" s="117"/>
      <c r="O135" s="136" t="s">
        <v>114</v>
      </c>
      <c r="P135" s="137"/>
      <c r="Q135" s="137"/>
      <c r="R135" s="137"/>
      <c r="S135" s="137"/>
      <c r="T135" s="117"/>
      <c r="U135" s="136" t="s">
        <v>115</v>
      </c>
      <c r="V135" s="137"/>
      <c r="W135" s="137"/>
      <c r="X135" s="137"/>
      <c r="Y135" s="137"/>
      <c r="Z135" s="117"/>
      <c r="AA135" s="136" t="s">
        <v>116</v>
      </c>
      <c r="AB135" s="137"/>
      <c r="AC135" s="137"/>
      <c r="AD135" s="137"/>
      <c r="AE135" s="137"/>
      <c r="AF135" s="117"/>
      <c r="AG135" s="93" t="s">
        <v>117</v>
      </c>
      <c r="AH135" s="93"/>
      <c r="AI135" s="93"/>
      <c r="AJ135" s="93"/>
      <c r="AK135" s="93"/>
      <c r="AL135" s="67"/>
      <c r="AM135" s="14"/>
      <c r="AN135" s="5"/>
    </row>
    <row r="136" spans="1:43" ht="18" customHeight="1">
      <c r="A136" s="93" t="s">
        <v>40</v>
      </c>
      <c r="B136" s="93"/>
      <c r="C136" s="94" t="e">
        <f>ROUNDDOWN(IF(AL123&lt;=60,1,1+ROUNDUP((AL123-60)/40,0)),1)</f>
        <v>#DIV/0!</v>
      </c>
      <c r="D136" s="94"/>
      <c r="E136" s="94" t="str">
        <f>IF(D118="○",ROUNDDOWN(IF(AM123&lt;4,AL123/6,IF(AM123&lt;5,AL123/5,AL123/3)),1),"-")</f>
        <v>-</v>
      </c>
      <c r="F136" s="94"/>
      <c r="G136" s="94"/>
      <c r="H136" s="94"/>
      <c r="I136" s="94" t="str">
        <f>IF(F118="○",ROUNDDOWN(F119/6,1),"-")</f>
        <v>-</v>
      </c>
      <c r="J136" s="94"/>
      <c r="K136" s="94"/>
      <c r="L136" s="94"/>
      <c r="M136" s="94"/>
      <c r="N136" s="94"/>
      <c r="O136" s="94" t="str">
        <f>IF(L118="○",ROUNDDOWN(L119/6,1),"-")</f>
        <v>-</v>
      </c>
      <c r="P136" s="94"/>
      <c r="Q136" s="94"/>
      <c r="R136" s="94"/>
      <c r="S136" s="94"/>
      <c r="T136" s="94"/>
      <c r="U136" s="94" t="str">
        <f>IF(R118="○",ROUNDDOWN(R119/6,1),"-")</f>
        <v>-</v>
      </c>
      <c r="V136" s="94"/>
      <c r="W136" s="94"/>
      <c r="X136" s="94"/>
      <c r="Y136" s="94"/>
      <c r="Z136" s="94"/>
      <c r="AA136" s="94" t="str">
        <f>IF(R118="○",ROUNDDOWN(R119/15,1),"-")</f>
        <v>-</v>
      </c>
      <c r="AB136" s="94"/>
      <c r="AC136" s="94"/>
      <c r="AD136" s="94"/>
      <c r="AE136" s="94"/>
      <c r="AF136" s="94"/>
      <c r="AG136" s="94" t="str">
        <f>IF(X118="○",ROUNDDOWN(X119/10,1),"-")</f>
        <v>-</v>
      </c>
      <c r="AH136" s="94"/>
      <c r="AI136" s="94"/>
      <c r="AJ136" s="94"/>
      <c r="AK136" s="94"/>
      <c r="AL136" s="67"/>
      <c r="AM136" s="14"/>
      <c r="AN136" s="5"/>
    </row>
    <row r="137" spans="1:43" ht="5.15" customHeight="1">
      <c r="A137" s="40"/>
      <c r="B137" s="40"/>
      <c r="C137" s="40"/>
      <c r="D137" s="40"/>
      <c r="E137" s="40"/>
      <c r="F137" s="40"/>
      <c r="G137" s="40"/>
      <c r="H137" s="40"/>
      <c r="I137" s="40"/>
      <c r="J137" s="36"/>
      <c r="K137" s="36"/>
      <c r="L137" s="36"/>
      <c r="M137" s="41"/>
      <c r="N137" s="36"/>
      <c r="O137" s="36"/>
      <c r="P137" s="36"/>
      <c r="Q137" s="67"/>
      <c r="W137" s="14"/>
      <c r="X137" s="36"/>
      <c r="Y137" s="36"/>
      <c r="Z137" s="36"/>
      <c r="AA137" s="36"/>
      <c r="AB137" s="36"/>
      <c r="AC137" s="36"/>
      <c r="AD137" s="36"/>
      <c r="AE137" s="36"/>
      <c r="AF137" s="36"/>
      <c r="AG137" s="36"/>
      <c r="AH137" s="36"/>
      <c r="AI137" s="36"/>
      <c r="AJ137" s="41"/>
      <c r="AK137" s="36"/>
      <c r="AL137" s="14"/>
      <c r="AM137" s="14"/>
      <c r="AN137" s="5"/>
    </row>
    <row r="138" spans="1:43" ht="21" customHeight="1">
      <c r="A138" s="4" t="s">
        <v>41</v>
      </c>
      <c r="B138" s="8"/>
      <c r="C138" s="9"/>
      <c r="D138" s="9"/>
      <c r="E138" s="9"/>
      <c r="F138" s="9"/>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9"/>
      <c r="AM138" s="9"/>
      <c r="AN138" s="5"/>
    </row>
    <row r="139" spans="1:43" ht="25" customHeight="1">
      <c r="A139" s="5"/>
      <c r="B139" s="14"/>
      <c r="C139" s="122" t="str">
        <f>IF(VLOOKUP($AK$1,[2]選択肢!$A:$Z,C144,FALSE)=0,"-",VLOOKUP($AK$1,[2]選択肢!$A:$Z,C144,FALSE))</f>
        <v>管理者</v>
      </c>
      <c r="D139" s="123"/>
      <c r="E139" s="128" t="str">
        <f>IF(VLOOKUP($AK$1,[2]選択肢!$A:$Z,E144,FALSE)=0,"-",VLOOKUP($AK$1,[2]選択肢!$A:$Z,E144,FALSE))</f>
        <v>サービス管理責任者</v>
      </c>
      <c r="F139" s="128"/>
      <c r="G139" s="128"/>
      <c r="H139" s="128"/>
      <c r="I139" s="122" t="str">
        <f>IF(VLOOKUP($AK$1,[2]選択肢!$A:$Z,I144,FALSE)=0,"-",VLOOKUP($AK$1,[2]選択肢!$A:$Z,I144,FALSE))</f>
        <v>医師</v>
      </c>
      <c r="J139" s="123"/>
      <c r="K139" s="123"/>
      <c r="L139" s="123"/>
      <c r="M139" s="123"/>
      <c r="N139" s="124"/>
      <c r="O139" s="122" t="str">
        <f>IF(VLOOKUP($AK$1,[2]選択肢!$A:$Z,O144,FALSE)=0,"-",VLOOKUP($AK$1,[2]選択肢!$A:$Z,O144,FALSE))</f>
        <v>看護職員</v>
      </c>
      <c r="P139" s="123"/>
      <c r="Q139" s="123"/>
      <c r="R139" s="123"/>
      <c r="S139" s="123"/>
      <c r="T139" s="124"/>
      <c r="U139" s="122" t="str">
        <f>IF(VLOOKUP($AK$1,[2]選択肢!$A:$Z,U144,FALSE)=0,"-",VLOOKUP($AK$1,[2]選択肢!$A:$Z,U144,FALSE))</f>
        <v>理学療法士</v>
      </c>
      <c r="V139" s="123"/>
      <c r="W139" s="123"/>
      <c r="X139" s="123"/>
      <c r="Y139" s="123"/>
      <c r="Z139" s="124"/>
      <c r="AA139" s="122" t="str">
        <f>IF(VLOOKUP($AK$1,[2]選択肢!$A:$Z,AA144,FALSE)=0,"-",VLOOKUP($AK$1,[2]選択肢!$A:$Z,AA144,FALSE))</f>
        <v>作業療法士</v>
      </c>
      <c r="AB139" s="123"/>
      <c r="AC139" s="123"/>
      <c r="AD139" s="123"/>
      <c r="AE139" s="123"/>
      <c r="AF139" s="124"/>
      <c r="AG139" s="128" t="str">
        <f>IF(VLOOKUP($AK$1,[2]選択肢!$A:$Z,AG144,FALSE)=0,"-",VLOOKUP($AK$1,[2]選択肢!$A:$Z,AG144,FALSE))</f>
        <v>言語聴覚士</v>
      </c>
      <c r="AH139" s="128"/>
      <c r="AI139" s="128"/>
      <c r="AJ139" s="128"/>
      <c r="AK139" s="128"/>
      <c r="AL139" s="128" t="str">
        <f>IF(VLOOKUP($AK$1,[2]選択肢!$A:$Z,AL144,FALSE)=0,"-",VLOOKUP($AK$1,[2]選択肢!$A:$Z,AL144,FALSE))</f>
        <v>就労支援員</v>
      </c>
      <c r="AM139" s="128"/>
      <c r="AN139" s="5"/>
    </row>
    <row r="140" spans="1:43" ht="18" customHeight="1">
      <c r="A140" s="5"/>
      <c r="B140" s="14"/>
      <c r="C140" s="57" t="s">
        <v>48</v>
      </c>
      <c r="D140" s="57" t="s">
        <v>49</v>
      </c>
      <c r="E140" s="58" t="s">
        <v>48</v>
      </c>
      <c r="F140" s="129" t="s">
        <v>49</v>
      </c>
      <c r="G140" s="129"/>
      <c r="H140" s="129"/>
      <c r="I140" s="125" t="s">
        <v>48</v>
      </c>
      <c r="J140" s="126"/>
      <c r="K140" s="127"/>
      <c r="L140" s="125" t="s">
        <v>49</v>
      </c>
      <c r="M140" s="126"/>
      <c r="N140" s="127"/>
      <c r="O140" s="125" t="s">
        <v>48</v>
      </c>
      <c r="P140" s="126"/>
      <c r="Q140" s="127"/>
      <c r="R140" s="125" t="s">
        <v>49</v>
      </c>
      <c r="S140" s="126"/>
      <c r="T140" s="127"/>
      <c r="U140" s="125" t="s">
        <v>48</v>
      </c>
      <c r="V140" s="126"/>
      <c r="W140" s="127"/>
      <c r="X140" s="125" t="s">
        <v>49</v>
      </c>
      <c r="Y140" s="126"/>
      <c r="Z140" s="127"/>
      <c r="AA140" s="125" t="s">
        <v>48</v>
      </c>
      <c r="AB140" s="126"/>
      <c r="AC140" s="127"/>
      <c r="AD140" s="125" t="s">
        <v>49</v>
      </c>
      <c r="AE140" s="126"/>
      <c r="AF140" s="127"/>
      <c r="AG140" s="125" t="s">
        <v>48</v>
      </c>
      <c r="AH140" s="126"/>
      <c r="AI140" s="127"/>
      <c r="AJ140" s="125" t="s">
        <v>49</v>
      </c>
      <c r="AK140" s="127"/>
      <c r="AL140" s="58" t="s">
        <v>50</v>
      </c>
      <c r="AM140" s="58" t="s">
        <v>51</v>
      </c>
      <c r="AN140" s="5"/>
    </row>
    <row r="141" spans="1:43" ht="18" customHeight="1">
      <c r="A141" s="5"/>
      <c r="B141" s="16" t="s">
        <v>52</v>
      </c>
      <c r="C141" s="58">
        <f>COUNTIFS($B$11:$B$110,C$139,$C$11:$C$110,"A",$E$11:$E$110,"*")</f>
        <v>0</v>
      </c>
      <c r="D141" s="58">
        <f>COUNTIFS($B$11:$B$110,C$139,$C$11:$C$110,"B",$E$11:$E$110,"*")</f>
        <v>0</v>
      </c>
      <c r="E141" s="58">
        <f>COUNTIFS($B$11:$B$110,E$139,$C$11:$C$110,"A",$E$11:$E$110,"*")</f>
        <v>0</v>
      </c>
      <c r="F141" s="125">
        <f>COUNTIFS($B$11:$B$110,E$139,$C$11:$C$110,"B",$E$11:$E$110,"*")</f>
        <v>0</v>
      </c>
      <c r="G141" s="126"/>
      <c r="H141" s="127"/>
      <c r="I141" s="125">
        <f>COUNTIFS($B$11:$B$110,I$139,$C$11:$C$110,"A",$E$11:$E$110,"*")</f>
        <v>0</v>
      </c>
      <c r="J141" s="126"/>
      <c r="K141" s="127"/>
      <c r="L141" s="125">
        <f>COUNTIFS($B$11:$B$110,I$139,$C$11:$C$110,"B",$E$11:$E$110,"*")</f>
        <v>0</v>
      </c>
      <c r="M141" s="126"/>
      <c r="N141" s="127"/>
      <c r="O141" s="125">
        <f>COUNTIFS($B$11:$B$110,O$139,$C$11:$C$110,"A",$E$11:$E$110,"*")</f>
        <v>0</v>
      </c>
      <c r="P141" s="126"/>
      <c r="Q141" s="127"/>
      <c r="R141" s="125">
        <f>COUNTIFS($B$11:$B$110,O$139,$C$11:$C$110,"B",$E$11:$E$110,"*")</f>
        <v>0</v>
      </c>
      <c r="S141" s="126"/>
      <c r="T141" s="127"/>
      <c r="U141" s="125">
        <f>COUNTIFS($B$11:$B$110,U$139,$C$11:$C$110,"A",$E$11:$E$110,"*")</f>
        <v>0</v>
      </c>
      <c r="V141" s="126"/>
      <c r="W141" s="127"/>
      <c r="X141" s="125">
        <f>COUNTIFS($B$11:$B$110,U$139,$C$11:$C$110,"B",$E$11:$E$110,"*")</f>
        <v>0</v>
      </c>
      <c r="Y141" s="126"/>
      <c r="Z141" s="127"/>
      <c r="AA141" s="125">
        <f>COUNTIFS($B$11:$B$110,AA$139,$C$11:$C$110,"A",$E$11:$E$110,"*")</f>
        <v>0</v>
      </c>
      <c r="AB141" s="126"/>
      <c r="AC141" s="127"/>
      <c r="AD141" s="125">
        <f>COUNTIFS($B$11:$B$110,AA$139,$C$11:$C$110,"B",$E$11:$E$110,"*")</f>
        <v>0</v>
      </c>
      <c r="AE141" s="126"/>
      <c r="AF141" s="127"/>
      <c r="AG141" s="125">
        <f>COUNTIFS($B$11:$B$110,AG$139,$C$11:$C$110,"A",$E$11:$E$110,"*")</f>
        <v>0</v>
      </c>
      <c r="AH141" s="126"/>
      <c r="AI141" s="127"/>
      <c r="AJ141" s="125">
        <f>COUNTIFS($B$11:$B$110,AG$139,$C$11:$C$110,"B",$E$11:$E$110,"*")</f>
        <v>0</v>
      </c>
      <c r="AK141" s="127"/>
      <c r="AL141" s="58">
        <f>COUNTIFS($B$11:$B$110,AL$139,$C$11:$C$110,"A",$E$11:$E$110,"*")</f>
        <v>0</v>
      </c>
      <c r="AM141" s="58">
        <f>COUNTIFS($B$11:$B$110,AL$139,$C$11:$C$110,"B",$E$11:$E$110,"*")</f>
        <v>0</v>
      </c>
      <c r="AN141" s="5"/>
    </row>
    <row r="142" spans="1:43" ht="18" customHeight="1">
      <c r="A142" s="5"/>
      <c r="B142" s="17" t="s">
        <v>53</v>
      </c>
      <c r="C142" s="58">
        <f>COUNTIFS($B$11:$B$110,C$139,$C$11:$C$110,"C",$E$11:$E$110,"*")</f>
        <v>0</v>
      </c>
      <c r="D142" s="58">
        <f>COUNTIFS($B$11:$B$110,C$139,$C$11:$C$110,"D",$E$11:$E$110,"*")</f>
        <v>0</v>
      </c>
      <c r="E142" s="58">
        <f>COUNTIFS($B$11:$B$110,E$139,$C$11:$C$110,"C",$E$11:$E$110,"*")</f>
        <v>0</v>
      </c>
      <c r="F142" s="125">
        <f>COUNTIFS($B$11:$B$110,E$139,$C$11:$C$110,"D",$E$11:$E$110,"*")</f>
        <v>0</v>
      </c>
      <c r="G142" s="126"/>
      <c r="H142" s="127"/>
      <c r="I142" s="125">
        <f>COUNTIFS($B$11:$B$110,I$139,$C$11:$C$110,"C",$E$11:$E$110,"*")</f>
        <v>0</v>
      </c>
      <c r="J142" s="126"/>
      <c r="K142" s="127"/>
      <c r="L142" s="125">
        <f>COUNTIFS($B$11:$B$110,I$139,$C$11:$C$110,"D",$E$11:$E$110,"*")</f>
        <v>0</v>
      </c>
      <c r="M142" s="126"/>
      <c r="N142" s="127"/>
      <c r="O142" s="125">
        <f>COUNTIFS($B$11:$B$110,O$139,$C$11:$C$110,"C",$E$11:$E$110,"*")</f>
        <v>0</v>
      </c>
      <c r="P142" s="126"/>
      <c r="Q142" s="127"/>
      <c r="R142" s="125">
        <f>COUNTIFS($B$11:$B$110,O$139,$C$11:$C$110,"D",$E$11:$E$110,"*")</f>
        <v>0</v>
      </c>
      <c r="S142" s="126"/>
      <c r="T142" s="127"/>
      <c r="U142" s="125">
        <f>COUNTIFS($B$11:$B$110,U$139,$C$11:$C$110,"C",$E$11:$E$110,"*")</f>
        <v>0</v>
      </c>
      <c r="V142" s="126"/>
      <c r="W142" s="127"/>
      <c r="X142" s="125">
        <f>COUNTIFS($B$11:$B$110,U$139,$C$11:$C$110,"D",$E$11:$E$110,"*")</f>
        <v>0</v>
      </c>
      <c r="Y142" s="126"/>
      <c r="Z142" s="127"/>
      <c r="AA142" s="125">
        <f>COUNTIFS($B$11:$B$110,AA$139,$C$11:$C$110,"C",$E$11:$E$110,"*")</f>
        <v>0</v>
      </c>
      <c r="AB142" s="126"/>
      <c r="AC142" s="127"/>
      <c r="AD142" s="125">
        <f>COUNTIFS($B$11:$B$110,AA$139,$C$11:$C$110,"D",$E$11:$E$110,"*")</f>
        <v>0</v>
      </c>
      <c r="AE142" s="126"/>
      <c r="AF142" s="127"/>
      <c r="AG142" s="125">
        <f>COUNTIFS($B$11:$B$110,AG$139,$C$11:$C$110,"C",$E$11:$E$110,"*")</f>
        <v>0</v>
      </c>
      <c r="AH142" s="126"/>
      <c r="AI142" s="127"/>
      <c r="AJ142" s="125">
        <f>COUNTIFS($B$11:$B$110,AG$139,$C$11:$C$110,"D",$E$11:$E$110,"*")</f>
        <v>0</v>
      </c>
      <c r="AK142" s="127"/>
      <c r="AL142" s="58">
        <f>COUNTIFS($B$11:$B$110,AL$139,$C$11:$C$110,"C",$E$11:$E$110,"*")</f>
        <v>0</v>
      </c>
      <c r="AM142" s="58">
        <f>COUNTIFS($B$11:$B$110,AL$139,$C$11:$C$110,"D",$E$11:$E$110,"*")</f>
        <v>0</v>
      </c>
      <c r="AN142" s="5"/>
    </row>
    <row r="143" spans="1:43" ht="24.75" customHeight="1">
      <c r="A143" s="5"/>
      <c r="B143" s="17" t="s">
        <v>54</v>
      </c>
      <c r="C143" s="122" t="e">
        <f>IF($AK$3="４週",SUMIFS($AK$11:$AK$110,$B$11:$B$110,C139)/4/$AH$5,IF($AK$3="歴月",SUMIFS($AK$11:$AK$110,$B$11:$B$110,C139)/$AL$5,"記載する期間を選択してください"))</f>
        <v>#DIV/0!</v>
      </c>
      <c r="D143" s="124"/>
      <c r="E143" s="122" t="e">
        <f>IF($AK$3="４週",SUMIFS($AK$11:$AK$110,$B$11:$B$110,E139)/4/$AH$5,IF($AK$3="歴月",SUMIFS($AK$11:$AK$110,$B$11:$B$110,E139)/$AL$5,"記載する期間を選択してください"))</f>
        <v>#DIV/0!</v>
      </c>
      <c r="F143" s="123"/>
      <c r="G143" s="123"/>
      <c r="H143" s="124"/>
      <c r="I143" s="122" t="e">
        <f>IF($AK$3="４週",SUMIFS($AK$11:$AK$110,$B$11:$B$110,I139)/4/$AH$5,IF($AK$3="歴月",SUMIFS($AK$11:$AK$110,$B$11:$B$110,I139)/$AL$5,"記載する期間を選択してください"))</f>
        <v>#DIV/0!</v>
      </c>
      <c r="J143" s="123"/>
      <c r="K143" s="123"/>
      <c r="L143" s="123"/>
      <c r="M143" s="123"/>
      <c r="N143" s="124"/>
      <c r="O143" s="122" t="e">
        <f>IF($AK$3="４週",SUMIFS($AK$11:$AK$110,$B$11:$B$110,O139)/4/$AH$5,IF($AK$3="歴月",SUMIFS($AK$11:$AK$110,$B$11:$B$110,O139)/$AL$5,"記載する期間を選択してください"))</f>
        <v>#DIV/0!</v>
      </c>
      <c r="P143" s="123"/>
      <c r="Q143" s="123"/>
      <c r="R143" s="123"/>
      <c r="S143" s="123"/>
      <c r="T143" s="124"/>
      <c r="U143" s="122" t="e">
        <f>IF($AK$3="４週",SUMIFS($AK$11:$AK$110,$B$11:$B$110,U139)/4/$AH$5,IF($AK$3="歴月",SUMIFS($AK$11:$AK$110,$B$11:$B$110,U139)/$AL$5,"記載する期間を選択してください"))</f>
        <v>#DIV/0!</v>
      </c>
      <c r="V143" s="123"/>
      <c r="W143" s="123"/>
      <c r="X143" s="123"/>
      <c r="Y143" s="123"/>
      <c r="Z143" s="124"/>
      <c r="AA143" s="122" t="e">
        <f>IF($AK$3="４週",SUMIFS($AK$11:$AK$110,$B$11:$B$110,AA139)/4/$AH$5,IF($AK$3="歴月",SUMIFS($AK$11:$AK$110,$B$11:$B$110,AA139)/$AL$5,"記載する期間を選択してください"))</f>
        <v>#DIV/0!</v>
      </c>
      <c r="AB143" s="123"/>
      <c r="AC143" s="123"/>
      <c r="AD143" s="123"/>
      <c r="AE143" s="123"/>
      <c r="AF143" s="124"/>
      <c r="AG143" s="122" t="e">
        <f>IF($AK$3="４週",SUMIFS($AK$11:$AK$110,$B$11:$B$110,AG139)/4/$AH$5,IF($AK$3="歴月",SUMIFS($AK$11:$AK$110,$B$11:$B$110,AG139)/$AL$5,"記載する期間を選択してください"))</f>
        <v>#DIV/0!</v>
      </c>
      <c r="AH143" s="123"/>
      <c r="AI143" s="123"/>
      <c r="AJ143" s="123"/>
      <c r="AK143" s="124"/>
      <c r="AL143" s="122" t="e">
        <f>IF($AK$3="４週",SUMIFS($AK$11:$AK$110,$B$11:$B$110,AL139)/4/$AH$5,IF($AK$3="歴月",SUMIFS($AK$11:$AK$110,$B$11:$B$110,AL139)/$AL$5,"記載する期間を選択してください"))</f>
        <v>#DIV/0!</v>
      </c>
      <c r="AM143" s="124"/>
      <c r="AN143" s="5"/>
    </row>
    <row r="144" spans="1:43" ht="4.5" customHeight="1">
      <c r="A144" s="5"/>
      <c r="B144" s="8"/>
      <c r="C144" s="59">
        <v>2</v>
      </c>
      <c r="D144" s="59"/>
      <c r="E144" s="59">
        <v>3</v>
      </c>
      <c r="F144" s="59"/>
      <c r="G144" s="59"/>
      <c r="H144" s="59"/>
      <c r="I144" s="59">
        <v>4</v>
      </c>
      <c r="J144" s="59"/>
      <c r="K144" s="59"/>
      <c r="L144" s="59"/>
      <c r="M144" s="59"/>
      <c r="N144" s="59"/>
      <c r="O144" s="59">
        <v>5</v>
      </c>
      <c r="P144" s="59"/>
      <c r="Q144" s="59"/>
      <c r="R144" s="59"/>
      <c r="S144" s="59"/>
      <c r="T144" s="59"/>
      <c r="U144" s="59">
        <v>6</v>
      </c>
      <c r="V144" s="59"/>
      <c r="W144" s="59"/>
      <c r="X144" s="59"/>
      <c r="Y144" s="59"/>
      <c r="Z144" s="59"/>
      <c r="AA144" s="59">
        <v>7</v>
      </c>
      <c r="AB144" s="59"/>
      <c r="AC144" s="59"/>
      <c r="AD144" s="59"/>
      <c r="AE144" s="59"/>
      <c r="AF144" s="59"/>
      <c r="AG144" s="59">
        <v>8</v>
      </c>
      <c r="AH144" s="59"/>
      <c r="AI144" s="59"/>
      <c r="AJ144" s="59"/>
      <c r="AK144" s="59"/>
      <c r="AL144" s="59">
        <v>9</v>
      </c>
      <c r="AM144" s="60"/>
      <c r="AN144" s="5"/>
    </row>
    <row r="145" spans="1:40" ht="19.5" customHeight="1">
      <c r="A145" s="5"/>
      <c r="B145" s="14"/>
      <c r="C145" s="128" t="str">
        <f>IF(VLOOKUP($AK$1,[2]選択肢!$A:$Z,C150,FALSE)=0,"-",VLOOKUP($AK$1,[2]選択肢!$A:$Z,C150,FALSE))</f>
        <v>職業指導員</v>
      </c>
      <c r="D145" s="128"/>
      <c r="E145" s="128" t="str">
        <f>IF(VLOOKUP($AK$1,[2]選択肢!$A:$Z,E150,FALSE)=0,"-",VLOOKUP($AK$1,[2]選択肢!$A:$Z,E150,FALSE))</f>
        <v>生活支援員</v>
      </c>
      <c r="F145" s="128"/>
      <c r="G145" s="128"/>
      <c r="H145" s="128"/>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c r="AM145" s="60"/>
      <c r="AN145" s="5"/>
    </row>
    <row r="146" spans="1:40" ht="19.5" customHeight="1">
      <c r="A146" s="5"/>
      <c r="B146" s="14"/>
      <c r="C146" s="58" t="s">
        <v>48</v>
      </c>
      <c r="D146" s="58" t="s">
        <v>49</v>
      </c>
      <c r="E146" s="58" t="s">
        <v>48</v>
      </c>
      <c r="F146" s="129" t="s">
        <v>49</v>
      </c>
      <c r="G146" s="129"/>
      <c r="H146" s="12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c r="AM146" s="60"/>
      <c r="AN146" s="5"/>
    </row>
    <row r="147" spans="1:40" ht="19.5" customHeight="1">
      <c r="A147" s="5"/>
      <c r="B147" s="16" t="s">
        <v>52</v>
      </c>
      <c r="C147" s="58">
        <f>COUNTIFS($B$11:$B$110,C$145,$C$11:$C$110,"A",$E$11:$E$110,"*")</f>
        <v>0</v>
      </c>
      <c r="D147" s="58">
        <f>COUNTIFS($B$11:$B$110,C$145,$C$11:$C$110,"B",$E$11:$E$110,"*")</f>
        <v>0</v>
      </c>
      <c r="E147" s="58">
        <f>COUNTIFS($B$11:$B$110,E$145,$C$11:$C$110,"A",$E$11:$E$110,"*")</f>
        <v>0</v>
      </c>
      <c r="F147" s="125">
        <f>COUNTIFS($B$11:$B$110,E$145,$C$11:$C$110,"B",$E$11:$E$110,"*")</f>
        <v>0</v>
      </c>
      <c r="G147" s="126"/>
      <c r="H147" s="127"/>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c r="AJ147" s="59"/>
      <c r="AK147" s="59"/>
      <c r="AL147" s="59"/>
      <c r="AM147" s="60"/>
      <c r="AN147" s="5"/>
    </row>
    <row r="148" spans="1:40" ht="19.5" customHeight="1">
      <c r="A148" s="5"/>
      <c r="B148" s="17" t="s">
        <v>53</v>
      </c>
      <c r="C148" s="58">
        <f>COUNTIFS($B$11:$B$110,C$145,$C$11:$C$110,"C",$E$11:$E$110,"*")</f>
        <v>0</v>
      </c>
      <c r="D148" s="58">
        <f>COUNTIFS($B$11:$B$110,C$145,$C$11:$C$110,"D",$E$11:$E$110,"*")</f>
        <v>0</v>
      </c>
      <c r="E148" s="58">
        <f>COUNTIFS($B$11:$B$110,E$145,$C$11:$C$110,"C",$E$11:$E$110,"*")</f>
        <v>0</v>
      </c>
      <c r="F148" s="125">
        <f>COUNTIFS($B$11:$B$110,E$145,$C$11:$C$110,"D",$E$11:$E$110,"*")</f>
        <v>0</v>
      </c>
      <c r="G148" s="126"/>
      <c r="H148" s="127"/>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c r="AJ148" s="59"/>
      <c r="AK148" s="59"/>
      <c r="AL148" s="59"/>
      <c r="AM148" s="60"/>
      <c r="AN148" s="5"/>
    </row>
    <row r="149" spans="1:40" ht="19.5" customHeight="1">
      <c r="A149" s="5"/>
      <c r="B149" s="17" t="s">
        <v>54</v>
      </c>
      <c r="C149" s="122" t="e">
        <f>IF($AK$3="４週",SUMIFS($AK$11:$AK$110,$B$11:$B$110,C145)/4/$AH$5,IF($AK$3="歴月",SUMIFS($AK$11:$AK$110,$B$11:$B$110,C145)/$AL$5,"記載する期間を選択してください"))</f>
        <v>#DIV/0!</v>
      </c>
      <c r="D149" s="124"/>
      <c r="E149" s="122" t="e">
        <f>IF($AK$3="４週",SUMIFS($AK$11:$AK$110,$B$11:$B$110,E145)/4/$AH$5,IF($AK$3="歴月",SUMIFS($AK$11:$AK$110,$B$11:$B$110,E145)/$AL$5,"記載する期間を選択してください"))</f>
        <v>#DIV/0!</v>
      </c>
      <c r="F149" s="123"/>
      <c r="G149" s="123"/>
      <c r="H149" s="124"/>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c r="AH149" s="59"/>
      <c r="AI149" s="59"/>
      <c r="AJ149" s="59"/>
      <c r="AK149" s="59"/>
      <c r="AL149" s="59"/>
      <c r="AM149" s="60"/>
      <c r="AN149" s="5"/>
    </row>
    <row r="150" spans="1:40" ht="3" customHeight="1">
      <c r="A150" s="5"/>
      <c r="B150" s="8"/>
      <c r="C150" s="59">
        <v>10</v>
      </c>
      <c r="D150" s="59"/>
      <c r="E150" s="59">
        <f>C150+1</f>
        <v>11</v>
      </c>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60"/>
      <c r="AN150" s="5"/>
    </row>
    <row r="151" spans="1:40" ht="15" customHeight="1">
      <c r="A151" s="36" t="s">
        <v>55</v>
      </c>
      <c r="B151" s="46"/>
      <c r="C151" s="61"/>
      <c r="D151" s="61"/>
      <c r="E151" s="61"/>
      <c r="F151" s="48"/>
      <c r="G151" s="61"/>
      <c r="H151" s="59"/>
      <c r="I151" s="59"/>
      <c r="J151" s="59"/>
      <c r="K151" s="59"/>
      <c r="L151" s="59"/>
      <c r="M151" s="59"/>
      <c r="N151" s="59"/>
      <c r="O151" s="59"/>
      <c r="P151" s="59"/>
      <c r="Q151" s="59"/>
      <c r="R151" s="59">
        <v>6</v>
      </c>
      <c r="S151" s="59"/>
      <c r="T151" s="59"/>
      <c r="U151" s="59"/>
      <c r="V151" s="59"/>
      <c r="W151" s="59"/>
      <c r="X151" s="59">
        <v>7</v>
      </c>
      <c r="Y151" s="59"/>
      <c r="Z151" s="59"/>
      <c r="AA151" s="59"/>
      <c r="AB151" s="59"/>
      <c r="AC151" s="59"/>
      <c r="AD151" s="59">
        <v>8</v>
      </c>
      <c r="AE151" s="59"/>
      <c r="AF151" s="59"/>
      <c r="AG151" s="49"/>
      <c r="AH151" s="49"/>
      <c r="AI151" s="49"/>
      <c r="AJ151" s="49">
        <v>9</v>
      </c>
      <c r="AK151" s="50"/>
      <c r="AL151" s="50"/>
      <c r="AM151" s="5"/>
    </row>
    <row r="152" spans="1:40" s="36" customFormat="1" ht="15" customHeight="1">
      <c r="A152" s="36" t="s">
        <v>56</v>
      </c>
      <c r="B152" s="40"/>
      <c r="C152" s="40"/>
      <c r="D152" s="40"/>
      <c r="E152" s="40"/>
      <c r="F152" s="40"/>
      <c r="G152" s="40"/>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row>
    <row r="153" spans="1:40" s="36" customFormat="1" ht="15" customHeight="1">
      <c r="A153" s="36" t="s">
        <v>57</v>
      </c>
      <c r="B153" s="40"/>
      <c r="C153" s="40"/>
      <c r="D153" s="40"/>
      <c r="E153" s="40"/>
      <c r="F153" s="40"/>
      <c r="G153" s="40"/>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row>
    <row r="154" spans="1:40" ht="15" customHeight="1">
      <c r="A154" s="36" t="s">
        <v>58</v>
      </c>
      <c r="B154" s="51"/>
      <c r="C154" s="36"/>
      <c r="D154" s="36"/>
      <c r="E154" s="36"/>
      <c r="F154" s="36"/>
      <c r="G154" s="36"/>
    </row>
    <row r="155" spans="1:40" ht="15" customHeight="1">
      <c r="A155" s="36" t="s">
        <v>59</v>
      </c>
      <c r="B155" s="51"/>
      <c r="C155" s="36"/>
      <c r="D155" s="36"/>
      <c r="E155" s="36"/>
      <c r="F155" s="36"/>
      <c r="G155" s="36"/>
    </row>
    <row r="156" spans="1:40" ht="15" customHeight="1">
      <c r="A156" s="36"/>
      <c r="B156" s="16" t="s">
        <v>60</v>
      </c>
      <c r="C156" s="84" t="s">
        <v>61</v>
      </c>
      <c r="D156" s="84"/>
      <c r="E156" s="84"/>
      <c r="F156" s="36"/>
      <c r="G156" s="36"/>
    </row>
    <row r="157" spans="1:40" ht="15" customHeight="1">
      <c r="A157" s="36"/>
      <c r="B157" s="52" t="s">
        <v>62</v>
      </c>
      <c r="C157" s="80" t="s">
        <v>63</v>
      </c>
      <c r="D157" s="80"/>
      <c r="E157" s="80"/>
      <c r="F157" s="36"/>
      <c r="G157" s="36"/>
    </row>
    <row r="158" spans="1:40" ht="15" customHeight="1">
      <c r="A158" s="36"/>
      <c r="B158" s="52" t="s">
        <v>64</v>
      </c>
      <c r="C158" s="80" t="s">
        <v>65</v>
      </c>
      <c r="D158" s="80"/>
      <c r="E158" s="80"/>
      <c r="F158" s="36"/>
      <c r="G158" s="36"/>
    </row>
    <row r="159" spans="1:40" ht="15" customHeight="1">
      <c r="A159" s="36"/>
      <c r="B159" s="52" t="s">
        <v>66</v>
      </c>
      <c r="C159" s="80" t="s">
        <v>67</v>
      </c>
      <c r="D159" s="80"/>
      <c r="E159" s="80"/>
      <c r="F159" s="36"/>
      <c r="G159" s="36"/>
    </row>
    <row r="160" spans="1:40" ht="15" customHeight="1">
      <c r="A160" s="36"/>
      <c r="B160" s="52" t="s">
        <v>68</v>
      </c>
      <c r="C160" s="80" t="s">
        <v>69</v>
      </c>
      <c r="D160" s="80"/>
      <c r="E160" s="80"/>
      <c r="F160" s="36"/>
      <c r="G160" s="36"/>
    </row>
    <row r="161" spans="1:7" ht="15" customHeight="1">
      <c r="A161" s="36"/>
      <c r="B161" s="36" t="s">
        <v>70</v>
      </c>
      <c r="C161" s="36"/>
      <c r="D161" s="36"/>
      <c r="E161" s="36"/>
      <c r="F161" s="36"/>
      <c r="G161" s="36"/>
    </row>
    <row r="162" spans="1:7" ht="15" customHeight="1">
      <c r="A162" s="36"/>
      <c r="B162" s="36" t="s">
        <v>71</v>
      </c>
      <c r="C162" s="36"/>
      <c r="D162" s="36"/>
      <c r="E162" s="36"/>
      <c r="F162" s="36"/>
      <c r="G162" s="36"/>
    </row>
    <row r="163" spans="1:7" ht="15" customHeight="1">
      <c r="A163" s="36"/>
      <c r="B163" s="36" t="s">
        <v>72</v>
      </c>
      <c r="C163" s="36"/>
      <c r="D163" s="36"/>
      <c r="E163" s="36"/>
      <c r="F163" s="36"/>
      <c r="G163" s="36"/>
    </row>
    <row r="164" spans="1:7" ht="15" customHeight="1">
      <c r="A164" s="36" t="s">
        <v>73</v>
      </c>
      <c r="B164" s="51"/>
      <c r="C164" s="36"/>
      <c r="D164" s="36"/>
      <c r="E164" s="36"/>
      <c r="F164" s="36"/>
      <c r="G164" s="36"/>
    </row>
    <row r="165" spans="1:7" ht="15" customHeight="1">
      <c r="A165" s="36" t="s">
        <v>118</v>
      </c>
      <c r="B165" s="51"/>
      <c r="C165" s="36"/>
      <c r="D165" s="36"/>
      <c r="E165" s="36"/>
      <c r="F165" s="36"/>
      <c r="G165" s="36"/>
    </row>
    <row r="166" spans="1:7" ht="15" customHeight="1">
      <c r="A166" s="36" t="s">
        <v>75</v>
      </c>
      <c r="B166" s="51"/>
      <c r="C166" s="36"/>
      <c r="D166" s="36"/>
      <c r="E166" s="36"/>
      <c r="F166" s="36"/>
      <c r="G166" s="36"/>
    </row>
    <row r="167" spans="1:7" ht="15" customHeight="1">
      <c r="A167" s="36" t="s">
        <v>76</v>
      </c>
      <c r="B167" s="51"/>
      <c r="C167" s="36"/>
      <c r="D167" s="36"/>
      <c r="E167" s="36"/>
      <c r="F167" s="36"/>
      <c r="G167" s="36"/>
    </row>
    <row r="168" spans="1:7" ht="15" customHeight="1">
      <c r="A168" s="36" t="s">
        <v>77</v>
      </c>
      <c r="B168" s="51"/>
      <c r="C168" s="36"/>
      <c r="D168" s="36"/>
      <c r="E168" s="36"/>
      <c r="F168" s="36"/>
      <c r="G168" s="36"/>
    </row>
    <row r="169" spans="1:7" ht="15" customHeight="1">
      <c r="A169" s="36" t="s">
        <v>78</v>
      </c>
      <c r="B169" s="51"/>
      <c r="C169" s="36"/>
      <c r="D169" s="36"/>
      <c r="E169" s="36"/>
      <c r="F169" s="36"/>
      <c r="G169" s="36"/>
    </row>
    <row r="170" spans="1:7" ht="15" customHeight="1">
      <c r="A170" s="36" t="s">
        <v>79</v>
      </c>
      <c r="B170" s="51"/>
      <c r="C170" s="36"/>
      <c r="D170" s="36"/>
      <c r="E170" s="36"/>
      <c r="F170" s="36"/>
      <c r="G170" s="36"/>
    </row>
    <row r="171" spans="1:7" ht="15" customHeight="1">
      <c r="A171" s="36" t="s">
        <v>80</v>
      </c>
      <c r="B171" s="51"/>
      <c r="C171" s="36"/>
      <c r="D171" s="36"/>
      <c r="E171" s="36"/>
      <c r="F171" s="36"/>
      <c r="G171" s="36"/>
    </row>
    <row r="172" spans="1:7" ht="15" customHeight="1">
      <c r="A172" s="36" t="s">
        <v>81</v>
      </c>
      <c r="B172" s="51"/>
      <c r="C172" s="36"/>
      <c r="D172" s="36"/>
      <c r="E172" s="36"/>
      <c r="F172" s="36"/>
      <c r="G172" s="36"/>
    </row>
    <row r="173" spans="1:7" ht="15" customHeight="1">
      <c r="A173" s="36" t="s">
        <v>82</v>
      </c>
      <c r="B173" s="51"/>
      <c r="C173" s="36"/>
      <c r="D173" s="36"/>
      <c r="E173" s="36"/>
      <c r="F173" s="36"/>
      <c r="G173" s="36"/>
    </row>
    <row r="174" spans="1:7" ht="15" customHeight="1">
      <c r="A174" s="36" t="s">
        <v>83</v>
      </c>
      <c r="B174" s="51"/>
      <c r="C174" s="36"/>
      <c r="D174" s="36"/>
      <c r="E174" s="36"/>
      <c r="F174" s="36"/>
      <c r="G174" s="36"/>
    </row>
    <row r="175" spans="1:7" ht="15" customHeight="1">
      <c r="A175" s="36" t="s">
        <v>84</v>
      </c>
      <c r="B175" s="51"/>
      <c r="C175" s="36"/>
      <c r="D175" s="36"/>
      <c r="E175" s="36"/>
      <c r="F175" s="36"/>
      <c r="G175" s="36"/>
    </row>
  </sheetData>
  <sheetProtection sheet="1" objects="1" scenarios="1" selectLockedCells="1"/>
  <mergeCells count="34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34:AN34"/>
    <mergeCell ref="AM35:AN35"/>
    <mergeCell ref="AM36:AN36"/>
    <mergeCell ref="AM37:AN37"/>
    <mergeCell ref="AM38:AN38"/>
    <mergeCell ref="AM39:AN39"/>
    <mergeCell ref="AM28:AN28"/>
    <mergeCell ref="AM29:AN29"/>
    <mergeCell ref="AM30:AN30"/>
    <mergeCell ref="AM31:AN31"/>
    <mergeCell ref="AM32:AN32"/>
    <mergeCell ref="AM33:AN33"/>
    <mergeCell ref="AM46:AN46"/>
    <mergeCell ref="AM47:AN47"/>
    <mergeCell ref="AM48:AN48"/>
    <mergeCell ref="AM49:AN49"/>
    <mergeCell ref="AM50:AN50"/>
    <mergeCell ref="AM51:AN51"/>
    <mergeCell ref="AM40:AN40"/>
    <mergeCell ref="AM41:AN41"/>
    <mergeCell ref="AM42:AN42"/>
    <mergeCell ref="AM43:AN43"/>
    <mergeCell ref="AM44:AN44"/>
    <mergeCell ref="AM45:AN45"/>
    <mergeCell ref="AM58:AN58"/>
    <mergeCell ref="AM59:AN59"/>
    <mergeCell ref="AM60:AN60"/>
    <mergeCell ref="AM61:AN61"/>
    <mergeCell ref="AM62:AN62"/>
    <mergeCell ref="AM63:AN63"/>
    <mergeCell ref="AM52:AN52"/>
    <mergeCell ref="AM53:AN53"/>
    <mergeCell ref="AM54:AN54"/>
    <mergeCell ref="AM55:AN55"/>
    <mergeCell ref="AM56:AN56"/>
    <mergeCell ref="AM57:AN57"/>
    <mergeCell ref="AM70:AN70"/>
    <mergeCell ref="AM71:AN71"/>
    <mergeCell ref="AM72:AN72"/>
    <mergeCell ref="AM73:AN73"/>
    <mergeCell ref="AM74:AN74"/>
    <mergeCell ref="AM75:AN75"/>
    <mergeCell ref="AM64:AN64"/>
    <mergeCell ref="AM65:AN65"/>
    <mergeCell ref="AM66:AN66"/>
    <mergeCell ref="AM67:AN67"/>
    <mergeCell ref="AM68:AN68"/>
    <mergeCell ref="AM69:AN69"/>
    <mergeCell ref="AM82:AN82"/>
    <mergeCell ref="AM83:AN83"/>
    <mergeCell ref="AM84:AN84"/>
    <mergeCell ref="AM85:AN85"/>
    <mergeCell ref="AM86:AN86"/>
    <mergeCell ref="AM87:AN87"/>
    <mergeCell ref="AM76:AN76"/>
    <mergeCell ref="AM77:AN77"/>
    <mergeCell ref="AM78:AN78"/>
    <mergeCell ref="AM79:AN79"/>
    <mergeCell ref="AM80:AN80"/>
    <mergeCell ref="AM81:AN81"/>
    <mergeCell ref="AM94:AN94"/>
    <mergeCell ref="AM95:AN95"/>
    <mergeCell ref="AM96:AN96"/>
    <mergeCell ref="AM97:AN97"/>
    <mergeCell ref="AM98:AN98"/>
    <mergeCell ref="AM99:AN99"/>
    <mergeCell ref="AM88:AN88"/>
    <mergeCell ref="AM89:AN89"/>
    <mergeCell ref="AM90:AN90"/>
    <mergeCell ref="AM91:AN91"/>
    <mergeCell ref="AM92:AN92"/>
    <mergeCell ref="AM93:AN93"/>
    <mergeCell ref="AM106:AN106"/>
    <mergeCell ref="AM107:AN107"/>
    <mergeCell ref="AM108:AN108"/>
    <mergeCell ref="AM109:AN109"/>
    <mergeCell ref="AM110:AN110"/>
    <mergeCell ref="A111:E111"/>
    <mergeCell ref="AM111:AN112"/>
    <mergeCell ref="A112:E112"/>
    <mergeCell ref="AM100:AN100"/>
    <mergeCell ref="AM101:AN101"/>
    <mergeCell ref="AM102:AN102"/>
    <mergeCell ref="AM103:AN103"/>
    <mergeCell ref="AM104:AN104"/>
    <mergeCell ref="AM105:AN105"/>
    <mergeCell ref="B118:C118"/>
    <mergeCell ref="D118:E118"/>
    <mergeCell ref="F118:K118"/>
    <mergeCell ref="L118:Q118"/>
    <mergeCell ref="R118:W118"/>
    <mergeCell ref="X118:AC118"/>
    <mergeCell ref="B117:C117"/>
    <mergeCell ref="D117:E117"/>
    <mergeCell ref="F117:K117"/>
    <mergeCell ref="L117:Q117"/>
    <mergeCell ref="R117:W117"/>
    <mergeCell ref="X117:AC117"/>
    <mergeCell ref="AJ122:AK122"/>
    <mergeCell ref="A122:C122"/>
    <mergeCell ref="F122:H122"/>
    <mergeCell ref="I122:K122"/>
    <mergeCell ref="L122:N122"/>
    <mergeCell ref="O122:Q122"/>
    <mergeCell ref="R122:T122"/>
    <mergeCell ref="B119:C119"/>
    <mergeCell ref="D119:E119"/>
    <mergeCell ref="F119:K119"/>
    <mergeCell ref="L119:Q119"/>
    <mergeCell ref="R119:W119"/>
    <mergeCell ref="X119:AC119"/>
    <mergeCell ref="I123:K123"/>
    <mergeCell ref="L123:N123"/>
    <mergeCell ref="O123:Q123"/>
    <mergeCell ref="R123:T123"/>
    <mergeCell ref="U122:W122"/>
    <mergeCell ref="X122:Z122"/>
    <mergeCell ref="AA122:AC122"/>
    <mergeCell ref="AD122:AF122"/>
    <mergeCell ref="AG122:AI122"/>
    <mergeCell ref="A125:C125"/>
    <mergeCell ref="F125:H125"/>
    <mergeCell ref="I125:K125"/>
    <mergeCell ref="L125:N125"/>
    <mergeCell ref="O125:Q125"/>
    <mergeCell ref="R125:T125"/>
    <mergeCell ref="AL123:AL131"/>
    <mergeCell ref="AM123:AM131"/>
    <mergeCell ref="A124:C124"/>
    <mergeCell ref="F124:H124"/>
    <mergeCell ref="I124:K124"/>
    <mergeCell ref="L124:N124"/>
    <mergeCell ref="O124:Q124"/>
    <mergeCell ref="R124:T124"/>
    <mergeCell ref="U124:W124"/>
    <mergeCell ref="X124:Z124"/>
    <mergeCell ref="U123:W123"/>
    <mergeCell ref="X123:Z123"/>
    <mergeCell ref="AA123:AC123"/>
    <mergeCell ref="AD123:AF123"/>
    <mergeCell ref="AG123:AI123"/>
    <mergeCell ref="AJ123:AK123"/>
    <mergeCell ref="A123:C123"/>
    <mergeCell ref="F123:H123"/>
    <mergeCell ref="U125:W125"/>
    <mergeCell ref="X125:Z125"/>
    <mergeCell ref="AA125:AC125"/>
    <mergeCell ref="AD125:AF125"/>
    <mergeCell ref="AG125:AI125"/>
    <mergeCell ref="AJ125:AK125"/>
    <mergeCell ref="AA124:AC124"/>
    <mergeCell ref="AD124:AF124"/>
    <mergeCell ref="AG124:AI124"/>
    <mergeCell ref="AJ124:AK124"/>
    <mergeCell ref="U126:W126"/>
    <mergeCell ref="X126:Z126"/>
    <mergeCell ref="AA126:AC126"/>
    <mergeCell ref="AD126:AF126"/>
    <mergeCell ref="AG126:AI126"/>
    <mergeCell ref="AJ126:AK126"/>
    <mergeCell ref="A126:C126"/>
    <mergeCell ref="F126:H126"/>
    <mergeCell ref="I126:K126"/>
    <mergeCell ref="L126:N126"/>
    <mergeCell ref="O126:Q126"/>
    <mergeCell ref="R126:T126"/>
    <mergeCell ref="U127:W127"/>
    <mergeCell ref="X127:Z127"/>
    <mergeCell ref="AA127:AC127"/>
    <mergeCell ref="AD127:AF127"/>
    <mergeCell ref="AG127:AI127"/>
    <mergeCell ref="AJ127:AK127"/>
    <mergeCell ref="A127:C127"/>
    <mergeCell ref="F127:H127"/>
    <mergeCell ref="I127:K127"/>
    <mergeCell ref="L127:N127"/>
    <mergeCell ref="O127:Q127"/>
    <mergeCell ref="R127:T127"/>
    <mergeCell ref="U128:W128"/>
    <mergeCell ref="X128:Z128"/>
    <mergeCell ref="AA128:AC128"/>
    <mergeCell ref="AD128:AF128"/>
    <mergeCell ref="AG128:AI128"/>
    <mergeCell ref="AJ128:AK128"/>
    <mergeCell ref="A128:C128"/>
    <mergeCell ref="F128:H128"/>
    <mergeCell ref="I128:K128"/>
    <mergeCell ref="L128:N128"/>
    <mergeCell ref="O128:Q128"/>
    <mergeCell ref="R128:T128"/>
    <mergeCell ref="X129:Z129"/>
    <mergeCell ref="AA129:AC129"/>
    <mergeCell ref="AD129:AF129"/>
    <mergeCell ref="AG129:AI129"/>
    <mergeCell ref="AJ129:AK129"/>
    <mergeCell ref="B130:C130"/>
    <mergeCell ref="F130:H130"/>
    <mergeCell ref="I130:K130"/>
    <mergeCell ref="L130:N130"/>
    <mergeCell ref="O130:Q130"/>
    <mergeCell ref="F129:H129"/>
    <mergeCell ref="I129:K129"/>
    <mergeCell ref="L129:N129"/>
    <mergeCell ref="O129:Q129"/>
    <mergeCell ref="R129:T129"/>
    <mergeCell ref="U129:W129"/>
    <mergeCell ref="AJ130:AK130"/>
    <mergeCell ref="A131:C131"/>
    <mergeCell ref="F131:H131"/>
    <mergeCell ref="I131:K131"/>
    <mergeCell ref="L131:N131"/>
    <mergeCell ref="O131:Q131"/>
    <mergeCell ref="R131:T131"/>
    <mergeCell ref="U131:W131"/>
    <mergeCell ref="X131:Z131"/>
    <mergeCell ref="AA131:AC131"/>
    <mergeCell ref="R130:T130"/>
    <mergeCell ref="U130:W130"/>
    <mergeCell ref="X130:Z130"/>
    <mergeCell ref="AA130:AC130"/>
    <mergeCell ref="AD130:AF130"/>
    <mergeCell ref="AG130:AI130"/>
    <mergeCell ref="AD131:AF131"/>
    <mergeCell ref="AG131:AI131"/>
    <mergeCell ref="AJ131:AK131"/>
    <mergeCell ref="A135:B135"/>
    <mergeCell ref="C135:D135"/>
    <mergeCell ref="E135:H135"/>
    <mergeCell ref="I135:N135"/>
    <mergeCell ref="O135:T135"/>
    <mergeCell ref="U135:Z135"/>
    <mergeCell ref="AA135:AF135"/>
    <mergeCell ref="C139:D139"/>
    <mergeCell ref="E139:H139"/>
    <mergeCell ref="I139:N139"/>
    <mergeCell ref="O139:T139"/>
    <mergeCell ref="U139:Z139"/>
    <mergeCell ref="AA139:AF139"/>
    <mergeCell ref="AG135:AK135"/>
    <mergeCell ref="A136:B136"/>
    <mergeCell ref="C136:D136"/>
    <mergeCell ref="E136:H136"/>
    <mergeCell ref="I136:N136"/>
    <mergeCell ref="O136:T136"/>
    <mergeCell ref="U136:Z136"/>
    <mergeCell ref="AA136:AF136"/>
    <mergeCell ref="AG136:AK136"/>
    <mergeCell ref="AG139:AK139"/>
    <mergeCell ref="AL139:AM139"/>
    <mergeCell ref="F140:H140"/>
    <mergeCell ref="I140:K140"/>
    <mergeCell ref="L140:N140"/>
    <mergeCell ref="O140:Q140"/>
    <mergeCell ref="R140:T140"/>
    <mergeCell ref="U140:W140"/>
    <mergeCell ref="X140:Z140"/>
    <mergeCell ref="AA140:AC140"/>
    <mergeCell ref="AD140:AF140"/>
    <mergeCell ref="AG140:AI140"/>
    <mergeCell ref="AJ140:AK140"/>
    <mergeCell ref="F141:H141"/>
    <mergeCell ref="I141:K141"/>
    <mergeCell ref="L141:N141"/>
    <mergeCell ref="O141:Q141"/>
    <mergeCell ref="R141:T141"/>
    <mergeCell ref="U141:W141"/>
    <mergeCell ref="X141:Z141"/>
    <mergeCell ref="AA141:AC141"/>
    <mergeCell ref="AD141:AF141"/>
    <mergeCell ref="AG141:AI141"/>
    <mergeCell ref="AJ141:AK141"/>
    <mergeCell ref="F142:H142"/>
    <mergeCell ref="I142:K142"/>
    <mergeCell ref="L142:N142"/>
    <mergeCell ref="O142:Q142"/>
    <mergeCell ref="R142:T142"/>
    <mergeCell ref="U142:W142"/>
    <mergeCell ref="AA143:AF143"/>
    <mergeCell ref="AG143:AK143"/>
    <mergeCell ref="AL143:AM143"/>
    <mergeCell ref="C145:D145"/>
    <mergeCell ref="E145:H145"/>
    <mergeCell ref="F146:H146"/>
    <mergeCell ref="X142:Z142"/>
    <mergeCell ref="AA142:AC142"/>
    <mergeCell ref="AD142:AF142"/>
    <mergeCell ref="AG142:AI142"/>
    <mergeCell ref="AJ142:AK142"/>
    <mergeCell ref="C143:D143"/>
    <mergeCell ref="E143:H143"/>
    <mergeCell ref="I143:N143"/>
    <mergeCell ref="O143:T143"/>
    <mergeCell ref="U143:Z143"/>
    <mergeCell ref="C158:E158"/>
    <mergeCell ref="C159:E159"/>
    <mergeCell ref="C160:E160"/>
    <mergeCell ref="F147:H147"/>
    <mergeCell ref="F148:H148"/>
    <mergeCell ref="C149:D149"/>
    <mergeCell ref="E149:H149"/>
    <mergeCell ref="C156:E156"/>
    <mergeCell ref="C157:E157"/>
  </mergeCells>
  <phoneticPr fontId="24"/>
  <dataValidations count="9">
    <dataValidation type="list" allowBlank="1" showInputMessage="1" showErrorMessage="1" sqref="AK3:AN3" xr:uid="{87E2CADB-64A7-4260-9B5F-CDECB93838C4}">
      <formula1>"４週,歴月"</formula1>
    </dataValidation>
    <dataValidation type="list" allowBlank="1" showInputMessage="1" showErrorMessage="1" sqref="AK4:AN4" xr:uid="{7DD8FB4D-3DE1-41D5-A3E7-498BCA47B136}">
      <formula1>"予定,実績"</formula1>
    </dataValidation>
    <dataValidation type="whole" operator="greaterThanOrEqual" allowBlank="1" showInputMessage="1" showErrorMessage="1" sqref="AG123:AG131 I123:I131 AD123:AD131 AA123:AA131 X123:X131 U123:U131 R123:R131 O123:O131 L123:L131 D123:F131" xr:uid="{BFBE2679-C2E5-43FC-9925-8653563CC0BA}">
      <formula1>0</formula1>
    </dataValidation>
    <dataValidation operator="greaterThanOrEqual" allowBlank="1" showInputMessage="1" showErrorMessage="1" sqref="I132:I134 AL123:AM130 I137 L132:L134 L137 AJ123:AJ131" xr:uid="{0DD99849-9791-4313-AA6B-A9C096C270BB}"/>
    <dataValidation type="list" allowBlank="1" showInputMessage="1" showErrorMessage="1" sqref="C11:C110" xr:uid="{ACFB55EE-9C22-40CF-BE84-9D9B694028B4}">
      <formula1>"A,B,C,D"</formula1>
    </dataValidation>
    <dataValidation type="list" allowBlank="1" showInputMessage="1" showErrorMessage="1" sqref="B120:E120 D118:E118" xr:uid="{046DB6E7-1B85-4603-963B-5346C1DB0287}">
      <formula1>"○"</formula1>
    </dataValidation>
    <dataValidation type="list" operator="greaterThanOrEqual" allowBlank="1" showInputMessage="1" showErrorMessage="1" sqref="F118:AC118 F120:W120" xr:uid="{40D18977-4D4A-4665-BFE2-8B433E77EE48}">
      <formula1>"○"</formula1>
    </dataValidation>
    <dataValidation type="list" allowBlank="1" showInputMessage="1" sqref="B13:B110" xr:uid="{B9A128D5-2966-4700-94B0-4A9E19D6DE94}">
      <formula1>INDIRECT($AK$1)</formula1>
    </dataValidation>
    <dataValidation allowBlank="1" showInputMessage="1" sqref="B11:B12" xr:uid="{3B175752-FDC0-4832-8420-C7B558142F74}"/>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2" manualBreakCount="2">
    <brk id="115" max="39" man="1"/>
    <brk id="150" max="39"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36843-D072-4BD8-96C3-00A401C3A323}">
  <dimension ref="A1:AQ156"/>
  <sheetViews>
    <sheetView showGridLines="0" view="pageBreakPreview" topLeftCell="A17" zoomScaleNormal="100" zoomScaleSheetLayoutView="100" workbookViewId="0">
      <selection activeCell="A30" sqref="A30"/>
    </sheetView>
  </sheetViews>
  <sheetFormatPr defaultColWidth="8.25" defaultRowHeight="21" customHeight="1"/>
  <cols>
    <col min="1" max="1" width="2.58203125" style="8" customWidth="1"/>
    <col min="2" max="2" width="14.08203125" style="2" customWidth="1"/>
    <col min="3" max="3" width="6.58203125" style="8" customWidth="1"/>
    <col min="4" max="5" width="7.58203125" style="8" customWidth="1"/>
    <col min="6" max="36" width="2.58203125" style="8" customWidth="1"/>
    <col min="37" max="37" width="6.58203125" style="8" customWidth="1"/>
    <col min="38" max="39" width="7.58203125" style="8" customWidth="1"/>
    <col min="40" max="40" width="5.58203125" style="8" customWidth="1"/>
    <col min="41" max="16384" width="8.25" style="8"/>
  </cols>
  <sheetData>
    <row r="1" spans="1:40" ht="20.149999999999999"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118" t="s">
        <v>119</v>
      </c>
      <c r="AL1" s="118"/>
      <c r="AM1" s="118"/>
      <c r="AN1" s="118"/>
    </row>
    <row r="2" spans="1:40" ht="18" customHeight="1">
      <c r="A2" s="5"/>
      <c r="B2" s="9"/>
      <c r="C2" s="9"/>
      <c r="D2" s="9"/>
      <c r="E2" s="9"/>
      <c r="F2" s="9"/>
      <c r="G2" s="9"/>
      <c r="H2" s="9"/>
      <c r="I2" s="9"/>
      <c r="J2" s="9"/>
      <c r="K2" s="9"/>
      <c r="L2" s="9"/>
      <c r="M2" s="119">
        <v>2026</v>
      </c>
      <c r="N2" s="119"/>
      <c r="O2" s="119"/>
      <c r="P2" s="119"/>
      <c r="Q2" s="120" t="s">
        <v>3</v>
      </c>
      <c r="R2" s="120"/>
      <c r="S2" s="119">
        <v>4</v>
      </c>
      <c r="T2" s="119"/>
      <c r="U2" s="120" t="s">
        <v>4</v>
      </c>
      <c r="V2" s="120"/>
      <c r="W2" s="9"/>
      <c r="X2" s="9"/>
      <c r="Y2" s="9"/>
      <c r="Z2" s="5"/>
      <c r="AA2" s="5"/>
      <c r="AC2" s="7"/>
      <c r="AD2" s="9"/>
      <c r="AE2" s="9"/>
      <c r="AF2" s="9"/>
      <c r="AG2" s="9"/>
      <c r="AH2" s="9"/>
      <c r="AI2" s="7" t="s">
        <v>5</v>
      </c>
      <c r="AJ2" s="7"/>
      <c r="AK2" s="121"/>
      <c r="AL2" s="121"/>
      <c r="AM2" s="121"/>
      <c r="AN2" s="121"/>
    </row>
    <row r="3" spans="1:40" ht="18" customHeight="1">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109" t="s">
        <v>7</v>
      </c>
      <c r="AL3" s="109"/>
      <c r="AM3" s="109"/>
      <c r="AN3" s="109"/>
    </row>
    <row r="4" spans="1:40" ht="18" customHeight="1">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8</v>
      </c>
      <c r="AJ4" s="7"/>
      <c r="AK4" s="109" t="s">
        <v>9</v>
      </c>
      <c r="AL4" s="109"/>
      <c r="AM4" s="109"/>
      <c r="AN4" s="109"/>
    </row>
    <row r="5" spans="1:40" ht="18" customHeight="1">
      <c r="A5" s="10"/>
      <c r="B5" s="10"/>
      <c r="C5" s="10"/>
      <c r="D5" s="10"/>
      <c r="E5" s="10"/>
      <c r="F5" s="10"/>
      <c r="G5" s="10"/>
      <c r="H5" s="10"/>
      <c r="I5" s="10"/>
      <c r="J5" s="10"/>
      <c r="K5" s="10"/>
      <c r="L5" s="10"/>
      <c r="M5" s="10"/>
      <c r="N5" s="10"/>
      <c r="O5" s="10"/>
      <c r="P5" s="10"/>
      <c r="Q5" s="10"/>
      <c r="R5" s="10"/>
      <c r="S5" s="10"/>
      <c r="U5" s="10"/>
      <c r="V5" s="10"/>
      <c r="W5" s="10"/>
      <c r="Y5" s="11"/>
      <c r="Z5" s="11"/>
      <c r="AA5" s="11"/>
      <c r="AB5" s="5"/>
      <c r="AC5" s="11"/>
      <c r="AD5" s="11"/>
      <c r="AE5" s="11"/>
      <c r="AF5" s="11"/>
      <c r="AG5" s="12" t="s">
        <v>10</v>
      </c>
      <c r="AH5" s="110"/>
      <c r="AI5" s="110"/>
      <c r="AJ5" s="110"/>
      <c r="AK5" s="11" t="s">
        <v>11</v>
      </c>
      <c r="AL5" s="13"/>
      <c r="AM5" s="11" t="s">
        <v>12</v>
      </c>
      <c r="AN5" s="5"/>
    </row>
    <row r="6" spans="1:40" ht="10" customHeight="1">
      <c r="A6" s="5"/>
      <c r="B6" s="14"/>
      <c r="C6" s="14"/>
      <c r="D6" s="14"/>
      <c r="E6" s="14"/>
      <c r="F6" s="14"/>
      <c r="G6" s="14"/>
      <c r="H6" s="14"/>
      <c r="I6" s="14"/>
      <c r="J6" s="14"/>
      <c r="K6" s="14"/>
      <c r="L6" s="14"/>
      <c r="M6" s="14"/>
      <c r="N6" s="14"/>
      <c r="O6" s="14"/>
      <c r="P6" s="14"/>
      <c r="Q6" s="14"/>
      <c r="R6" s="14"/>
      <c r="S6" s="14"/>
      <c r="T6" s="14"/>
      <c r="U6" s="14"/>
      <c r="V6" s="14"/>
      <c r="W6" s="14"/>
      <c r="X6" s="9"/>
      <c r="Y6" s="9"/>
      <c r="Z6" s="9"/>
      <c r="AA6" s="9"/>
      <c r="AB6" s="9"/>
      <c r="AC6" s="9"/>
      <c r="AD6" s="9"/>
      <c r="AE6" s="9"/>
      <c r="AF6" s="9"/>
      <c r="AG6" s="9"/>
      <c r="AH6" s="9"/>
      <c r="AI6" s="9"/>
      <c r="AJ6" s="9"/>
      <c r="AK6" s="9"/>
      <c r="AL6" s="9"/>
      <c r="AM6" s="5"/>
      <c r="AN6" s="5"/>
    </row>
    <row r="7" spans="1:40" ht="15" customHeight="1">
      <c r="A7" s="102" t="s">
        <v>13</v>
      </c>
      <c r="B7" s="111" t="s">
        <v>14</v>
      </c>
      <c r="C7" s="113" t="s">
        <v>15</v>
      </c>
      <c r="D7" s="84" t="s">
        <v>16</v>
      </c>
      <c r="E7" s="100" t="s">
        <v>17</v>
      </c>
      <c r="F7" s="116" t="s">
        <v>18</v>
      </c>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7" t="s">
        <v>19</v>
      </c>
      <c r="AL7" s="93" t="s">
        <v>20</v>
      </c>
      <c r="AM7" s="107" t="s">
        <v>21</v>
      </c>
      <c r="AN7" s="107"/>
    </row>
    <row r="8" spans="1:40" ht="15" customHeight="1">
      <c r="A8" s="102"/>
      <c r="B8" s="112"/>
      <c r="C8" s="114"/>
      <c r="D8" s="84"/>
      <c r="E8" s="100"/>
      <c r="F8" s="84" t="s">
        <v>22</v>
      </c>
      <c r="G8" s="84"/>
      <c r="H8" s="84"/>
      <c r="I8" s="84"/>
      <c r="J8" s="84"/>
      <c r="K8" s="84"/>
      <c r="L8" s="84"/>
      <c r="M8" s="84" t="s">
        <v>23</v>
      </c>
      <c r="N8" s="84"/>
      <c r="O8" s="84"/>
      <c r="P8" s="84"/>
      <c r="Q8" s="84"/>
      <c r="R8" s="84"/>
      <c r="S8" s="84"/>
      <c r="T8" s="84" t="s">
        <v>24</v>
      </c>
      <c r="U8" s="84"/>
      <c r="V8" s="84"/>
      <c r="W8" s="84"/>
      <c r="X8" s="84"/>
      <c r="Y8" s="84"/>
      <c r="Z8" s="84"/>
      <c r="AA8" s="84" t="s">
        <v>25</v>
      </c>
      <c r="AB8" s="84"/>
      <c r="AC8" s="84"/>
      <c r="AD8" s="84"/>
      <c r="AE8" s="84"/>
      <c r="AF8" s="84"/>
      <c r="AG8" s="84"/>
      <c r="AH8" s="108"/>
      <c r="AI8" s="108"/>
      <c r="AJ8" s="108"/>
      <c r="AK8" s="117"/>
      <c r="AL8" s="93"/>
      <c r="AM8" s="107"/>
      <c r="AN8" s="107"/>
    </row>
    <row r="9" spans="1:40" ht="15" customHeight="1">
      <c r="A9" s="102"/>
      <c r="B9" s="105" t="s">
        <v>26</v>
      </c>
      <c r="C9" s="114"/>
      <c r="D9" s="84"/>
      <c r="E9" s="100"/>
      <c r="F9" s="18">
        <f>DATE($M$2,$S$2,1)</f>
        <v>46113</v>
      </c>
      <c r="G9" s="18">
        <f>DATE($M$2,$S$2,2)</f>
        <v>46114</v>
      </c>
      <c r="H9" s="18">
        <f>DATE($M$2,$S$2,3)</f>
        <v>46115</v>
      </c>
      <c r="I9" s="18">
        <f>DATE($M$2,$S$2,4)</f>
        <v>46116</v>
      </c>
      <c r="J9" s="18">
        <f>DATE($M$2,$S$2,5)</f>
        <v>46117</v>
      </c>
      <c r="K9" s="18">
        <f>DATE($M$2,$S$2,6)</f>
        <v>46118</v>
      </c>
      <c r="L9" s="18">
        <f>DATE($M$2,$S$2,7)</f>
        <v>46119</v>
      </c>
      <c r="M9" s="18">
        <f>DATE($M$2,$S$2,8)</f>
        <v>46120</v>
      </c>
      <c r="N9" s="18">
        <f>DATE($M$2,$S$2,9)</f>
        <v>46121</v>
      </c>
      <c r="O9" s="18">
        <f>DATE($M$2,$S$2,10)</f>
        <v>46122</v>
      </c>
      <c r="P9" s="18">
        <f>DATE($M$2,$S$2,11)</f>
        <v>46123</v>
      </c>
      <c r="Q9" s="18">
        <f>DATE($M$2,$S$2,12)</f>
        <v>46124</v>
      </c>
      <c r="R9" s="18">
        <f>DATE($M$2,$S$2,13)</f>
        <v>46125</v>
      </c>
      <c r="S9" s="18">
        <f>DATE($M$2,$S$2,14)</f>
        <v>46126</v>
      </c>
      <c r="T9" s="18">
        <f>DATE($M$2,$S$2,15)</f>
        <v>46127</v>
      </c>
      <c r="U9" s="18">
        <f>DATE($M$2,$S$2,16)</f>
        <v>46128</v>
      </c>
      <c r="V9" s="18">
        <f>DATE($M$2,$S$2,17)</f>
        <v>46129</v>
      </c>
      <c r="W9" s="18">
        <f>DATE($M$2,$S$2,18)</f>
        <v>46130</v>
      </c>
      <c r="X9" s="18">
        <f>DATE($M$2,$S$2,19)</f>
        <v>46131</v>
      </c>
      <c r="Y9" s="18">
        <f>DATE($M$2,$S$2,20)</f>
        <v>46132</v>
      </c>
      <c r="Z9" s="18">
        <f>DATE($M$2,$S$2,21)</f>
        <v>46133</v>
      </c>
      <c r="AA9" s="18">
        <f>DATE($M$2,$S$2,22)</f>
        <v>46134</v>
      </c>
      <c r="AB9" s="18">
        <f>DATE($M$2,$S$2,23)</f>
        <v>46135</v>
      </c>
      <c r="AC9" s="18">
        <f>DATE($M$2,$S$2,24)</f>
        <v>46136</v>
      </c>
      <c r="AD9" s="18">
        <f>DATE($M$2,$S$2,25)</f>
        <v>46137</v>
      </c>
      <c r="AE9" s="18">
        <f>DATE($M$2,$S$2,26)</f>
        <v>46138</v>
      </c>
      <c r="AF9" s="18">
        <f>DATE($M$2,$S$2,27)</f>
        <v>46139</v>
      </c>
      <c r="AG9" s="18">
        <f>DATE($M$2,$S$2,28)</f>
        <v>46140</v>
      </c>
      <c r="AH9" s="19"/>
      <c r="AI9" s="19"/>
      <c r="AJ9" s="19"/>
      <c r="AK9" s="117"/>
      <c r="AL9" s="93"/>
      <c r="AM9" s="107"/>
      <c r="AN9" s="107"/>
    </row>
    <row r="10" spans="1:40" ht="15" customHeight="1">
      <c r="A10" s="102"/>
      <c r="B10" s="106"/>
      <c r="C10" s="115"/>
      <c r="D10" s="84"/>
      <c r="E10" s="100"/>
      <c r="F10" s="20">
        <f>DATE($M$2,$S$2,1)</f>
        <v>46113</v>
      </c>
      <c r="G10" s="20">
        <f>DATE($M$2,$S$2,2)</f>
        <v>46114</v>
      </c>
      <c r="H10" s="20">
        <f>DATE($M$2,$S$2,3)</f>
        <v>46115</v>
      </c>
      <c r="I10" s="20">
        <f>DATE($M$2,$S$2,4)</f>
        <v>46116</v>
      </c>
      <c r="J10" s="20">
        <f>DATE($M$2,$S$2,5)</f>
        <v>46117</v>
      </c>
      <c r="K10" s="20">
        <f>DATE($M$2,$S$2,6)</f>
        <v>46118</v>
      </c>
      <c r="L10" s="20">
        <f>DATE($M$2,$S$2,7)</f>
        <v>46119</v>
      </c>
      <c r="M10" s="20">
        <f>DATE($M$2,$S$2,8)</f>
        <v>46120</v>
      </c>
      <c r="N10" s="20">
        <f>DATE($M$2,$S$2,9)</f>
        <v>46121</v>
      </c>
      <c r="O10" s="20">
        <f>DATE($M$2,$S$2,10)</f>
        <v>46122</v>
      </c>
      <c r="P10" s="20">
        <f>DATE($M$2,$S$2,11)</f>
        <v>46123</v>
      </c>
      <c r="Q10" s="20">
        <f>DATE($M$2,$S$2,12)</f>
        <v>46124</v>
      </c>
      <c r="R10" s="20">
        <f>DATE($M$2,$S$2,13)</f>
        <v>46125</v>
      </c>
      <c r="S10" s="20">
        <f>DATE($M$2,$S$2,14)</f>
        <v>46126</v>
      </c>
      <c r="T10" s="20">
        <f>DATE($M$2,$S$2,15)</f>
        <v>46127</v>
      </c>
      <c r="U10" s="20">
        <f>DATE($M$2,$S$2,16)</f>
        <v>46128</v>
      </c>
      <c r="V10" s="20">
        <f>DATE($M$2,$S$2,17)</f>
        <v>46129</v>
      </c>
      <c r="W10" s="20">
        <f>DATE($M$2,$S$2,18)</f>
        <v>46130</v>
      </c>
      <c r="X10" s="20">
        <f>DATE($M$2,$S$2,19)</f>
        <v>46131</v>
      </c>
      <c r="Y10" s="20">
        <f>DATE($M$2,$S$2,20)</f>
        <v>46132</v>
      </c>
      <c r="Z10" s="20">
        <f>DATE($M$2,$S$2,21)</f>
        <v>46133</v>
      </c>
      <c r="AA10" s="20">
        <f>DATE($M$2,$S$2,22)</f>
        <v>46134</v>
      </c>
      <c r="AB10" s="20">
        <f>DATE($M$2,$S$2,23)</f>
        <v>46135</v>
      </c>
      <c r="AC10" s="20">
        <f>DATE($M$2,$S$2,24)</f>
        <v>46136</v>
      </c>
      <c r="AD10" s="20">
        <f>DATE($M$2,$S$2,25)</f>
        <v>46137</v>
      </c>
      <c r="AE10" s="20">
        <f>DATE($M$2,$S$2,26)</f>
        <v>46138</v>
      </c>
      <c r="AF10" s="20">
        <f>DATE($M$2,$S$2,27)</f>
        <v>46139</v>
      </c>
      <c r="AG10" s="20">
        <f>DATE($M$2,$S$2,28)</f>
        <v>46140</v>
      </c>
      <c r="AH10" s="21"/>
      <c r="AI10" s="21"/>
      <c r="AJ10" s="21"/>
      <c r="AK10" s="117"/>
      <c r="AL10" s="93"/>
      <c r="AM10" s="107"/>
      <c r="AN10" s="107"/>
    </row>
    <row r="11" spans="1:40" ht="18" customHeight="1">
      <c r="A11" s="15">
        <v>1</v>
      </c>
      <c r="B11" s="22" t="s">
        <v>27</v>
      </c>
      <c r="C11" s="23"/>
      <c r="D11" s="24"/>
      <c r="E11" s="25"/>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7"/>
      <c r="AI11" s="27"/>
      <c r="AJ11" s="27"/>
      <c r="AK11" s="28">
        <f t="shared" ref="AK11:AK111" si="0">+SUM(F11:AJ11)</f>
        <v>0</v>
      </c>
      <c r="AL11" s="29">
        <f t="shared" ref="AL11:AL111" si="1">IF($AK$3="４週",AK11/4,AK11/(DAY(EOMONTH($F$9,0))/7))</f>
        <v>0</v>
      </c>
      <c r="AM11" s="104"/>
      <c r="AN11" s="104"/>
    </row>
    <row r="12" spans="1:40" ht="18" customHeight="1">
      <c r="A12" s="15">
        <v>2</v>
      </c>
      <c r="B12" s="22" t="s">
        <v>28</v>
      </c>
      <c r="C12" s="23"/>
      <c r="D12" s="24"/>
      <c r="E12" s="25"/>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7"/>
      <c r="AI12" s="27"/>
      <c r="AJ12" s="27"/>
      <c r="AK12" s="28">
        <f t="shared" si="0"/>
        <v>0</v>
      </c>
      <c r="AL12" s="29">
        <f t="shared" si="1"/>
        <v>0</v>
      </c>
      <c r="AM12" s="104"/>
      <c r="AN12" s="104"/>
    </row>
    <row r="13" spans="1:40" ht="18" customHeight="1">
      <c r="A13" s="15">
        <v>3</v>
      </c>
      <c r="B13" s="30"/>
      <c r="C13" s="23"/>
      <c r="D13" s="24"/>
      <c r="E13" s="25"/>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7"/>
      <c r="AI13" s="27"/>
      <c r="AJ13" s="27"/>
      <c r="AK13" s="28">
        <f t="shared" si="0"/>
        <v>0</v>
      </c>
      <c r="AL13" s="29">
        <f t="shared" si="1"/>
        <v>0</v>
      </c>
      <c r="AM13" s="104"/>
      <c r="AN13" s="104"/>
    </row>
    <row r="14" spans="1:40" ht="18" customHeight="1">
      <c r="A14" s="15">
        <v>4</v>
      </c>
      <c r="B14" s="30"/>
      <c r="C14" s="23"/>
      <c r="D14" s="24"/>
      <c r="E14" s="25"/>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7"/>
      <c r="AI14" s="27"/>
      <c r="AJ14" s="27"/>
      <c r="AK14" s="28">
        <f t="shared" ref="AK14:AK77" si="2">+SUM(F14:AJ14)</f>
        <v>0</v>
      </c>
      <c r="AL14" s="29">
        <f t="shared" si="1"/>
        <v>0</v>
      </c>
      <c r="AM14" s="104"/>
      <c r="AN14" s="104"/>
    </row>
    <row r="15" spans="1:40" ht="18" customHeight="1">
      <c r="A15" s="15">
        <v>5</v>
      </c>
      <c r="B15" s="30"/>
      <c r="C15" s="23"/>
      <c r="D15" s="24"/>
      <c r="E15" s="25"/>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7"/>
      <c r="AI15" s="27"/>
      <c r="AJ15" s="27"/>
      <c r="AK15" s="28">
        <f t="shared" si="2"/>
        <v>0</v>
      </c>
      <c r="AL15" s="29">
        <f t="shared" si="1"/>
        <v>0</v>
      </c>
      <c r="AM15" s="104"/>
      <c r="AN15" s="104"/>
    </row>
    <row r="16" spans="1:40" ht="18" customHeight="1">
      <c r="A16" s="15">
        <v>6</v>
      </c>
      <c r="B16" s="30"/>
      <c r="C16" s="23"/>
      <c r="D16" s="24"/>
      <c r="E16" s="25"/>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7"/>
      <c r="AI16" s="27"/>
      <c r="AJ16" s="27"/>
      <c r="AK16" s="28">
        <f t="shared" si="2"/>
        <v>0</v>
      </c>
      <c r="AL16" s="29">
        <f t="shared" si="1"/>
        <v>0</v>
      </c>
      <c r="AM16" s="104"/>
      <c r="AN16" s="104"/>
    </row>
    <row r="17" spans="1:40" ht="18" customHeight="1">
      <c r="A17" s="15">
        <v>7</v>
      </c>
      <c r="B17" s="30"/>
      <c r="C17" s="23"/>
      <c r="D17" s="24"/>
      <c r="E17" s="25"/>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7"/>
      <c r="AI17" s="27"/>
      <c r="AJ17" s="27"/>
      <c r="AK17" s="28">
        <f t="shared" si="2"/>
        <v>0</v>
      </c>
      <c r="AL17" s="29">
        <f t="shared" si="1"/>
        <v>0</v>
      </c>
      <c r="AM17" s="104"/>
      <c r="AN17" s="104"/>
    </row>
    <row r="18" spans="1:40" ht="18" customHeight="1">
      <c r="A18" s="15">
        <v>8</v>
      </c>
      <c r="B18" s="30"/>
      <c r="C18" s="23"/>
      <c r="D18" s="24"/>
      <c r="E18" s="25"/>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7"/>
      <c r="AI18" s="27"/>
      <c r="AJ18" s="27"/>
      <c r="AK18" s="28">
        <f t="shared" si="2"/>
        <v>0</v>
      </c>
      <c r="AL18" s="29">
        <f t="shared" si="1"/>
        <v>0</v>
      </c>
      <c r="AM18" s="104"/>
      <c r="AN18" s="104"/>
    </row>
    <row r="19" spans="1:40" ht="18" customHeight="1">
      <c r="A19" s="15">
        <v>9</v>
      </c>
      <c r="B19" s="30"/>
      <c r="C19" s="23"/>
      <c r="D19" s="24"/>
      <c r="E19" s="25"/>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27"/>
      <c r="AK19" s="28">
        <f t="shared" si="2"/>
        <v>0</v>
      </c>
      <c r="AL19" s="29">
        <f t="shared" si="1"/>
        <v>0</v>
      </c>
      <c r="AM19" s="104"/>
      <c r="AN19" s="104"/>
    </row>
    <row r="20" spans="1:40" ht="18" customHeight="1">
      <c r="A20" s="15">
        <v>10</v>
      </c>
      <c r="B20" s="30"/>
      <c r="C20" s="23"/>
      <c r="D20" s="24"/>
      <c r="E20" s="25"/>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7"/>
      <c r="AI20" s="27"/>
      <c r="AJ20" s="27"/>
      <c r="AK20" s="28">
        <f t="shared" si="2"/>
        <v>0</v>
      </c>
      <c r="AL20" s="29">
        <f t="shared" si="1"/>
        <v>0</v>
      </c>
      <c r="AM20" s="104"/>
      <c r="AN20" s="104"/>
    </row>
    <row r="21" spans="1:40" ht="18" customHeight="1">
      <c r="A21" s="15">
        <v>11</v>
      </c>
      <c r="B21" s="30"/>
      <c r="C21" s="23"/>
      <c r="D21" s="24"/>
      <c r="E21" s="25"/>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7"/>
      <c r="AI21" s="27"/>
      <c r="AJ21" s="27"/>
      <c r="AK21" s="28">
        <f t="shared" si="2"/>
        <v>0</v>
      </c>
      <c r="AL21" s="29">
        <f t="shared" si="1"/>
        <v>0</v>
      </c>
      <c r="AM21" s="104"/>
      <c r="AN21" s="104"/>
    </row>
    <row r="22" spans="1:40" ht="18" customHeight="1">
      <c r="A22" s="15">
        <v>12</v>
      </c>
      <c r="B22" s="30"/>
      <c r="C22" s="23"/>
      <c r="D22" s="24"/>
      <c r="E22" s="25"/>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7"/>
      <c r="AI22" s="27"/>
      <c r="AJ22" s="27"/>
      <c r="AK22" s="28">
        <f t="shared" si="2"/>
        <v>0</v>
      </c>
      <c r="AL22" s="29">
        <f t="shared" si="1"/>
        <v>0</v>
      </c>
      <c r="AM22" s="104"/>
      <c r="AN22" s="104"/>
    </row>
    <row r="23" spans="1:40" ht="18" customHeight="1">
      <c r="A23" s="15">
        <v>13</v>
      </c>
      <c r="B23" s="30"/>
      <c r="C23" s="23"/>
      <c r="D23" s="24"/>
      <c r="E23" s="25"/>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7"/>
      <c r="AI23" s="27"/>
      <c r="AJ23" s="27"/>
      <c r="AK23" s="28">
        <f t="shared" si="2"/>
        <v>0</v>
      </c>
      <c r="AL23" s="29">
        <f t="shared" si="1"/>
        <v>0</v>
      </c>
      <c r="AM23" s="104"/>
      <c r="AN23" s="104"/>
    </row>
    <row r="24" spans="1:40" ht="18" customHeight="1">
      <c r="A24" s="15">
        <v>14</v>
      </c>
      <c r="B24" s="30"/>
      <c r="C24" s="23"/>
      <c r="D24" s="24"/>
      <c r="E24" s="25"/>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7"/>
      <c r="AI24" s="27"/>
      <c r="AJ24" s="27"/>
      <c r="AK24" s="28">
        <f t="shared" si="2"/>
        <v>0</v>
      </c>
      <c r="AL24" s="29">
        <f t="shared" si="1"/>
        <v>0</v>
      </c>
      <c r="AM24" s="104"/>
      <c r="AN24" s="104"/>
    </row>
    <row r="25" spans="1:40" ht="18" customHeight="1">
      <c r="A25" s="15">
        <v>15</v>
      </c>
      <c r="B25" s="30"/>
      <c r="C25" s="23"/>
      <c r="D25" s="24"/>
      <c r="E25" s="25"/>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7"/>
      <c r="AI25" s="27"/>
      <c r="AJ25" s="27"/>
      <c r="AK25" s="28">
        <f t="shared" si="2"/>
        <v>0</v>
      </c>
      <c r="AL25" s="29">
        <f t="shared" si="1"/>
        <v>0</v>
      </c>
      <c r="AM25" s="104"/>
      <c r="AN25" s="104"/>
    </row>
    <row r="26" spans="1:40" ht="18" customHeight="1">
      <c r="A26" s="15">
        <v>16</v>
      </c>
      <c r="B26" s="30"/>
      <c r="C26" s="23"/>
      <c r="D26" s="24"/>
      <c r="E26" s="25"/>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7"/>
      <c r="AI26" s="27"/>
      <c r="AJ26" s="27"/>
      <c r="AK26" s="28">
        <f t="shared" si="2"/>
        <v>0</v>
      </c>
      <c r="AL26" s="29">
        <f t="shared" si="1"/>
        <v>0</v>
      </c>
      <c r="AM26" s="104"/>
      <c r="AN26" s="104"/>
    </row>
    <row r="27" spans="1:40" ht="18" customHeight="1">
      <c r="A27" s="15">
        <v>17</v>
      </c>
      <c r="B27" s="30"/>
      <c r="C27" s="23"/>
      <c r="D27" s="24"/>
      <c r="E27" s="25"/>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7"/>
      <c r="AI27" s="27"/>
      <c r="AJ27" s="27"/>
      <c r="AK27" s="28">
        <f t="shared" si="2"/>
        <v>0</v>
      </c>
      <c r="AL27" s="29">
        <f t="shared" si="1"/>
        <v>0</v>
      </c>
      <c r="AM27" s="104"/>
      <c r="AN27" s="104"/>
    </row>
    <row r="28" spans="1:40" ht="18" customHeight="1">
      <c r="A28" s="15">
        <v>18</v>
      </c>
      <c r="B28" s="30"/>
      <c r="C28" s="23"/>
      <c r="D28" s="24"/>
      <c r="E28" s="25"/>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7"/>
      <c r="AI28" s="27"/>
      <c r="AJ28" s="27"/>
      <c r="AK28" s="28">
        <f t="shared" si="2"/>
        <v>0</v>
      </c>
      <c r="AL28" s="29">
        <f t="shared" si="1"/>
        <v>0</v>
      </c>
      <c r="AM28" s="104"/>
      <c r="AN28" s="104"/>
    </row>
    <row r="29" spans="1:40" ht="18" customHeight="1">
      <c r="A29" s="15">
        <v>19</v>
      </c>
      <c r="B29" s="30"/>
      <c r="C29" s="23"/>
      <c r="D29" s="24"/>
      <c r="E29" s="25"/>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7"/>
      <c r="AI29" s="27"/>
      <c r="AJ29" s="27"/>
      <c r="AK29" s="28">
        <f t="shared" si="2"/>
        <v>0</v>
      </c>
      <c r="AL29" s="29">
        <f t="shared" si="1"/>
        <v>0</v>
      </c>
      <c r="AM29" s="104"/>
      <c r="AN29" s="104"/>
    </row>
    <row r="30" spans="1:40" ht="18" customHeight="1">
      <c r="A30" s="31">
        <v>20</v>
      </c>
      <c r="B30" s="30"/>
      <c r="C30" s="23"/>
      <c r="D30" s="24"/>
      <c r="E30" s="25"/>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7"/>
      <c r="AI30" s="27"/>
      <c r="AJ30" s="27"/>
      <c r="AK30" s="28">
        <f t="shared" si="2"/>
        <v>0</v>
      </c>
      <c r="AL30" s="29">
        <f t="shared" si="1"/>
        <v>0</v>
      </c>
      <c r="AM30" s="104"/>
      <c r="AN30" s="104"/>
    </row>
    <row r="31" spans="1:40" ht="18" hidden="1" customHeight="1">
      <c r="A31" s="15">
        <v>21</v>
      </c>
      <c r="B31" s="30"/>
      <c r="C31" s="23"/>
      <c r="D31" s="24"/>
      <c r="E31" s="25"/>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7"/>
      <c r="AI31" s="27"/>
      <c r="AJ31" s="27"/>
      <c r="AK31" s="28">
        <f t="shared" si="2"/>
        <v>0</v>
      </c>
      <c r="AL31" s="29">
        <f t="shared" si="1"/>
        <v>0</v>
      </c>
      <c r="AM31" s="104"/>
      <c r="AN31" s="104"/>
    </row>
    <row r="32" spans="1:40" ht="18" hidden="1" customHeight="1">
      <c r="A32" s="15">
        <v>22</v>
      </c>
      <c r="B32" s="30"/>
      <c r="C32" s="23"/>
      <c r="D32" s="24"/>
      <c r="E32" s="25"/>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27"/>
      <c r="AK32" s="28">
        <f t="shared" si="2"/>
        <v>0</v>
      </c>
      <c r="AL32" s="29">
        <f t="shared" si="1"/>
        <v>0</v>
      </c>
      <c r="AM32" s="104"/>
      <c r="AN32" s="104"/>
    </row>
    <row r="33" spans="1:40" ht="18" hidden="1" customHeight="1">
      <c r="A33" s="15">
        <v>23</v>
      </c>
      <c r="B33" s="30"/>
      <c r="C33" s="23"/>
      <c r="D33" s="24"/>
      <c r="E33" s="25"/>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7"/>
      <c r="AI33" s="27"/>
      <c r="AJ33" s="27"/>
      <c r="AK33" s="28">
        <f t="shared" si="2"/>
        <v>0</v>
      </c>
      <c r="AL33" s="29">
        <f t="shared" si="1"/>
        <v>0</v>
      </c>
      <c r="AM33" s="104"/>
      <c r="AN33" s="104"/>
    </row>
    <row r="34" spans="1:40" ht="18" hidden="1" customHeight="1">
      <c r="A34" s="15">
        <v>24</v>
      </c>
      <c r="B34" s="30"/>
      <c r="C34" s="23"/>
      <c r="D34" s="24"/>
      <c r="E34" s="25"/>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7"/>
      <c r="AI34" s="27"/>
      <c r="AJ34" s="27"/>
      <c r="AK34" s="28">
        <f t="shared" si="2"/>
        <v>0</v>
      </c>
      <c r="AL34" s="29">
        <f t="shared" si="1"/>
        <v>0</v>
      </c>
      <c r="AM34" s="104"/>
      <c r="AN34" s="104"/>
    </row>
    <row r="35" spans="1:40" ht="18" hidden="1" customHeight="1">
      <c r="A35" s="15">
        <v>25</v>
      </c>
      <c r="B35" s="30"/>
      <c r="C35" s="23"/>
      <c r="D35" s="24"/>
      <c r="E35" s="25"/>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7"/>
      <c r="AI35" s="27"/>
      <c r="AJ35" s="27"/>
      <c r="AK35" s="28">
        <f t="shared" si="2"/>
        <v>0</v>
      </c>
      <c r="AL35" s="29">
        <f t="shared" si="1"/>
        <v>0</v>
      </c>
      <c r="AM35" s="104"/>
      <c r="AN35" s="104"/>
    </row>
    <row r="36" spans="1:40" ht="18" hidden="1" customHeight="1">
      <c r="A36" s="15">
        <v>26</v>
      </c>
      <c r="B36" s="30"/>
      <c r="C36" s="23"/>
      <c r="D36" s="24"/>
      <c r="E36" s="25"/>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7"/>
      <c r="AI36" s="27"/>
      <c r="AJ36" s="27"/>
      <c r="AK36" s="28">
        <f t="shared" si="2"/>
        <v>0</v>
      </c>
      <c r="AL36" s="29">
        <f t="shared" si="1"/>
        <v>0</v>
      </c>
      <c r="AM36" s="104"/>
      <c r="AN36" s="104"/>
    </row>
    <row r="37" spans="1:40" ht="18" hidden="1" customHeight="1">
      <c r="A37" s="15">
        <v>27</v>
      </c>
      <c r="B37" s="30"/>
      <c r="C37" s="23"/>
      <c r="D37" s="24"/>
      <c r="E37" s="25"/>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7"/>
      <c r="AI37" s="27"/>
      <c r="AJ37" s="27"/>
      <c r="AK37" s="28">
        <f t="shared" si="2"/>
        <v>0</v>
      </c>
      <c r="AL37" s="29">
        <f t="shared" si="1"/>
        <v>0</v>
      </c>
      <c r="AM37" s="104"/>
      <c r="AN37" s="104"/>
    </row>
    <row r="38" spans="1:40" ht="18" hidden="1" customHeight="1">
      <c r="A38" s="15">
        <v>28</v>
      </c>
      <c r="B38" s="30"/>
      <c r="C38" s="23"/>
      <c r="D38" s="24"/>
      <c r="E38" s="25"/>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7"/>
      <c r="AI38" s="27"/>
      <c r="AJ38" s="27"/>
      <c r="AK38" s="28">
        <f t="shared" si="2"/>
        <v>0</v>
      </c>
      <c r="AL38" s="29">
        <f t="shared" si="1"/>
        <v>0</v>
      </c>
      <c r="AM38" s="104"/>
      <c r="AN38" s="104"/>
    </row>
    <row r="39" spans="1:40" ht="18" hidden="1" customHeight="1">
      <c r="A39" s="15">
        <v>29</v>
      </c>
      <c r="B39" s="30"/>
      <c r="C39" s="23"/>
      <c r="D39" s="24"/>
      <c r="E39" s="25"/>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7"/>
      <c r="AI39" s="27"/>
      <c r="AJ39" s="27"/>
      <c r="AK39" s="28">
        <f t="shared" si="2"/>
        <v>0</v>
      </c>
      <c r="AL39" s="29">
        <f t="shared" si="1"/>
        <v>0</v>
      </c>
      <c r="AM39" s="104"/>
      <c r="AN39" s="104"/>
    </row>
    <row r="40" spans="1:40" ht="18" hidden="1" customHeight="1">
      <c r="A40" s="15">
        <v>30</v>
      </c>
      <c r="B40" s="30"/>
      <c r="C40" s="23"/>
      <c r="D40" s="24"/>
      <c r="E40" s="25"/>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7"/>
      <c r="AI40" s="27"/>
      <c r="AJ40" s="27"/>
      <c r="AK40" s="28">
        <f t="shared" si="2"/>
        <v>0</v>
      </c>
      <c r="AL40" s="29">
        <f t="shared" si="1"/>
        <v>0</v>
      </c>
      <c r="AM40" s="104"/>
      <c r="AN40" s="104"/>
    </row>
    <row r="41" spans="1:40" ht="18" hidden="1" customHeight="1">
      <c r="A41" s="15">
        <v>31</v>
      </c>
      <c r="B41" s="30"/>
      <c r="C41" s="23"/>
      <c r="D41" s="24"/>
      <c r="E41" s="25"/>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7"/>
      <c r="AI41" s="27"/>
      <c r="AJ41" s="27"/>
      <c r="AK41" s="28">
        <f t="shared" si="2"/>
        <v>0</v>
      </c>
      <c r="AL41" s="29">
        <f t="shared" si="1"/>
        <v>0</v>
      </c>
      <c r="AM41" s="104"/>
      <c r="AN41" s="104"/>
    </row>
    <row r="42" spans="1:40" ht="18" hidden="1" customHeight="1">
      <c r="A42" s="15">
        <v>32</v>
      </c>
      <c r="B42" s="30"/>
      <c r="C42" s="23"/>
      <c r="D42" s="24"/>
      <c r="E42" s="25"/>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7"/>
      <c r="AI42" s="27"/>
      <c r="AJ42" s="27"/>
      <c r="AK42" s="28">
        <f t="shared" si="2"/>
        <v>0</v>
      </c>
      <c r="AL42" s="29">
        <f t="shared" si="1"/>
        <v>0</v>
      </c>
      <c r="AM42" s="104"/>
      <c r="AN42" s="104"/>
    </row>
    <row r="43" spans="1:40" ht="18" hidden="1" customHeight="1">
      <c r="A43" s="15">
        <v>33</v>
      </c>
      <c r="B43" s="30"/>
      <c r="C43" s="23"/>
      <c r="D43" s="24"/>
      <c r="E43" s="25"/>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7"/>
      <c r="AI43" s="27"/>
      <c r="AJ43" s="27"/>
      <c r="AK43" s="28">
        <f t="shared" si="2"/>
        <v>0</v>
      </c>
      <c r="AL43" s="29">
        <f t="shared" si="1"/>
        <v>0</v>
      </c>
      <c r="AM43" s="104"/>
      <c r="AN43" s="104"/>
    </row>
    <row r="44" spans="1:40" ht="18" hidden="1" customHeight="1">
      <c r="A44" s="15">
        <v>34</v>
      </c>
      <c r="B44" s="30"/>
      <c r="C44" s="23"/>
      <c r="D44" s="24"/>
      <c r="E44" s="25"/>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7"/>
      <c r="AI44" s="27"/>
      <c r="AJ44" s="27"/>
      <c r="AK44" s="28">
        <f t="shared" si="2"/>
        <v>0</v>
      </c>
      <c r="AL44" s="29">
        <f t="shared" si="1"/>
        <v>0</v>
      </c>
      <c r="AM44" s="104"/>
      <c r="AN44" s="104"/>
    </row>
    <row r="45" spans="1:40" ht="18" hidden="1" customHeight="1">
      <c r="A45" s="15">
        <v>35</v>
      </c>
      <c r="B45" s="30"/>
      <c r="C45" s="23"/>
      <c r="D45" s="24"/>
      <c r="E45" s="25"/>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7"/>
      <c r="AI45" s="27"/>
      <c r="AJ45" s="27"/>
      <c r="AK45" s="28">
        <f t="shared" si="2"/>
        <v>0</v>
      </c>
      <c r="AL45" s="29">
        <f t="shared" si="1"/>
        <v>0</v>
      </c>
      <c r="AM45" s="104"/>
      <c r="AN45" s="104"/>
    </row>
    <row r="46" spans="1:40" ht="18" hidden="1" customHeight="1">
      <c r="A46" s="15">
        <v>36</v>
      </c>
      <c r="B46" s="30"/>
      <c r="C46" s="23"/>
      <c r="D46" s="24"/>
      <c r="E46" s="25"/>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7"/>
      <c r="AI46" s="27"/>
      <c r="AJ46" s="27"/>
      <c r="AK46" s="28">
        <f t="shared" si="2"/>
        <v>0</v>
      </c>
      <c r="AL46" s="29">
        <f t="shared" si="1"/>
        <v>0</v>
      </c>
      <c r="AM46" s="104"/>
      <c r="AN46" s="104"/>
    </row>
    <row r="47" spans="1:40" ht="18" hidden="1" customHeight="1">
      <c r="A47" s="15">
        <v>37</v>
      </c>
      <c r="B47" s="30"/>
      <c r="C47" s="23"/>
      <c r="D47" s="24"/>
      <c r="E47" s="25"/>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7"/>
      <c r="AI47" s="27"/>
      <c r="AJ47" s="27"/>
      <c r="AK47" s="28">
        <f t="shared" si="2"/>
        <v>0</v>
      </c>
      <c r="AL47" s="29">
        <f t="shared" si="1"/>
        <v>0</v>
      </c>
      <c r="AM47" s="104"/>
      <c r="AN47" s="104"/>
    </row>
    <row r="48" spans="1:40" ht="18" hidden="1" customHeight="1">
      <c r="A48" s="15">
        <v>38</v>
      </c>
      <c r="B48" s="30"/>
      <c r="C48" s="23"/>
      <c r="D48" s="24"/>
      <c r="E48" s="25"/>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7"/>
      <c r="AI48" s="27"/>
      <c r="AJ48" s="27"/>
      <c r="AK48" s="28">
        <f t="shared" si="2"/>
        <v>0</v>
      </c>
      <c r="AL48" s="29">
        <f t="shared" si="1"/>
        <v>0</v>
      </c>
      <c r="AM48" s="104"/>
      <c r="AN48" s="104"/>
    </row>
    <row r="49" spans="1:40" ht="18" hidden="1" customHeight="1">
      <c r="A49" s="15">
        <v>39</v>
      </c>
      <c r="B49" s="30"/>
      <c r="C49" s="23"/>
      <c r="D49" s="24"/>
      <c r="E49" s="25"/>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7"/>
      <c r="AI49" s="27"/>
      <c r="AJ49" s="27"/>
      <c r="AK49" s="28">
        <f t="shared" si="2"/>
        <v>0</v>
      </c>
      <c r="AL49" s="29">
        <f t="shared" si="1"/>
        <v>0</v>
      </c>
      <c r="AM49" s="104"/>
      <c r="AN49" s="104"/>
    </row>
    <row r="50" spans="1:40" ht="18" hidden="1" customHeight="1">
      <c r="A50" s="15">
        <v>40</v>
      </c>
      <c r="B50" s="30"/>
      <c r="C50" s="23"/>
      <c r="D50" s="24"/>
      <c r="E50" s="25"/>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7"/>
      <c r="AI50" s="27"/>
      <c r="AJ50" s="27"/>
      <c r="AK50" s="28">
        <f t="shared" si="2"/>
        <v>0</v>
      </c>
      <c r="AL50" s="29">
        <f t="shared" si="1"/>
        <v>0</v>
      </c>
      <c r="AM50" s="104"/>
      <c r="AN50" s="104"/>
    </row>
    <row r="51" spans="1:40" ht="18" hidden="1" customHeight="1">
      <c r="A51" s="15">
        <v>41</v>
      </c>
      <c r="B51" s="30"/>
      <c r="C51" s="23"/>
      <c r="D51" s="24"/>
      <c r="E51" s="25"/>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7"/>
      <c r="AI51" s="27"/>
      <c r="AJ51" s="27"/>
      <c r="AK51" s="28">
        <f t="shared" si="2"/>
        <v>0</v>
      </c>
      <c r="AL51" s="29">
        <f t="shared" si="1"/>
        <v>0</v>
      </c>
      <c r="AM51" s="104"/>
      <c r="AN51" s="104"/>
    </row>
    <row r="52" spans="1:40" ht="18" hidden="1" customHeight="1">
      <c r="A52" s="15">
        <v>42</v>
      </c>
      <c r="B52" s="30"/>
      <c r="C52" s="23"/>
      <c r="D52" s="24"/>
      <c r="E52" s="25"/>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7"/>
      <c r="AI52" s="27"/>
      <c r="AJ52" s="27"/>
      <c r="AK52" s="28">
        <f t="shared" si="2"/>
        <v>0</v>
      </c>
      <c r="AL52" s="29">
        <f t="shared" si="1"/>
        <v>0</v>
      </c>
      <c r="AM52" s="104"/>
      <c r="AN52" s="104"/>
    </row>
    <row r="53" spans="1:40" ht="18" hidden="1" customHeight="1">
      <c r="A53" s="15">
        <v>43</v>
      </c>
      <c r="B53" s="30"/>
      <c r="C53" s="23"/>
      <c r="D53" s="24"/>
      <c r="E53" s="25"/>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7"/>
      <c r="AI53" s="27"/>
      <c r="AJ53" s="27"/>
      <c r="AK53" s="28">
        <f t="shared" si="2"/>
        <v>0</v>
      </c>
      <c r="AL53" s="29">
        <f t="shared" si="1"/>
        <v>0</v>
      </c>
      <c r="AM53" s="104"/>
      <c r="AN53" s="104"/>
    </row>
    <row r="54" spans="1:40" ht="18" hidden="1" customHeight="1">
      <c r="A54" s="15">
        <v>44</v>
      </c>
      <c r="B54" s="30"/>
      <c r="C54" s="23"/>
      <c r="D54" s="24"/>
      <c r="E54" s="25"/>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7"/>
      <c r="AI54" s="27"/>
      <c r="AJ54" s="27"/>
      <c r="AK54" s="28">
        <f t="shared" si="2"/>
        <v>0</v>
      </c>
      <c r="AL54" s="29">
        <f t="shared" si="1"/>
        <v>0</v>
      </c>
      <c r="AM54" s="104"/>
      <c r="AN54" s="104"/>
    </row>
    <row r="55" spans="1:40" ht="18" hidden="1" customHeight="1">
      <c r="A55" s="15">
        <v>45</v>
      </c>
      <c r="B55" s="30"/>
      <c r="C55" s="23"/>
      <c r="D55" s="24"/>
      <c r="E55" s="25"/>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7"/>
      <c r="AI55" s="27"/>
      <c r="AJ55" s="27"/>
      <c r="AK55" s="28">
        <f t="shared" si="2"/>
        <v>0</v>
      </c>
      <c r="AL55" s="29">
        <f t="shared" si="1"/>
        <v>0</v>
      </c>
      <c r="AM55" s="104"/>
      <c r="AN55" s="104"/>
    </row>
    <row r="56" spans="1:40" ht="18" hidden="1" customHeight="1">
      <c r="A56" s="15">
        <v>46</v>
      </c>
      <c r="B56" s="30"/>
      <c r="C56" s="23"/>
      <c r="D56" s="24"/>
      <c r="E56" s="25"/>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7"/>
      <c r="AI56" s="27"/>
      <c r="AJ56" s="27"/>
      <c r="AK56" s="28">
        <f t="shared" si="2"/>
        <v>0</v>
      </c>
      <c r="AL56" s="29">
        <f t="shared" si="1"/>
        <v>0</v>
      </c>
      <c r="AM56" s="104"/>
      <c r="AN56" s="104"/>
    </row>
    <row r="57" spans="1:40" ht="18" hidden="1" customHeight="1">
      <c r="A57" s="15">
        <v>47</v>
      </c>
      <c r="B57" s="30"/>
      <c r="C57" s="23"/>
      <c r="D57" s="24"/>
      <c r="E57" s="25"/>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7"/>
      <c r="AI57" s="27"/>
      <c r="AJ57" s="27"/>
      <c r="AK57" s="28">
        <f t="shared" si="2"/>
        <v>0</v>
      </c>
      <c r="AL57" s="29">
        <f t="shared" si="1"/>
        <v>0</v>
      </c>
      <c r="AM57" s="104"/>
      <c r="AN57" s="104"/>
    </row>
    <row r="58" spans="1:40" ht="18" hidden="1" customHeight="1">
      <c r="A58" s="15">
        <v>48</v>
      </c>
      <c r="B58" s="30"/>
      <c r="C58" s="23"/>
      <c r="D58" s="24"/>
      <c r="E58" s="25"/>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7"/>
      <c r="AI58" s="27"/>
      <c r="AJ58" s="27"/>
      <c r="AK58" s="28">
        <f t="shared" si="2"/>
        <v>0</v>
      </c>
      <c r="AL58" s="29">
        <f t="shared" si="1"/>
        <v>0</v>
      </c>
      <c r="AM58" s="104"/>
      <c r="AN58" s="104"/>
    </row>
    <row r="59" spans="1:40" ht="18" hidden="1" customHeight="1">
      <c r="A59" s="15">
        <v>49</v>
      </c>
      <c r="B59" s="30"/>
      <c r="C59" s="23"/>
      <c r="D59" s="24"/>
      <c r="E59" s="25"/>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7"/>
      <c r="AI59" s="27"/>
      <c r="AJ59" s="27"/>
      <c r="AK59" s="28">
        <f t="shared" si="2"/>
        <v>0</v>
      </c>
      <c r="AL59" s="29">
        <f t="shared" si="1"/>
        <v>0</v>
      </c>
      <c r="AM59" s="104"/>
      <c r="AN59" s="104"/>
    </row>
    <row r="60" spans="1:40" ht="18" hidden="1" customHeight="1">
      <c r="A60" s="15">
        <v>50</v>
      </c>
      <c r="B60" s="30"/>
      <c r="C60" s="23"/>
      <c r="D60" s="24"/>
      <c r="E60" s="25"/>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7"/>
      <c r="AI60" s="27"/>
      <c r="AJ60" s="27"/>
      <c r="AK60" s="28">
        <f t="shared" si="2"/>
        <v>0</v>
      </c>
      <c r="AL60" s="29">
        <f t="shared" si="1"/>
        <v>0</v>
      </c>
      <c r="AM60" s="104"/>
      <c r="AN60" s="104"/>
    </row>
    <row r="61" spans="1:40" ht="18" hidden="1" customHeight="1">
      <c r="A61" s="15">
        <v>51</v>
      </c>
      <c r="B61" s="30"/>
      <c r="C61" s="23"/>
      <c r="D61" s="24"/>
      <c r="E61" s="25"/>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7"/>
      <c r="AI61" s="27"/>
      <c r="AJ61" s="27"/>
      <c r="AK61" s="28">
        <f t="shared" si="2"/>
        <v>0</v>
      </c>
      <c r="AL61" s="29">
        <f t="shared" si="1"/>
        <v>0</v>
      </c>
      <c r="AM61" s="104"/>
      <c r="AN61" s="104"/>
    </row>
    <row r="62" spans="1:40" ht="18" hidden="1" customHeight="1">
      <c r="A62" s="15">
        <v>52</v>
      </c>
      <c r="B62" s="30"/>
      <c r="C62" s="23"/>
      <c r="D62" s="24"/>
      <c r="E62" s="25"/>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7"/>
      <c r="AI62" s="27"/>
      <c r="AJ62" s="27"/>
      <c r="AK62" s="28">
        <f t="shared" si="2"/>
        <v>0</v>
      </c>
      <c r="AL62" s="29">
        <f t="shared" si="1"/>
        <v>0</v>
      </c>
      <c r="AM62" s="104"/>
      <c r="AN62" s="104"/>
    </row>
    <row r="63" spans="1:40" ht="18" hidden="1" customHeight="1">
      <c r="A63" s="15">
        <v>53</v>
      </c>
      <c r="B63" s="30"/>
      <c r="C63" s="23"/>
      <c r="D63" s="24"/>
      <c r="E63" s="25"/>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7"/>
      <c r="AI63" s="27"/>
      <c r="AJ63" s="27"/>
      <c r="AK63" s="28">
        <f t="shared" si="2"/>
        <v>0</v>
      </c>
      <c r="AL63" s="29">
        <f t="shared" si="1"/>
        <v>0</v>
      </c>
      <c r="AM63" s="104"/>
      <c r="AN63" s="104"/>
    </row>
    <row r="64" spans="1:40" ht="18" hidden="1" customHeight="1">
      <c r="A64" s="15">
        <v>54</v>
      </c>
      <c r="B64" s="30"/>
      <c r="C64" s="23"/>
      <c r="D64" s="24"/>
      <c r="E64" s="25"/>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7"/>
      <c r="AI64" s="27"/>
      <c r="AJ64" s="27"/>
      <c r="AK64" s="28">
        <f t="shared" si="2"/>
        <v>0</v>
      </c>
      <c r="AL64" s="29">
        <f t="shared" si="1"/>
        <v>0</v>
      </c>
      <c r="AM64" s="104"/>
      <c r="AN64" s="104"/>
    </row>
    <row r="65" spans="1:40" ht="18" hidden="1" customHeight="1">
      <c r="A65" s="15">
        <v>55</v>
      </c>
      <c r="B65" s="30"/>
      <c r="C65" s="23"/>
      <c r="D65" s="24"/>
      <c r="E65" s="25"/>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7"/>
      <c r="AI65" s="27"/>
      <c r="AJ65" s="27"/>
      <c r="AK65" s="28">
        <f t="shared" si="2"/>
        <v>0</v>
      </c>
      <c r="AL65" s="29">
        <f t="shared" si="1"/>
        <v>0</v>
      </c>
      <c r="AM65" s="104"/>
      <c r="AN65" s="104"/>
    </row>
    <row r="66" spans="1:40" ht="18" hidden="1" customHeight="1">
      <c r="A66" s="15">
        <v>56</v>
      </c>
      <c r="B66" s="30"/>
      <c r="C66" s="23"/>
      <c r="D66" s="24"/>
      <c r="E66" s="25"/>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7"/>
      <c r="AI66" s="27"/>
      <c r="AJ66" s="27"/>
      <c r="AK66" s="28">
        <f t="shared" si="2"/>
        <v>0</v>
      </c>
      <c r="AL66" s="29">
        <f t="shared" si="1"/>
        <v>0</v>
      </c>
      <c r="AM66" s="104"/>
      <c r="AN66" s="104"/>
    </row>
    <row r="67" spans="1:40" ht="18" hidden="1" customHeight="1">
      <c r="A67" s="15">
        <v>57</v>
      </c>
      <c r="B67" s="30"/>
      <c r="C67" s="23"/>
      <c r="D67" s="24"/>
      <c r="E67" s="25"/>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7"/>
      <c r="AI67" s="27"/>
      <c r="AJ67" s="27"/>
      <c r="AK67" s="28">
        <f t="shared" si="2"/>
        <v>0</v>
      </c>
      <c r="AL67" s="29">
        <f t="shared" si="1"/>
        <v>0</v>
      </c>
      <c r="AM67" s="104"/>
      <c r="AN67" s="104"/>
    </row>
    <row r="68" spans="1:40" ht="18" hidden="1" customHeight="1">
      <c r="A68" s="15">
        <v>58</v>
      </c>
      <c r="B68" s="30"/>
      <c r="C68" s="23"/>
      <c r="D68" s="24"/>
      <c r="E68" s="25"/>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7"/>
      <c r="AI68" s="27"/>
      <c r="AJ68" s="27"/>
      <c r="AK68" s="28">
        <f t="shared" si="2"/>
        <v>0</v>
      </c>
      <c r="AL68" s="29">
        <f t="shared" si="1"/>
        <v>0</v>
      </c>
      <c r="AM68" s="104"/>
      <c r="AN68" s="104"/>
    </row>
    <row r="69" spans="1:40" ht="18" hidden="1" customHeight="1">
      <c r="A69" s="15">
        <v>59</v>
      </c>
      <c r="B69" s="30"/>
      <c r="C69" s="23"/>
      <c r="D69" s="24"/>
      <c r="E69" s="25"/>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7"/>
      <c r="AI69" s="27"/>
      <c r="AJ69" s="27"/>
      <c r="AK69" s="28">
        <f t="shared" si="2"/>
        <v>0</v>
      </c>
      <c r="AL69" s="29">
        <f t="shared" si="1"/>
        <v>0</v>
      </c>
      <c r="AM69" s="104"/>
      <c r="AN69" s="104"/>
    </row>
    <row r="70" spans="1:40" ht="18" hidden="1" customHeight="1">
      <c r="A70" s="15">
        <v>60</v>
      </c>
      <c r="B70" s="30"/>
      <c r="C70" s="23"/>
      <c r="D70" s="24"/>
      <c r="E70" s="25"/>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7"/>
      <c r="AI70" s="27"/>
      <c r="AJ70" s="27"/>
      <c r="AK70" s="28">
        <f t="shared" si="2"/>
        <v>0</v>
      </c>
      <c r="AL70" s="29">
        <f t="shared" si="1"/>
        <v>0</v>
      </c>
      <c r="AM70" s="104"/>
      <c r="AN70" s="104"/>
    </row>
    <row r="71" spans="1:40" ht="18" hidden="1" customHeight="1">
      <c r="A71" s="15">
        <v>61</v>
      </c>
      <c r="B71" s="30"/>
      <c r="C71" s="23"/>
      <c r="D71" s="24"/>
      <c r="E71" s="25"/>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7"/>
      <c r="AI71" s="27"/>
      <c r="AJ71" s="27"/>
      <c r="AK71" s="28">
        <f t="shared" si="2"/>
        <v>0</v>
      </c>
      <c r="AL71" s="29">
        <f t="shared" si="1"/>
        <v>0</v>
      </c>
      <c r="AM71" s="104"/>
      <c r="AN71" s="104"/>
    </row>
    <row r="72" spans="1:40" ht="18" hidden="1" customHeight="1">
      <c r="A72" s="15">
        <v>62</v>
      </c>
      <c r="B72" s="30"/>
      <c r="C72" s="23"/>
      <c r="D72" s="24"/>
      <c r="E72" s="25"/>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7"/>
      <c r="AI72" s="27"/>
      <c r="AJ72" s="27"/>
      <c r="AK72" s="28">
        <f t="shared" si="2"/>
        <v>0</v>
      </c>
      <c r="AL72" s="29">
        <f t="shared" si="1"/>
        <v>0</v>
      </c>
      <c r="AM72" s="104"/>
      <c r="AN72" s="104"/>
    </row>
    <row r="73" spans="1:40" ht="18" hidden="1" customHeight="1">
      <c r="A73" s="15">
        <v>63</v>
      </c>
      <c r="B73" s="30"/>
      <c r="C73" s="23"/>
      <c r="D73" s="24"/>
      <c r="E73" s="25"/>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7"/>
      <c r="AI73" s="27"/>
      <c r="AJ73" s="27"/>
      <c r="AK73" s="28">
        <f t="shared" si="2"/>
        <v>0</v>
      </c>
      <c r="AL73" s="29">
        <f t="shared" si="1"/>
        <v>0</v>
      </c>
      <c r="AM73" s="104"/>
      <c r="AN73" s="104"/>
    </row>
    <row r="74" spans="1:40" ht="18" hidden="1" customHeight="1">
      <c r="A74" s="15">
        <v>64</v>
      </c>
      <c r="B74" s="30"/>
      <c r="C74" s="23"/>
      <c r="D74" s="24"/>
      <c r="E74" s="25"/>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7"/>
      <c r="AI74" s="27"/>
      <c r="AJ74" s="27"/>
      <c r="AK74" s="28">
        <f t="shared" si="2"/>
        <v>0</v>
      </c>
      <c r="AL74" s="29">
        <f t="shared" si="1"/>
        <v>0</v>
      </c>
      <c r="AM74" s="104"/>
      <c r="AN74" s="104"/>
    </row>
    <row r="75" spans="1:40" ht="18" hidden="1" customHeight="1">
      <c r="A75" s="15">
        <v>65</v>
      </c>
      <c r="B75" s="30"/>
      <c r="C75" s="23"/>
      <c r="D75" s="24"/>
      <c r="E75" s="25"/>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7"/>
      <c r="AI75" s="27"/>
      <c r="AJ75" s="27"/>
      <c r="AK75" s="28">
        <f t="shared" si="2"/>
        <v>0</v>
      </c>
      <c r="AL75" s="29">
        <f t="shared" si="1"/>
        <v>0</v>
      </c>
      <c r="AM75" s="104"/>
      <c r="AN75" s="104"/>
    </row>
    <row r="76" spans="1:40" ht="18" hidden="1" customHeight="1">
      <c r="A76" s="15">
        <v>66</v>
      </c>
      <c r="B76" s="30"/>
      <c r="C76" s="23"/>
      <c r="D76" s="24"/>
      <c r="E76" s="25"/>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7"/>
      <c r="AI76" s="27"/>
      <c r="AJ76" s="27"/>
      <c r="AK76" s="28">
        <f t="shared" si="2"/>
        <v>0</v>
      </c>
      <c r="AL76" s="29">
        <f t="shared" si="1"/>
        <v>0</v>
      </c>
      <c r="AM76" s="104"/>
      <c r="AN76" s="104"/>
    </row>
    <row r="77" spans="1:40" ht="18" hidden="1" customHeight="1">
      <c r="A77" s="15">
        <v>67</v>
      </c>
      <c r="B77" s="30"/>
      <c r="C77" s="23"/>
      <c r="D77" s="24"/>
      <c r="E77" s="25"/>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7"/>
      <c r="AI77" s="27"/>
      <c r="AJ77" s="27"/>
      <c r="AK77" s="28">
        <f t="shared" si="2"/>
        <v>0</v>
      </c>
      <c r="AL77" s="29">
        <f t="shared" si="1"/>
        <v>0</v>
      </c>
      <c r="AM77" s="104"/>
      <c r="AN77" s="104"/>
    </row>
    <row r="78" spans="1:40" ht="18" hidden="1" customHeight="1">
      <c r="A78" s="15">
        <v>68</v>
      </c>
      <c r="B78" s="30"/>
      <c r="C78" s="23"/>
      <c r="D78" s="24"/>
      <c r="E78" s="25"/>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7"/>
      <c r="AI78" s="27"/>
      <c r="AJ78" s="27"/>
      <c r="AK78" s="28">
        <f t="shared" ref="AK78:AK110" si="3">+SUM(F78:AJ78)</f>
        <v>0</v>
      </c>
      <c r="AL78" s="29">
        <f t="shared" si="1"/>
        <v>0</v>
      </c>
      <c r="AM78" s="104"/>
      <c r="AN78" s="104"/>
    </row>
    <row r="79" spans="1:40" ht="18" hidden="1" customHeight="1">
      <c r="A79" s="15">
        <v>69</v>
      </c>
      <c r="B79" s="30"/>
      <c r="C79" s="23"/>
      <c r="D79" s="24"/>
      <c r="E79" s="25"/>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7"/>
      <c r="AI79" s="27"/>
      <c r="AJ79" s="27"/>
      <c r="AK79" s="28">
        <f t="shared" si="3"/>
        <v>0</v>
      </c>
      <c r="AL79" s="29">
        <f t="shared" si="1"/>
        <v>0</v>
      </c>
      <c r="AM79" s="104"/>
      <c r="AN79" s="104"/>
    </row>
    <row r="80" spans="1:40" ht="18" hidden="1" customHeight="1">
      <c r="A80" s="15">
        <v>70</v>
      </c>
      <c r="B80" s="30"/>
      <c r="C80" s="23"/>
      <c r="D80" s="24"/>
      <c r="E80" s="25"/>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c r="AI80" s="27"/>
      <c r="AJ80" s="27"/>
      <c r="AK80" s="28">
        <f t="shared" si="3"/>
        <v>0</v>
      </c>
      <c r="AL80" s="29">
        <f t="shared" si="1"/>
        <v>0</v>
      </c>
      <c r="AM80" s="104"/>
      <c r="AN80" s="104"/>
    </row>
    <row r="81" spans="1:40" ht="18" hidden="1" customHeight="1">
      <c r="A81" s="15">
        <v>71</v>
      </c>
      <c r="B81" s="30"/>
      <c r="C81" s="23"/>
      <c r="D81" s="24"/>
      <c r="E81" s="25"/>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c r="AI81" s="27"/>
      <c r="AJ81" s="27"/>
      <c r="AK81" s="28">
        <f t="shared" si="3"/>
        <v>0</v>
      </c>
      <c r="AL81" s="29">
        <f t="shared" si="1"/>
        <v>0</v>
      </c>
      <c r="AM81" s="104"/>
      <c r="AN81" s="104"/>
    </row>
    <row r="82" spans="1:40" ht="18" hidden="1" customHeight="1">
      <c r="A82" s="15">
        <v>72</v>
      </c>
      <c r="B82" s="30"/>
      <c r="C82" s="23"/>
      <c r="D82" s="24"/>
      <c r="E82" s="2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7"/>
      <c r="AI82" s="27"/>
      <c r="AJ82" s="27"/>
      <c r="AK82" s="28">
        <f t="shared" si="3"/>
        <v>0</v>
      </c>
      <c r="AL82" s="29">
        <f t="shared" si="1"/>
        <v>0</v>
      </c>
      <c r="AM82" s="104"/>
      <c r="AN82" s="104"/>
    </row>
    <row r="83" spans="1:40" ht="18" hidden="1" customHeight="1">
      <c r="A83" s="15">
        <v>73</v>
      </c>
      <c r="B83" s="30"/>
      <c r="C83" s="23"/>
      <c r="D83" s="24"/>
      <c r="E83" s="2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7"/>
      <c r="AI83" s="27"/>
      <c r="AJ83" s="27"/>
      <c r="AK83" s="28">
        <f t="shared" si="3"/>
        <v>0</v>
      </c>
      <c r="AL83" s="29">
        <f t="shared" si="1"/>
        <v>0</v>
      </c>
      <c r="AM83" s="104"/>
      <c r="AN83" s="104"/>
    </row>
    <row r="84" spans="1:40" ht="18" hidden="1" customHeight="1">
      <c r="A84" s="15">
        <v>74</v>
      </c>
      <c r="B84" s="30"/>
      <c r="C84" s="23"/>
      <c r="D84" s="24"/>
      <c r="E84" s="25"/>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c r="AI84" s="27"/>
      <c r="AJ84" s="27"/>
      <c r="AK84" s="28">
        <f t="shared" si="3"/>
        <v>0</v>
      </c>
      <c r="AL84" s="29">
        <f t="shared" si="1"/>
        <v>0</v>
      </c>
      <c r="AM84" s="104"/>
      <c r="AN84" s="104"/>
    </row>
    <row r="85" spans="1:40" ht="18" hidden="1" customHeight="1">
      <c r="A85" s="15">
        <v>75</v>
      </c>
      <c r="B85" s="30"/>
      <c r="C85" s="23"/>
      <c r="D85" s="24"/>
      <c r="E85" s="25"/>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7"/>
      <c r="AI85" s="27"/>
      <c r="AJ85" s="27"/>
      <c r="AK85" s="28">
        <f t="shared" si="3"/>
        <v>0</v>
      </c>
      <c r="AL85" s="29">
        <f t="shared" si="1"/>
        <v>0</v>
      </c>
      <c r="AM85" s="104"/>
      <c r="AN85" s="104"/>
    </row>
    <row r="86" spans="1:40" ht="18" hidden="1" customHeight="1">
      <c r="A86" s="15">
        <v>76</v>
      </c>
      <c r="B86" s="30"/>
      <c r="C86" s="23"/>
      <c r="D86" s="24"/>
      <c r="E86" s="25"/>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7"/>
      <c r="AI86" s="27"/>
      <c r="AJ86" s="27"/>
      <c r="AK86" s="28">
        <f t="shared" si="3"/>
        <v>0</v>
      </c>
      <c r="AL86" s="29">
        <f t="shared" si="1"/>
        <v>0</v>
      </c>
      <c r="AM86" s="104"/>
      <c r="AN86" s="104"/>
    </row>
    <row r="87" spans="1:40" ht="18" hidden="1" customHeight="1">
      <c r="A87" s="15">
        <v>77</v>
      </c>
      <c r="B87" s="30"/>
      <c r="C87" s="23"/>
      <c r="D87" s="24"/>
      <c r="E87" s="25"/>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7"/>
      <c r="AI87" s="27"/>
      <c r="AJ87" s="27"/>
      <c r="AK87" s="28">
        <f t="shared" si="3"/>
        <v>0</v>
      </c>
      <c r="AL87" s="29">
        <f t="shared" si="1"/>
        <v>0</v>
      </c>
      <c r="AM87" s="104"/>
      <c r="AN87" s="104"/>
    </row>
    <row r="88" spans="1:40" ht="18" hidden="1" customHeight="1">
      <c r="A88" s="15">
        <v>78</v>
      </c>
      <c r="B88" s="30"/>
      <c r="C88" s="23"/>
      <c r="D88" s="24"/>
      <c r="E88" s="25"/>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7"/>
      <c r="AI88" s="27"/>
      <c r="AJ88" s="27"/>
      <c r="AK88" s="28">
        <f t="shared" si="3"/>
        <v>0</v>
      </c>
      <c r="AL88" s="29">
        <f t="shared" si="1"/>
        <v>0</v>
      </c>
      <c r="AM88" s="104"/>
      <c r="AN88" s="104"/>
    </row>
    <row r="89" spans="1:40" ht="18" hidden="1" customHeight="1">
      <c r="A89" s="15">
        <v>79</v>
      </c>
      <c r="B89" s="30"/>
      <c r="C89" s="23"/>
      <c r="D89" s="24"/>
      <c r="E89" s="25"/>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7"/>
      <c r="AI89" s="27"/>
      <c r="AJ89" s="27"/>
      <c r="AK89" s="28">
        <f t="shared" si="3"/>
        <v>0</v>
      </c>
      <c r="AL89" s="29">
        <f t="shared" si="1"/>
        <v>0</v>
      </c>
      <c r="AM89" s="104"/>
      <c r="AN89" s="104"/>
    </row>
    <row r="90" spans="1:40" ht="18" hidden="1" customHeight="1">
      <c r="A90" s="15">
        <v>80</v>
      </c>
      <c r="B90" s="30"/>
      <c r="C90" s="23"/>
      <c r="D90" s="24"/>
      <c r="E90" s="25"/>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7"/>
      <c r="AI90" s="27"/>
      <c r="AJ90" s="27"/>
      <c r="AK90" s="28">
        <f t="shared" si="3"/>
        <v>0</v>
      </c>
      <c r="AL90" s="29">
        <f t="shared" si="1"/>
        <v>0</v>
      </c>
      <c r="AM90" s="104"/>
      <c r="AN90" s="104"/>
    </row>
    <row r="91" spans="1:40" ht="18" hidden="1" customHeight="1">
      <c r="A91" s="15">
        <v>81</v>
      </c>
      <c r="B91" s="30"/>
      <c r="C91" s="23"/>
      <c r="D91" s="24"/>
      <c r="E91" s="25"/>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7"/>
      <c r="AI91" s="27"/>
      <c r="AJ91" s="27"/>
      <c r="AK91" s="28">
        <f t="shared" si="3"/>
        <v>0</v>
      </c>
      <c r="AL91" s="29">
        <f t="shared" si="1"/>
        <v>0</v>
      </c>
      <c r="AM91" s="104"/>
      <c r="AN91" s="104"/>
    </row>
    <row r="92" spans="1:40" ht="18" hidden="1" customHeight="1">
      <c r="A92" s="15">
        <v>82</v>
      </c>
      <c r="B92" s="30"/>
      <c r="C92" s="23"/>
      <c r="D92" s="24"/>
      <c r="E92" s="25"/>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7"/>
      <c r="AI92" s="27"/>
      <c r="AJ92" s="27"/>
      <c r="AK92" s="28">
        <f t="shared" si="3"/>
        <v>0</v>
      </c>
      <c r="AL92" s="29">
        <f t="shared" si="1"/>
        <v>0</v>
      </c>
      <c r="AM92" s="104"/>
      <c r="AN92" s="104"/>
    </row>
    <row r="93" spans="1:40" ht="18" hidden="1" customHeight="1">
      <c r="A93" s="15">
        <v>83</v>
      </c>
      <c r="B93" s="30"/>
      <c r="C93" s="23"/>
      <c r="D93" s="24"/>
      <c r="E93" s="25"/>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7"/>
      <c r="AI93" s="27"/>
      <c r="AJ93" s="27"/>
      <c r="AK93" s="28">
        <f t="shared" si="3"/>
        <v>0</v>
      </c>
      <c r="AL93" s="29">
        <f t="shared" si="1"/>
        <v>0</v>
      </c>
      <c r="AM93" s="104"/>
      <c r="AN93" s="104"/>
    </row>
    <row r="94" spans="1:40" ht="18" hidden="1" customHeight="1">
      <c r="A94" s="15">
        <v>84</v>
      </c>
      <c r="B94" s="30"/>
      <c r="C94" s="23"/>
      <c r="D94" s="24"/>
      <c r="E94" s="25"/>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7"/>
      <c r="AI94" s="27"/>
      <c r="AJ94" s="27"/>
      <c r="AK94" s="28">
        <f t="shared" si="3"/>
        <v>0</v>
      </c>
      <c r="AL94" s="29">
        <f t="shared" si="1"/>
        <v>0</v>
      </c>
      <c r="AM94" s="104"/>
      <c r="AN94" s="104"/>
    </row>
    <row r="95" spans="1:40" ht="18" hidden="1" customHeight="1">
      <c r="A95" s="15">
        <v>85</v>
      </c>
      <c r="B95" s="30"/>
      <c r="C95" s="23"/>
      <c r="D95" s="24"/>
      <c r="E95" s="25"/>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7"/>
      <c r="AI95" s="27"/>
      <c r="AJ95" s="27"/>
      <c r="AK95" s="28">
        <f t="shared" si="3"/>
        <v>0</v>
      </c>
      <c r="AL95" s="29">
        <f t="shared" si="1"/>
        <v>0</v>
      </c>
      <c r="AM95" s="104"/>
      <c r="AN95" s="104"/>
    </row>
    <row r="96" spans="1:40" ht="18" hidden="1" customHeight="1">
      <c r="A96" s="15">
        <v>86</v>
      </c>
      <c r="B96" s="30"/>
      <c r="C96" s="23"/>
      <c r="D96" s="24"/>
      <c r="E96" s="25"/>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7"/>
      <c r="AI96" s="27"/>
      <c r="AJ96" s="27"/>
      <c r="AK96" s="28">
        <f t="shared" si="3"/>
        <v>0</v>
      </c>
      <c r="AL96" s="29">
        <f t="shared" si="1"/>
        <v>0</v>
      </c>
      <c r="AM96" s="104"/>
      <c r="AN96" s="104"/>
    </row>
    <row r="97" spans="1:40" ht="18" hidden="1" customHeight="1">
      <c r="A97" s="15">
        <v>87</v>
      </c>
      <c r="B97" s="30"/>
      <c r="C97" s="23"/>
      <c r="D97" s="24"/>
      <c r="E97" s="25"/>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7"/>
      <c r="AI97" s="27"/>
      <c r="AJ97" s="27"/>
      <c r="AK97" s="28">
        <f t="shared" si="3"/>
        <v>0</v>
      </c>
      <c r="AL97" s="29">
        <f t="shared" si="1"/>
        <v>0</v>
      </c>
      <c r="AM97" s="104"/>
      <c r="AN97" s="104"/>
    </row>
    <row r="98" spans="1:40" ht="18" hidden="1" customHeight="1">
      <c r="A98" s="15">
        <v>88</v>
      </c>
      <c r="B98" s="30"/>
      <c r="C98" s="23"/>
      <c r="D98" s="24"/>
      <c r="E98" s="25"/>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7"/>
      <c r="AI98" s="27"/>
      <c r="AJ98" s="27"/>
      <c r="AK98" s="28">
        <f t="shared" si="3"/>
        <v>0</v>
      </c>
      <c r="AL98" s="29">
        <f t="shared" si="1"/>
        <v>0</v>
      </c>
      <c r="AM98" s="104"/>
      <c r="AN98" s="104"/>
    </row>
    <row r="99" spans="1:40" ht="18" hidden="1" customHeight="1">
      <c r="A99" s="15">
        <v>89</v>
      </c>
      <c r="B99" s="30"/>
      <c r="C99" s="23"/>
      <c r="D99" s="24"/>
      <c r="E99" s="25"/>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7"/>
      <c r="AI99" s="27"/>
      <c r="AJ99" s="27"/>
      <c r="AK99" s="28">
        <f t="shared" si="3"/>
        <v>0</v>
      </c>
      <c r="AL99" s="29">
        <f t="shared" si="1"/>
        <v>0</v>
      </c>
      <c r="AM99" s="104"/>
      <c r="AN99" s="104"/>
    </row>
    <row r="100" spans="1:40" ht="18" hidden="1" customHeight="1">
      <c r="A100" s="15">
        <v>90</v>
      </c>
      <c r="B100" s="30"/>
      <c r="C100" s="23"/>
      <c r="D100" s="24"/>
      <c r="E100" s="25"/>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7"/>
      <c r="AI100" s="27"/>
      <c r="AJ100" s="27"/>
      <c r="AK100" s="28">
        <f t="shared" si="3"/>
        <v>0</v>
      </c>
      <c r="AL100" s="29">
        <f t="shared" si="1"/>
        <v>0</v>
      </c>
      <c r="AM100" s="104"/>
      <c r="AN100" s="104"/>
    </row>
    <row r="101" spans="1:40" ht="18" hidden="1" customHeight="1">
      <c r="A101" s="15">
        <v>91</v>
      </c>
      <c r="B101" s="30"/>
      <c r="C101" s="23"/>
      <c r="D101" s="24"/>
      <c r="E101" s="25"/>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7"/>
      <c r="AI101" s="27"/>
      <c r="AJ101" s="27"/>
      <c r="AK101" s="28">
        <f t="shared" si="3"/>
        <v>0</v>
      </c>
      <c r="AL101" s="29">
        <f t="shared" si="1"/>
        <v>0</v>
      </c>
      <c r="AM101" s="104"/>
      <c r="AN101" s="104"/>
    </row>
    <row r="102" spans="1:40" ht="18" hidden="1" customHeight="1">
      <c r="A102" s="15">
        <v>92</v>
      </c>
      <c r="B102" s="30"/>
      <c r="C102" s="23"/>
      <c r="D102" s="24"/>
      <c r="E102" s="25"/>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7"/>
      <c r="AI102" s="27"/>
      <c r="AJ102" s="27"/>
      <c r="AK102" s="28">
        <f t="shared" si="3"/>
        <v>0</v>
      </c>
      <c r="AL102" s="29">
        <f t="shared" si="1"/>
        <v>0</v>
      </c>
      <c r="AM102" s="104"/>
      <c r="AN102" s="104"/>
    </row>
    <row r="103" spans="1:40" ht="18" hidden="1" customHeight="1">
      <c r="A103" s="15">
        <v>93</v>
      </c>
      <c r="B103" s="30"/>
      <c r="C103" s="23"/>
      <c r="D103" s="24"/>
      <c r="E103" s="25"/>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7"/>
      <c r="AI103" s="27"/>
      <c r="AJ103" s="27"/>
      <c r="AK103" s="28">
        <f t="shared" si="3"/>
        <v>0</v>
      </c>
      <c r="AL103" s="29">
        <f t="shared" si="1"/>
        <v>0</v>
      </c>
      <c r="AM103" s="104"/>
      <c r="AN103" s="104"/>
    </row>
    <row r="104" spans="1:40" ht="18" hidden="1" customHeight="1">
      <c r="A104" s="15">
        <v>94</v>
      </c>
      <c r="B104" s="30"/>
      <c r="C104" s="23"/>
      <c r="D104" s="24"/>
      <c r="E104" s="25"/>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7"/>
      <c r="AI104" s="27"/>
      <c r="AJ104" s="27"/>
      <c r="AK104" s="28">
        <f t="shared" si="3"/>
        <v>0</v>
      </c>
      <c r="AL104" s="29">
        <f t="shared" si="1"/>
        <v>0</v>
      </c>
      <c r="AM104" s="104"/>
      <c r="AN104" s="104"/>
    </row>
    <row r="105" spans="1:40" ht="18" hidden="1" customHeight="1">
      <c r="A105" s="15">
        <v>95</v>
      </c>
      <c r="B105" s="30"/>
      <c r="C105" s="23"/>
      <c r="D105" s="24"/>
      <c r="E105" s="25"/>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7"/>
      <c r="AI105" s="27"/>
      <c r="AJ105" s="27"/>
      <c r="AK105" s="28">
        <f t="shared" si="3"/>
        <v>0</v>
      </c>
      <c r="AL105" s="29">
        <f t="shared" si="1"/>
        <v>0</v>
      </c>
      <c r="AM105" s="104"/>
      <c r="AN105" s="104"/>
    </row>
    <row r="106" spans="1:40" ht="18" hidden="1" customHeight="1">
      <c r="A106" s="15">
        <v>96</v>
      </c>
      <c r="B106" s="30"/>
      <c r="C106" s="23"/>
      <c r="D106" s="24"/>
      <c r="E106" s="25"/>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7"/>
      <c r="AI106" s="27"/>
      <c r="AJ106" s="27"/>
      <c r="AK106" s="28">
        <f t="shared" si="3"/>
        <v>0</v>
      </c>
      <c r="AL106" s="29">
        <f t="shared" si="1"/>
        <v>0</v>
      </c>
      <c r="AM106" s="104"/>
      <c r="AN106" s="104"/>
    </row>
    <row r="107" spans="1:40" ht="18" hidden="1" customHeight="1">
      <c r="A107" s="15">
        <v>97</v>
      </c>
      <c r="B107" s="30"/>
      <c r="C107" s="23"/>
      <c r="D107" s="24"/>
      <c r="E107" s="25"/>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7"/>
      <c r="AI107" s="27"/>
      <c r="AJ107" s="27"/>
      <c r="AK107" s="28">
        <f t="shared" si="3"/>
        <v>0</v>
      </c>
      <c r="AL107" s="29">
        <f t="shared" si="1"/>
        <v>0</v>
      </c>
      <c r="AM107" s="104"/>
      <c r="AN107" s="104"/>
    </row>
    <row r="108" spans="1:40" ht="18" hidden="1" customHeight="1">
      <c r="A108" s="15">
        <v>98</v>
      </c>
      <c r="B108" s="30"/>
      <c r="C108" s="23"/>
      <c r="D108" s="24"/>
      <c r="E108" s="25"/>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7"/>
      <c r="AI108" s="27"/>
      <c r="AJ108" s="27"/>
      <c r="AK108" s="28">
        <f t="shared" si="3"/>
        <v>0</v>
      </c>
      <c r="AL108" s="29">
        <f t="shared" si="1"/>
        <v>0</v>
      </c>
      <c r="AM108" s="104"/>
      <c r="AN108" s="104"/>
    </row>
    <row r="109" spans="1:40" ht="18" hidden="1" customHeight="1">
      <c r="A109" s="15">
        <v>99</v>
      </c>
      <c r="B109" s="30"/>
      <c r="C109" s="23"/>
      <c r="D109" s="24"/>
      <c r="E109" s="25"/>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7"/>
      <c r="AI109" s="27"/>
      <c r="AJ109" s="27"/>
      <c r="AK109" s="28">
        <f t="shared" si="3"/>
        <v>0</v>
      </c>
      <c r="AL109" s="29">
        <f t="shared" si="1"/>
        <v>0</v>
      </c>
      <c r="AM109" s="104"/>
      <c r="AN109" s="104"/>
    </row>
    <row r="110" spans="1:40" ht="18" hidden="1" customHeight="1">
      <c r="A110" s="15">
        <v>100</v>
      </c>
      <c r="B110" s="30"/>
      <c r="C110" s="23"/>
      <c r="D110" s="24"/>
      <c r="E110" s="25"/>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7"/>
      <c r="AI110" s="27"/>
      <c r="AJ110" s="27"/>
      <c r="AK110" s="28">
        <f t="shared" si="3"/>
        <v>0</v>
      </c>
      <c r="AL110" s="29">
        <f t="shared" si="1"/>
        <v>0</v>
      </c>
      <c r="AM110" s="104"/>
      <c r="AN110" s="104"/>
    </row>
    <row r="111" spans="1:40" ht="18" customHeight="1">
      <c r="A111" s="100" t="s">
        <v>29</v>
      </c>
      <c r="B111" s="101"/>
      <c r="C111" s="101"/>
      <c r="D111" s="101"/>
      <c r="E111" s="101"/>
      <c r="F111" s="32">
        <f t="shared" ref="F111:AG111" si="4">+SUM(F11:F110)</f>
        <v>0</v>
      </c>
      <c r="G111" s="32">
        <f t="shared" si="4"/>
        <v>0</v>
      </c>
      <c r="H111" s="32">
        <f t="shared" si="4"/>
        <v>0</v>
      </c>
      <c r="I111" s="32">
        <f t="shared" si="4"/>
        <v>0</v>
      </c>
      <c r="J111" s="32">
        <f t="shared" si="4"/>
        <v>0</v>
      </c>
      <c r="K111" s="32">
        <f t="shared" si="4"/>
        <v>0</v>
      </c>
      <c r="L111" s="32">
        <f t="shared" si="4"/>
        <v>0</v>
      </c>
      <c r="M111" s="32">
        <f t="shared" si="4"/>
        <v>0</v>
      </c>
      <c r="N111" s="32">
        <f t="shared" si="4"/>
        <v>0</v>
      </c>
      <c r="O111" s="32">
        <f t="shared" si="4"/>
        <v>0</v>
      </c>
      <c r="P111" s="32">
        <f t="shared" si="4"/>
        <v>0</v>
      </c>
      <c r="Q111" s="32">
        <f t="shared" si="4"/>
        <v>0</v>
      </c>
      <c r="R111" s="32">
        <f t="shared" si="4"/>
        <v>0</v>
      </c>
      <c r="S111" s="32">
        <f t="shared" si="4"/>
        <v>0</v>
      </c>
      <c r="T111" s="32">
        <f t="shared" si="4"/>
        <v>0</v>
      </c>
      <c r="U111" s="32">
        <f t="shared" si="4"/>
        <v>0</v>
      </c>
      <c r="V111" s="32">
        <f t="shared" si="4"/>
        <v>0</v>
      </c>
      <c r="W111" s="32">
        <f t="shared" si="4"/>
        <v>0</v>
      </c>
      <c r="X111" s="32">
        <f t="shared" si="4"/>
        <v>0</v>
      </c>
      <c r="Y111" s="32">
        <f t="shared" si="4"/>
        <v>0</v>
      </c>
      <c r="Z111" s="32">
        <f t="shared" si="4"/>
        <v>0</v>
      </c>
      <c r="AA111" s="32">
        <f t="shared" si="4"/>
        <v>0</v>
      </c>
      <c r="AB111" s="32">
        <f t="shared" si="4"/>
        <v>0</v>
      </c>
      <c r="AC111" s="32">
        <f t="shared" si="4"/>
        <v>0</v>
      </c>
      <c r="AD111" s="32">
        <f t="shared" si="4"/>
        <v>0</v>
      </c>
      <c r="AE111" s="32">
        <f t="shared" si="4"/>
        <v>0</v>
      </c>
      <c r="AF111" s="32">
        <f t="shared" si="4"/>
        <v>0</v>
      </c>
      <c r="AG111" s="32">
        <f t="shared" si="4"/>
        <v>0</v>
      </c>
      <c r="AH111" s="27"/>
      <c r="AI111" s="27"/>
      <c r="AJ111" s="27"/>
      <c r="AK111" s="28">
        <f t="shared" si="0"/>
        <v>0</v>
      </c>
      <c r="AL111" s="29">
        <f t="shared" si="1"/>
        <v>0</v>
      </c>
      <c r="AM111" s="102"/>
      <c r="AN111" s="102"/>
    </row>
    <row r="112" spans="1:40" ht="18" customHeight="1">
      <c r="A112" s="101" t="s">
        <v>30</v>
      </c>
      <c r="B112" s="101"/>
      <c r="C112" s="101"/>
      <c r="D112" s="101"/>
      <c r="E112" s="10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4"/>
      <c r="AI112" s="34"/>
      <c r="AJ112" s="34"/>
      <c r="AK112" s="32"/>
      <c r="AL112" s="35"/>
      <c r="AM112" s="102"/>
      <c r="AN112" s="102"/>
    </row>
    <row r="113" spans="1:43" ht="15" customHeight="1">
      <c r="A113" s="14"/>
      <c r="B113" s="14"/>
      <c r="C113" s="14"/>
      <c r="D113" s="14"/>
      <c r="E113" s="14"/>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14"/>
      <c r="AL113" s="14"/>
      <c r="AM113" s="5"/>
    </row>
    <row r="114" spans="1:43" ht="15" customHeight="1">
      <c r="A114" s="14"/>
      <c r="B114" s="14"/>
      <c r="C114" s="14"/>
      <c r="D114" s="14"/>
      <c r="E114" s="14"/>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14"/>
      <c r="AL114" s="14"/>
      <c r="AM114" s="5"/>
    </row>
    <row r="115" spans="1:43" ht="15" customHeight="1">
      <c r="A115" s="14"/>
      <c r="B115" s="14"/>
      <c r="C115" s="14"/>
      <c r="D115" s="14"/>
      <c r="E115" s="14"/>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14"/>
      <c r="AL115" s="14"/>
      <c r="AM115" s="5"/>
    </row>
    <row r="116" spans="1:43" ht="21" customHeight="1">
      <c r="A116" s="4" t="s">
        <v>31</v>
      </c>
      <c r="B116" s="14"/>
      <c r="C116" s="14"/>
      <c r="D116" s="14"/>
      <c r="E116" s="14"/>
      <c r="F116" s="14"/>
      <c r="G116" s="36"/>
      <c r="H116" s="36"/>
      <c r="I116" s="36"/>
      <c r="J116" s="36"/>
      <c r="K116" s="36"/>
      <c r="L116" s="36"/>
      <c r="M116" s="36"/>
      <c r="N116" s="36"/>
      <c r="O116" s="36"/>
      <c r="AM116" s="14"/>
      <c r="AN116" s="5"/>
    </row>
    <row r="117" spans="1:43" ht="25" customHeight="1">
      <c r="A117" s="84"/>
      <c r="B117" s="84"/>
      <c r="C117" s="84"/>
      <c r="D117" s="37">
        <v>4</v>
      </c>
      <c r="E117" s="37">
        <v>5</v>
      </c>
      <c r="F117" s="99">
        <v>6</v>
      </c>
      <c r="G117" s="99"/>
      <c r="H117" s="99"/>
      <c r="I117" s="99">
        <v>7</v>
      </c>
      <c r="J117" s="99"/>
      <c r="K117" s="99"/>
      <c r="L117" s="99">
        <v>8</v>
      </c>
      <c r="M117" s="99"/>
      <c r="N117" s="99"/>
      <c r="O117" s="99">
        <v>9</v>
      </c>
      <c r="P117" s="99"/>
      <c r="Q117" s="99"/>
      <c r="R117" s="99">
        <v>10</v>
      </c>
      <c r="S117" s="99"/>
      <c r="T117" s="99"/>
      <c r="U117" s="99">
        <v>11</v>
      </c>
      <c r="V117" s="99"/>
      <c r="W117" s="99"/>
      <c r="X117" s="99">
        <v>12</v>
      </c>
      <c r="Y117" s="99"/>
      <c r="Z117" s="99"/>
      <c r="AA117" s="99">
        <v>1</v>
      </c>
      <c r="AB117" s="99"/>
      <c r="AC117" s="99"/>
      <c r="AD117" s="99">
        <v>2</v>
      </c>
      <c r="AE117" s="99"/>
      <c r="AF117" s="99"/>
      <c r="AG117" s="99">
        <v>3</v>
      </c>
      <c r="AH117" s="99"/>
      <c r="AI117" s="99"/>
      <c r="AJ117" s="84" t="s">
        <v>32</v>
      </c>
      <c r="AK117" s="84"/>
      <c r="AL117" s="17" t="s">
        <v>33</v>
      </c>
      <c r="AM117" s="38"/>
      <c r="AN117" s="38"/>
      <c r="AO117" s="38"/>
      <c r="AP117" s="38"/>
      <c r="AQ117" s="38"/>
    </row>
    <row r="118" spans="1:43" ht="18" customHeight="1">
      <c r="A118" s="98" t="s">
        <v>34</v>
      </c>
      <c r="B118" s="98"/>
      <c r="C118" s="98"/>
      <c r="D118" s="26"/>
      <c r="E118" s="26"/>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5"/>
      <c r="AG118" s="95"/>
      <c r="AH118" s="95"/>
      <c r="AI118" s="95"/>
      <c r="AJ118" s="80">
        <f>SUM(D118:AI118)</f>
        <v>0</v>
      </c>
      <c r="AK118" s="80"/>
      <c r="AL118" s="96" t="e">
        <f>ROUNDUP(AJ118/AJ119,1)</f>
        <v>#DIV/0!</v>
      </c>
      <c r="AM118" s="38"/>
      <c r="AN118" s="38"/>
      <c r="AO118" s="38"/>
      <c r="AP118" s="38"/>
      <c r="AQ118" s="38"/>
    </row>
    <row r="119" spans="1:43" ht="18" customHeight="1">
      <c r="A119" s="98" t="s">
        <v>35</v>
      </c>
      <c r="B119" s="98"/>
      <c r="C119" s="98"/>
      <c r="D119" s="26"/>
      <c r="E119" s="26"/>
      <c r="F119" s="95"/>
      <c r="G119" s="95"/>
      <c r="H119" s="95"/>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5"/>
      <c r="AG119" s="95"/>
      <c r="AH119" s="95"/>
      <c r="AI119" s="95"/>
      <c r="AJ119" s="80">
        <f>+SUM(D119:AI119)</f>
        <v>0</v>
      </c>
      <c r="AK119" s="80"/>
      <c r="AL119" s="97"/>
      <c r="AM119" s="38"/>
      <c r="AN119" s="38"/>
      <c r="AO119" s="38"/>
      <c r="AP119" s="38"/>
      <c r="AQ119" s="38"/>
    </row>
    <row r="120" spans="1:43" ht="5.15" customHeight="1">
      <c r="A120" s="40"/>
      <c r="B120" s="40"/>
      <c r="C120" s="40"/>
      <c r="D120" s="38"/>
      <c r="E120" s="38"/>
      <c r="F120" s="38"/>
      <c r="G120" s="38"/>
      <c r="H120" s="38"/>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41"/>
      <c r="AK120" s="36"/>
      <c r="AL120" s="14"/>
      <c r="AM120" s="14"/>
      <c r="AN120" s="5"/>
    </row>
    <row r="121" spans="1:43" ht="18" customHeight="1">
      <c r="A121" s="4" t="s">
        <v>36</v>
      </c>
      <c r="B121" s="36"/>
      <c r="D121" s="36"/>
      <c r="E121" s="36"/>
      <c r="F121" s="36"/>
      <c r="G121" s="36"/>
      <c r="H121" s="36"/>
      <c r="I121" s="38"/>
      <c r="J121" s="38"/>
      <c r="K121" s="38"/>
      <c r="L121" s="38"/>
      <c r="M121" s="38"/>
      <c r="N121" s="38"/>
      <c r="O121" s="36"/>
      <c r="P121" s="36"/>
      <c r="Q121" s="36"/>
      <c r="R121" s="36"/>
      <c r="S121" s="36"/>
      <c r="T121" s="36"/>
      <c r="U121" s="36"/>
      <c r="V121" s="36"/>
      <c r="W121" s="14"/>
      <c r="X121" s="36"/>
      <c r="Y121" s="36"/>
      <c r="Z121" s="36"/>
      <c r="AA121" s="36"/>
      <c r="AB121" s="36"/>
      <c r="AC121" s="36"/>
      <c r="AD121" s="36"/>
      <c r="AE121" s="36"/>
      <c r="AF121" s="36"/>
      <c r="AG121" s="36"/>
      <c r="AH121" s="36"/>
      <c r="AI121" s="36"/>
      <c r="AJ121" s="41"/>
      <c r="AK121" s="36"/>
      <c r="AL121" s="14"/>
      <c r="AM121" s="14"/>
      <c r="AN121" s="5"/>
    </row>
    <row r="122" spans="1:43" ht="45" customHeight="1">
      <c r="A122" s="84" t="s">
        <v>37</v>
      </c>
      <c r="B122" s="84"/>
      <c r="C122" s="84" t="s">
        <v>28</v>
      </c>
      <c r="D122" s="84"/>
      <c r="E122" s="93" t="s">
        <v>120</v>
      </c>
      <c r="F122" s="93"/>
      <c r="G122" s="93"/>
      <c r="H122" s="93"/>
      <c r="I122" s="38"/>
      <c r="J122" s="38"/>
      <c r="K122" s="38"/>
      <c r="L122" s="38"/>
      <c r="M122" s="38"/>
      <c r="N122" s="38"/>
      <c r="O122" s="38"/>
      <c r="P122" s="38"/>
      <c r="Q122" s="38"/>
      <c r="R122" s="38"/>
      <c r="S122" s="38"/>
      <c r="T122" s="38"/>
      <c r="U122" s="38"/>
      <c r="W122" s="14"/>
      <c r="X122" s="36"/>
      <c r="Y122" s="36"/>
      <c r="Z122" s="36"/>
      <c r="AA122" s="36"/>
      <c r="AB122" s="36"/>
      <c r="AC122" s="36"/>
      <c r="AD122" s="36"/>
      <c r="AE122" s="36"/>
      <c r="AF122" s="36"/>
      <c r="AG122" s="36"/>
      <c r="AH122" s="36"/>
      <c r="AI122" s="36"/>
      <c r="AJ122" s="41"/>
      <c r="AK122" s="36"/>
      <c r="AL122" s="14"/>
      <c r="AM122" s="14"/>
      <c r="AN122" s="5"/>
    </row>
    <row r="123" spans="1:43" ht="18" customHeight="1">
      <c r="A123" s="93" t="s">
        <v>40</v>
      </c>
      <c r="B123" s="93"/>
      <c r="C123" s="94" t="e">
        <f>ROUNDDOWN(IF(AL118&lt;=60,1,1+ROUNDUP((AL118-60)/40,0)),1)</f>
        <v>#DIV/0!</v>
      </c>
      <c r="D123" s="94"/>
      <c r="E123" s="94" t="e">
        <f>ROUNDDOWN(AL118/6,1)</f>
        <v>#DIV/0!</v>
      </c>
      <c r="F123" s="94"/>
      <c r="G123" s="94"/>
      <c r="H123" s="94"/>
      <c r="I123" s="38"/>
      <c r="J123" s="38"/>
      <c r="K123" s="38"/>
      <c r="L123" s="38"/>
      <c r="M123" s="38"/>
      <c r="N123" s="38"/>
      <c r="O123" s="38"/>
      <c r="P123" s="38"/>
      <c r="Q123" s="38"/>
      <c r="R123" s="38"/>
      <c r="S123" s="38"/>
      <c r="T123" s="38"/>
      <c r="U123" s="38"/>
      <c r="W123" s="14"/>
      <c r="X123" s="36"/>
      <c r="Y123" s="36"/>
      <c r="Z123" s="36"/>
      <c r="AA123" s="36"/>
      <c r="AB123" s="36"/>
      <c r="AC123" s="36"/>
      <c r="AD123" s="36"/>
      <c r="AE123" s="36"/>
      <c r="AF123" s="36"/>
      <c r="AG123" s="36"/>
      <c r="AH123" s="36"/>
      <c r="AI123" s="36"/>
      <c r="AJ123" s="41"/>
      <c r="AK123" s="36"/>
      <c r="AL123" s="14"/>
      <c r="AM123" s="14"/>
      <c r="AN123" s="5"/>
    </row>
    <row r="124" spans="1:43" ht="5.15" customHeight="1">
      <c r="A124" s="40"/>
      <c r="B124" s="40"/>
      <c r="C124" s="40"/>
      <c r="D124" s="40"/>
      <c r="E124" s="40"/>
      <c r="F124" s="40"/>
      <c r="G124" s="40"/>
      <c r="H124" s="40"/>
      <c r="I124" s="40"/>
      <c r="J124" s="36"/>
      <c r="K124" s="36"/>
      <c r="L124" s="36"/>
      <c r="M124" s="41"/>
      <c r="N124" s="36"/>
      <c r="O124" s="36"/>
      <c r="P124" s="36"/>
      <c r="Q124" s="38"/>
      <c r="W124" s="14"/>
      <c r="X124" s="36"/>
      <c r="Y124" s="36"/>
      <c r="Z124" s="36"/>
      <c r="AA124" s="36"/>
      <c r="AB124" s="36"/>
      <c r="AC124" s="36"/>
      <c r="AD124" s="36"/>
      <c r="AE124" s="36"/>
      <c r="AF124" s="36"/>
      <c r="AG124" s="36"/>
      <c r="AH124" s="36"/>
      <c r="AI124" s="36"/>
      <c r="AJ124" s="41"/>
      <c r="AK124" s="36"/>
      <c r="AL124" s="14"/>
      <c r="AM124" s="14"/>
      <c r="AN124" s="5"/>
    </row>
    <row r="125" spans="1:43" ht="21" customHeight="1">
      <c r="A125" s="4" t="s">
        <v>41</v>
      </c>
      <c r="B125" s="8"/>
      <c r="C125" s="9"/>
      <c r="D125" s="9"/>
      <c r="E125" s="9"/>
      <c r="F125" s="9"/>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9"/>
      <c r="AM125" s="9"/>
      <c r="AN125" s="5"/>
    </row>
    <row r="126" spans="1:43" ht="25" customHeight="1">
      <c r="A126" s="5"/>
      <c r="B126" s="14"/>
      <c r="C126" s="122" t="str">
        <f>IF(VLOOKUP($AK$1,[3]選択肢!$A$1:$J$32,C131,FALSE)=0,"-",VLOOKUP($AK$1,[3]選択肢!$A$1:$J$32,C131,FALSE))</f>
        <v>管理者</v>
      </c>
      <c r="D126" s="123"/>
      <c r="E126" s="128" t="str">
        <f>IF(VLOOKUP($AK$1,[3]選択肢!$A$1:$J$32,E131,FALSE)=0,"-",VLOOKUP($AK$1,[3]選択肢!$A$1:$J$32,E131,FALSE))</f>
        <v>サービス管理責任者</v>
      </c>
      <c r="F126" s="128"/>
      <c r="G126" s="128"/>
      <c r="H126" s="128"/>
      <c r="I126" s="122" t="str">
        <f>IF(VLOOKUP($AK$1,[3]選択肢!$A$1:$J$32,I131,FALSE)=0,"-",VLOOKUP($AK$1,[3]選択肢!$A$1:$J$32,I131,FALSE))</f>
        <v>看護職員</v>
      </c>
      <c r="J126" s="123"/>
      <c r="K126" s="123"/>
      <c r="L126" s="123"/>
      <c r="M126" s="123"/>
      <c r="N126" s="124"/>
      <c r="O126" s="122" t="str">
        <f>IF(VLOOKUP($AK$1,[3]選択肢!$A$1:$J$32,O131,FALSE)=0,"-",VLOOKUP($AK$1,[3]選択肢!$A$1:$J$32,O131,FALSE))</f>
        <v>理学療法士</v>
      </c>
      <c r="P126" s="123"/>
      <c r="Q126" s="123"/>
      <c r="R126" s="123"/>
      <c r="S126" s="123"/>
      <c r="T126" s="124"/>
      <c r="U126" s="122" t="str">
        <f>IF(VLOOKUP($AK$1,[3]選択肢!$A$1:$J$32,U131,FALSE)=0,"-",VLOOKUP($AK$1,[3]選択肢!$A$1:$J$32,U131,FALSE))</f>
        <v>作業療法士</v>
      </c>
      <c r="V126" s="123"/>
      <c r="W126" s="123"/>
      <c r="X126" s="123"/>
      <c r="Y126" s="123"/>
      <c r="Z126" s="124"/>
      <c r="AA126" s="122" t="str">
        <f>IF(VLOOKUP($AK$1,[3]選択肢!$A$1:$J$32,AA131,FALSE)=0,"-",VLOOKUP($AK$1,[3]選択肢!$A$1:$J$32,AA131,FALSE))</f>
        <v>言語聴覚士</v>
      </c>
      <c r="AB126" s="123"/>
      <c r="AC126" s="123"/>
      <c r="AD126" s="123"/>
      <c r="AE126" s="123"/>
      <c r="AF126" s="124"/>
      <c r="AG126" s="128" t="str">
        <f>IF(VLOOKUP($AK$1,[3]選択肢!$A$1:$J$32,AG131,FALSE)=0,"-",VLOOKUP($AK$1,[3]選択肢!$A$1:$J$32,AG131,FALSE))</f>
        <v>生活支援員</v>
      </c>
      <c r="AH126" s="128"/>
      <c r="AI126" s="128"/>
      <c r="AJ126" s="128"/>
      <c r="AK126" s="128"/>
      <c r="AL126" s="128" t="str">
        <f>IF(VLOOKUP($AK$1,[3]選択肢!$A$1:$J$32,AL131,FALSE)=0,"-",VLOOKUP($AK$1,[3]選択肢!$A$1:$J$32,AL131,FALSE))</f>
        <v>-</v>
      </c>
      <c r="AM126" s="128"/>
      <c r="AN126" s="5"/>
    </row>
    <row r="127" spans="1:43" ht="18" customHeight="1">
      <c r="A127" s="5"/>
      <c r="B127" s="14"/>
      <c r="C127" s="57" t="s">
        <v>48</v>
      </c>
      <c r="D127" s="57" t="s">
        <v>49</v>
      </c>
      <c r="E127" s="58" t="s">
        <v>48</v>
      </c>
      <c r="F127" s="129" t="s">
        <v>49</v>
      </c>
      <c r="G127" s="129"/>
      <c r="H127" s="129"/>
      <c r="I127" s="125" t="s">
        <v>48</v>
      </c>
      <c r="J127" s="126"/>
      <c r="K127" s="127"/>
      <c r="L127" s="125" t="s">
        <v>49</v>
      </c>
      <c r="M127" s="126"/>
      <c r="N127" s="127"/>
      <c r="O127" s="125" t="s">
        <v>48</v>
      </c>
      <c r="P127" s="126"/>
      <c r="Q127" s="127"/>
      <c r="R127" s="125" t="s">
        <v>49</v>
      </c>
      <c r="S127" s="126"/>
      <c r="T127" s="127"/>
      <c r="U127" s="125" t="s">
        <v>48</v>
      </c>
      <c r="V127" s="126"/>
      <c r="W127" s="127"/>
      <c r="X127" s="125" t="s">
        <v>49</v>
      </c>
      <c r="Y127" s="126"/>
      <c r="Z127" s="127"/>
      <c r="AA127" s="125" t="s">
        <v>48</v>
      </c>
      <c r="AB127" s="126"/>
      <c r="AC127" s="127"/>
      <c r="AD127" s="125" t="s">
        <v>49</v>
      </c>
      <c r="AE127" s="126"/>
      <c r="AF127" s="127"/>
      <c r="AG127" s="125" t="s">
        <v>48</v>
      </c>
      <c r="AH127" s="126"/>
      <c r="AI127" s="127"/>
      <c r="AJ127" s="125" t="s">
        <v>49</v>
      </c>
      <c r="AK127" s="127"/>
      <c r="AL127" s="58" t="s">
        <v>50</v>
      </c>
      <c r="AM127" s="58" t="s">
        <v>51</v>
      </c>
      <c r="AN127" s="5"/>
    </row>
    <row r="128" spans="1:43" ht="18" customHeight="1">
      <c r="A128" s="5"/>
      <c r="B128" s="16" t="s">
        <v>52</v>
      </c>
      <c r="C128" s="58">
        <f>COUNTIFS($B$11:$B$110,C$126,$C$11:$C$110,"A",$E$11:$E$110,"*")</f>
        <v>0</v>
      </c>
      <c r="D128" s="58">
        <f>COUNTIFS($B$11:$B$110,C$126,$C$11:$C$110,"B",$E$11:$E$110,"*")</f>
        <v>0</v>
      </c>
      <c r="E128" s="58">
        <f>COUNTIFS($B$11:$B$110,E$126,$C$11:$C$110,"A",$E$11:$E$110,"*")</f>
        <v>0</v>
      </c>
      <c r="F128" s="125">
        <f>COUNTIFS($B$11:$B$110,E$126,$C$11:$C$110,"B",$E$11:$E$110,"*")</f>
        <v>0</v>
      </c>
      <c r="G128" s="126"/>
      <c r="H128" s="127"/>
      <c r="I128" s="125">
        <f>COUNTIFS($B$11:$B$110,I$126,$C$11:$C$110,"A",$E$11:$E$110,"*")</f>
        <v>0</v>
      </c>
      <c r="J128" s="126"/>
      <c r="K128" s="127"/>
      <c r="L128" s="125">
        <f>COUNTIFS($B$11:$B$110,I$126,$C$11:$C$110,"B",$E$11:$E$110,"*")</f>
        <v>0</v>
      </c>
      <c r="M128" s="126"/>
      <c r="N128" s="127"/>
      <c r="O128" s="125">
        <f>COUNTIFS($B$11:$B$110,O$126,$C$11:$C$110,"A",$E$11:$E$110,"*")</f>
        <v>0</v>
      </c>
      <c r="P128" s="126"/>
      <c r="Q128" s="127"/>
      <c r="R128" s="125">
        <f>COUNTIFS($B$11:$B$110,O$126,$C$11:$C$110,"B",$E$11:$E$110,"*")</f>
        <v>0</v>
      </c>
      <c r="S128" s="126"/>
      <c r="T128" s="127"/>
      <c r="U128" s="125">
        <f>COUNTIFS($B$11:$B$110,U$126,$C$11:$C$110,"A",$E$11:$E$110,"*")</f>
        <v>0</v>
      </c>
      <c r="V128" s="126"/>
      <c r="W128" s="127"/>
      <c r="X128" s="125">
        <f>COUNTIFS($B$11:$B$110,U$126,$C$11:$C$110,"B",$E$11:$E$110,"*")</f>
        <v>0</v>
      </c>
      <c r="Y128" s="126"/>
      <c r="Z128" s="127"/>
      <c r="AA128" s="125">
        <f>COUNTIFS($B$11:$B$110,AA$126,$C$11:$C$110,"A",$E$11:$E$110,"*")</f>
        <v>0</v>
      </c>
      <c r="AB128" s="126"/>
      <c r="AC128" s="127"/>
      <c r="AD128" s="125">
        <f>COUNTIFS($B$11:$B$110,AA$126,$C$11:$C$110,"B",$E$11:$E$110,"*")</f>
        <v>0</v>
      </c>
      <c r="AE128" s="126"/>
      <c r="AF128" s="127"/>
      <c r="AG128" s="125">
        <f>COUNTIFS($B$11:$B$110,AG$126,$C$11:$C$110,"A",$E$11:$E$110,"*")</f>
        <v>0</v>
      </c>
      <c r="AH128" s="126"/>
      <c r="AI128" s="127"/>
      <c r="AJ128" s="125">
        <f>COUNTIFS($B$11:$B$110,AG$126,$C$11:$C$110,"B",$E$11:$E$110,"*")</f>
        <v>0</v>
      </c>
      <c r="AK128" s="127"/>
      <c r="AL128" s="58">
        <f>COUNTIFS($B$11:$B$110,AL$126,$C$11:$C$110,"A",$E$11:$E$110,"*")</f>
        <v>0</v>
      </c>
      <c r="AM128" s="58">
        <f>COUNTIFS($B$11:$B$110,AL$126,$C$11:$C$110,"B",$E$11:$E$110,"*")</f>
        <v>0</v>
      </c>
      <c r="AN128" s="5"/>
    </row>
    <row r="129" spans="1:40" ht="18" customHeight="1">
      <c r="A129" s="5"/>
      <c r="B129" s="17" t="s">
        <v>53</v>
      </c>
      <c r="C129" s="58">
        <f>COUNTIFS($B$11:$B$110,C$126,$C$11:$C$110,"C",$E$11:$E$110,"*")</f>
        <v>0</v>
      </c>
      <c r="D129" s="58">
        <f>COUNTIFS($B$11:$B$110,C$126,$C$11:$C$110,"D",$E$11:$E$110,"*")</f>
        <v>0</v>
      </c>
      <c r="E129" s="58">
        <f>COUNTIFS($B$11:$B$110,E$126,$C$11:$C$110,"C",$E$11:$E$110,"*")</f>
        <v>0</v>
      </c>
      <c r="F129" s="125">
        <f>COUNTIFS($B$11:$B$110,E$126,$C$11:$C$110,"D",$E$11:$E$110,"*")</f>
        <v>0</v>
      </c>
      <c r="G129" s="126"/>
      <c r="H129" s="127"/>
      <c r="I129" s="125">
        <f>COUNTIFS($B$11:$B$110,I$126,$C$11:$C$110,"C",$E$11:$E$110,"*")</f>
        <v>0</v>
      </c>
      <c r="J129" s="126"/>
      <c r="K129" s="127"/>
      <c r="L129" s="125">
        <f>COUNTIFS($B$11:$B$110,I$126,$C$11:$C$110,"D",$E$11:$E$110,"*")</f>
        <v>0</v>
      </c>
      <c r="M129" s="126"/>
      <c r="N129" s="127"/>
      <c r="O129" s="125">
        <f>COUNTIFS($B$11:$B$110,O$126,$C$11:$C$110,"C",$E$11:$E$110,"*")</f>
        <v>0</v>
      </c>
      <c r="P129" s="126"/>
      <c r="Q129" s="127"/>
      <c r="R129" s="125">
        <f>COUNTIFS($B$11:$B$110,O$126,$C$11:$C$110,"D",$E$11:$E$110,"*")</f>
        <v>0</v>
      </c>
      <c r="S129" s="126"/>
      <c r="T129" s="127"/>
      <c r="U129" s="125">
        <f>COUNTIFS($B$11:$B$110,U$126,$C$11:$C$110,"C",$E$11:$E$110,"*")</f>
        <v>0</v>
      </c>
      <c r="V129" s="126"/>
      <c r="W129" s="127"/>
      <c r="X129" s="125">
        <f>COUNTIFS($B$11:$B$110,U$126,$C$11:$C$110,"D",$E$11:$E$110,"*")</f>
        <v>0</v>
      </c>
      <c r="Y129" s="126"/>
      <c r="Z129" s="127"/>
      <c r="AA129" s="125">
        <f>COUNTIFS($B$11:$B$110,AA$126,$C$11:$C$110,"C",$E$11:$E$110,"*")</f>
        <v>0</v>
      </c>
      <c r="AB129" s="126"/>
      <c r="AC129" s="127"/>
      <c r="AD129" s="125">
        <f>COUNTIFS($B$11:$B$110,AA$126,$C$11:$C$110,"D",$E$11:$E$110,"*")</f>
        <v>0</v>
      </c>
      <c r="AE129" s="126"/>
      <c r="AF129" s="127"/>
      <c r="AG129" s="125">
        <f>COUNTIFS($B$11:$B$110,AG$126,$C$11:$C$110,"C",$E$11:$E$110,"*")</f>
        <v>0</v>
      </c>
      <c r="AH129" s="126"/>
      <c r="AI129" s="127"/>
      <c r="AJ129" s="125">
        <f>COUNTIFS($B$11:$B$110,AG$126,$C$11:$C$110,"D",$E$11:$E$110,"*")</f>
        <v>0</v>
      </c>
      <c r="AK129" s="127"/>
      <c r="AL129" s="58">
        <f>COUNTIFS($B$11:$B$110,AL$126,$C$11:$C$110,"C",$E$11:$E$110,"*")</f>
        <v>0</v>
      </c>
      <c r="AM129" s="58">
        <f>COUNTIFS($B$11:$B$110,AL$126,$C$11:$C$110,"D",$E$11:$E$110,"*")</f>
        <v>0</v>
      </c>
      <c r="AN129" s="5"/>
    </row>
    <row r="130" spans="1:40" ht="25" customHeight="1">
      <c r="A130" s="5"/>
      <c r="B130" s="17" t="s">
        <v>54</v>
      </c>
      <c r="C130" s="122" t="e">
        <f>IF($AK$3="４週",SUMIFS($AK$11:$AK$110,$B$11:$B$110,C126)/4/$AH$5,IF($AK$3="歴月",SUMIFS($AK$11:$AK$110,$B$11:$B$110,C126)/$AL$5,"記載する期間を選択してください"))</f>
        <v>#DIV/0!</v>
      </c>
      <c r="D130" s="124"/>
      <c r="E130" s="122" t="e">
        <f>IF($AK$3="４週",SUMIFS($AK$11:$AK$110,$B$11:$B$110,E126)/4/$AH$5,IF($AK$3="歴月",SUMIFS($AK$11:$AK$110,$B$11:$B$110,E126)/$AL$5,"記載する期間を選択してください"))</f>
        <v>#DIV/0!</v>
      </c>
      <c r="F130" s="123"/>
      <c r="G130" s="123"/>
      <c r="H130" s="124"/>
      <c r="I130" s="122" t="e">
        <f>IF($AK$3="４週",SUMIFS($AK$11:$AK$110,$B$11:$B$110,I126)/4/$AH$5,IF($AK$3="歴月",SUMIFS($AK$11:$AK$110,$B$11:$B$110,I126)/$AL$5,"記載する期間を選択してください"))</f>
        <v>#DIV/0!</v>
      </c>
      <c r="J130" s="123"/>
      <c r="K130" s="123"/>
      <c r="L130" s="123"/>
      <c r="M130" s="123"/>
      <c r="N130" s="124"/>
      <c r="O130" s="122" t="e">
        <f>IF($AK$3="４週",SUMIFS($AK$11:$AK$110,$B$11:$B$110,O126)/4/$AH$5,IF($AK$3="歴月",SUMIFS($AK$11:$AK$110,$B$11:$B$110,O126)/$AL$5,"記載する期間を選択してください"))</f>
        <v>#DIV/0!</v>
      </c>
      <c r="P130" s="123"/>
      <c r="Q130" s="123"/>
      <c r="R130" s="123"/>
      <c r="S130" s="123"/>
      <c r="T130" s="124"/>
      <c r="U130" s="122" t="e">
        <f>IF($AK$3="４週",SUMIFS($AK$11:$AK$110,$B$11:$B$110,U126)/4/$AH$5,IF($AK$3="歴月",SUMIFS($AK$11:$AK$110,$B$11:$B$110,U126)/$AL$5,"記載する期間を選択してください"))</f>
        <v>#DIV/0!</v>
      </c>
      <c r="V130" s="123"/>
      <c r="W130" s="123"/>
      <c r="X130" s="123"/>
      <c r="Y130" s="123"/>
      <c r="Z130" s="124"/>
      <c r="AA130" s="122" t="e">
        <f>IF($AK$3="４週",SUMIFS($AK$11:$AK$110,$B$11:$B$110,AA126)/4/$AH$5,IF($AK$3="歴月",SUMIFS($AK$11:$AK$110,$B$11:$B$110,AA126)/$AL$5,"記載する期間を選択してください"))</f>
        <v>#DIV/0!</v>
      </c>
      <c r="AB130" s="123"/>
      <c r="AC130" s="123"/>
      <c r="AD130" s="123"/>
      <c r="AE130" s="123"/>
      <c r="AF130" s="124"/>
      <c r="AG130" s="122" t="e">
        <f>IF($AK$3="４週",SUMIFS($AK$11:$AK$110,$B$11:$B$110,AG126)/4/$AH$5,IF($AK$3="歴月",SUMIFS($AK$11:$AK$110,$B$11:$B$110,AG126)/$AL$5,"記載する期間を選択してください"))</f>
        <v>#DIV/0!</v>
      </c>
      <c r="AH130" s="123"/>
      <c r="AI130" s="123"/>
      <c r="AJ130" s="123"/>
      <c r="AK130" s="124"/>
      <c r="AL130" s="122" t="e">
        <f>IF($AK$3="４週",SUMIFS($AK$11:$AK$110,$B$11:$B$110,AL126)/4/$AH$5,IF($AK$3="歴月",SUMIFS($AK$11:$AK$110,$B$11:$B$110,AL126)/$AL$5,"記載する期間を選択してください"))</f>
        <v>#DIV/0!</v>
      </c>
      <c r="AM130" s="124"/>
      <c r="AN130" s="5"/>
    </row>
    <row r="131" spans="1:40" ht="5.15" customHeight="1">
      <c r="A131" s="5"/>
      <c r="B131" s="8"/>
      <c r="C131" s="59">
        <v>2</v>
      </c>
      <c r="D131" s="59"/>
      <c r="E131" s="59">
        <v>3</v>
      </c>
      <c r="F131" s="59"/>
      <c r="G131" s="59"/>
      <c r="H131" s="59"/>
      <c r="I131" s="59">
        <v>4</v>
      </c>
      <c r="J131" s="59"/>
      <c r="K131" s="59"/>
      <c r="L131" s="59"/>
      <c r="M131" s="59"/>
      <c r="N131" s="59"/>
      <c r="O131" s="59">
        <v>5</v>
      </c>
      <c r="P131" s="59"/>
      <c r="Q131" s="59"/>
      <c r="R131" s="59"/>
      <c r="S131" s="59"/>
      <c r="T131" s="59"/>
      <c r="U131" s="59">
        <v>6</v>
      </c>
      <c r="V131" s="59"/>
      <c r="W131" s="59"/>
      <c r="X131" s="59"/>
      <c r="Y131" s="59"/>
      <c r="Z131" s="59"/>
      <c r="AA131" s="59">
        <v>7</v>
      </c>
      <c r="AB131" s="59"/>
      <c r="AC131" s="59"/>
      <c r="AD131" s="59"/>
      <c r="AE131" s="59"/>
      <c r="AF131" s="59"/>
      <c r="AG131" s="59">
        <v>8</v>
      </c>
      <c r="AH131" s="59"/>
      <c r="AI131" s="59"/>
      <c r="AJ131" s="59"/>
      <c r="AK131" s="59"/>
      <c r="AL131" s="59">
        <v>9</v>
      </c>
      <c r="AM131" s="60"/>
      <c r="AN131" s="5"/>
    </row>
    <row r="132" spans="1:40" ht="15" customHeight="1">
      <c r="A132" s="36" t="s">
        <v>55</v>
      </c>
      <c r="B132" s="46"/>
      <c r="C132" s="61"/>
      <c r="D132" s="61"/>
      <c r="E132" s="61"/>
      <c r="F132" s="48"/>
      <c r="G132" s="61"/>
      <c r="H132" s="59"/>
      <c r="I132" s="59"/>
      <c r="J132" s="59"/>
      <c r="K132" s="59"/>
      <c r="L132" s="59"/>
      <c r="M132" s="59"/>
      <c r="N132" s="59"/>
      <c r="O132" s="59"/>
      <c r="P132" s="59"/>
      <c r="Q132" s="59"/>
      <c r="R132" s="59">
        <v>6</v>
      </c>
      <c r="S132" s="59"/>
      <c r="T132" s="59"/>
      <c r="U132" s="59"/>
      <c r="V132" s="59"/>
      <c r="W132" s="59"/>
      <c r="X132" s="59">
        <v>7</v>
      </c>
      <c r="Y132" s="59"/>
      <c r="Z132" s="59"/>
      <c r="AA132" s="59"/>
      <c r="AB132" s="59"/>
      <c r="AC132" s="59"/>
      <c r="AD132" s="59">
        <v>8</v>
      </c>
      <c r="AE132" s="59"/>
      <c r="AF132" s="59"/>
      <c r="AG132" s="49"/>
      <c r="AH132" s="49"/>
      <c r="AI132" s="49"/>
      <c r="AJ132" s="49">
        <v>9</v>
      </c>
      <c r="AK132" s="50"/>
      <c r="AL132" s="50"/>
      <c r="AM132" s="5"/>
    </row>
    <row r="133" spans="1:40" s="36" customFormat="1" ht="15" customHeight="1">
      <c r="A133" s="36" t="s">
        <v>56</v>
      </c>
      <c r="B133" s="40"/>
      <c r="C133" s="40"/>
      <c r="D133" s="40"/>
      <c r="E133" s="40"/>
      <c r="F133" s="40"/>
      <c r="G133" s="40"/>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row>
    <row r="134" spans="1:40" s="36" customFormat="1" ht="15" customHeight="1">
      <c r="A134" s="36" t="s">
        <v>57</v>
      </c>
      <c r="B134" s="40"/>
      <c r="C134" s="40"/>
      <c r="D134" s="40"/>
      <c r="E134" s="40"/>
      <c r="F134" s="40"/>
      <c r="G134" s="40"/>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row>
    <row r="135" spans="1:40" ht="15" customHeight="1">
      <c r="A135" s="36" t="s">
        <v>58</v>
      </c>
      <c r="B135" s="51"/>
      <c r="C135" s="36"/>
      <c r="D135" s="36"/>
      <c r="E135" s="36"/>
      <c r="F135" s="36"/>
      <c r="G135" s="36"/>
    </row>
    <row r="136" spans="1:40" ht="15" customHeight="1">
      <c r="A136" s="36" t="s">
        <v>59</v>
      </c>
      <c r="B136" s="51"/>
      <c r="C136" s="36"/>
      <c r="D136" s="36"/>
      <c r="E136" s="36"/>
      <c r="F136" s="36"/>
      <c r="G136" s="36"/>
    </row>
    <row r="137" spans="1:40" ht="15" customHeight="1">
      <c r="A137" s="36"/>
      <c r="B137" s="16" t="s">
        <v>60</v>
      </c>
      <c r="C137" s="84" t="s">
        <v>61</v>
      </c>
      <c r="D137" s="84"/>
      <c r="E137" s="84"/>
      <c r="F137" s="36"/>
      <c r="G137" s="36"/>
    </row>
    <row r="138" spans="1:40" ht="15" customHeight="1">
      <c r="A138" s="36"/>
      <c r="B138" s="52" t="s">
        <v>62</v>
      </c>
      <c r="C138" s="80" t="s">
        <v>63</v>
      </c>
      <c r="D138" s="80"/>
      <c r="E138" s="80"/>
      <c r="F138" s="36"/>
      <c r="G138" s="36"/>
    </row>
    <row r="139" spans="1:40" ht="15" customHeight="1">
      <c r="A139" s="36"/>
      <c r="B139" s="52" t="s">
        <v>64</v>
      </c>
      <c r="C139" s="80" t="s">
        <v>65</v>
      </c>
      <c r="D139" s="80"/>
      <c r="E139" s="80"/>
      <c r="F139" s="36"/>
      <c r="G139" s="36"/>
    </row>
    <row r="140" spans="1:40" ht="15" customHeight="1">
      <c r="A140" s="36"/>
      <c r="B140" s="52" t="s">
        <v>66</v>
      </c>
      <c r="C140" s="80" t="s">
        <v>67</v>
      </c>
      <c r="D140" s="80"/>
      <c r="E140" s="80"/>
      <c r="F140" s="36"/>
      <c r="G140" s="36"/>
    </row>
    <row r="141" spans="1:40" ht="15" customHeight="1">
      <c r="A141" s="36"/>
      <c r="B141" s="52" t="s">
        <v>68</v>
      </c>
      <c r="C141" s="80" t="s">
        <v>69</v>
      </c>
      <c r="D141" s="80"/>
      <c r="E141" s="80"/>
      <c r="F141" s="36"/>
      <c r="G141" s="36"/>
    </row>
    <row r="142" spans="1:40" ht="15" customHeight="1">
      <c r="A142" s="36"/>
      <c r="B142" s="36" t="s">
        <v>70</v>
      </c>
      <c r="C142" s="36"/>
      <c r="D142" s="36"/>
      <c r="E142" s="36"/>
      <c r="F142" s="36"/>
      <c r="G142" s="36"/>
    </row>
    <row r="143" spans="1:40" ht="15" customHeight="1">
      <c r="A143" s="36"/>
      <c r="B143" s="36" t="s">
        <v>71</v>
      </c>
      <c r="C143" s="36"/>
      <c r="D143" s="36"/>
      <c r="E143" s="36"/>
      <c r="F143" s="36"/>
      <c r="G143" s="36"/>
    </row>
    <row r="144" spans="1:40" ht="15" customHeight="1">
      <c r="A144" s="36"/>
      <c r="B144" s="36" t="s">
        <v>72</v>
      </c>
      <c r="C144" s="36"/>
      <c r="D144" s="36"/>
      <c r="E144" s="36"/>
      <c r="F144" s="36"/>
      <c r="G144" s="36"/>
    </row>
    <row r="145" spans="1:7" ht="15" customHeight="1">
      <c r="A145" s="36" t="s">
        <v>73</v>
      </c>
      <c r="B145" s="51"/>
      <c r="C145" s="36"/>
      <c r="D145" s="36"/>
      <c r="E145" s="36"/>
      <c r="F145" s="36"/>
      <c r="G145" s="36"/>
    </row>
    <row r="146" spans="1:7" ht="15" customHeight="1">
      <c r="A146" s="36" t="s">
        <v>74</v>
      </c>
      <c r="B146" s="51"/>
      <c r="C146" s="36"/>
      <c r="D146" s="36"/>
      <c r="E146" s="36"/>
      <c r="F146" s="36"/>
      <c r="G146" s="36"/>
    </row>
    <row r="147" spans="1:7" ht="15" customHeight="1">
      <c r="A147" s="36" t="s">
        <v>75</v>
      </c>
      <c r="B147" s="51"/>
      <c r="C147" s="36"/>
      <c r="D147" s="36"/>
      <c r="E147" s="36"/>
      <c r="F147" s="36"/>
      <c r="G147" s="36"/>
    </row>
    <row r="148" spans="1:7" ht="15" customHeight="1">
      <c r="A148" s="36" t="s">
        <v>76</v>
      </c>
      <c r="B148" s="51"/>
      <c r="C148" s="36"/>
      <c r="D148" s="36"/>
      <c r="E148" s="36"/>
      <c r="F148" s="36"/>
      <c r="G148" s="36"/>
    </row>
    <row r="149" spans="1:7" ht="15" customHeight="1">
      <c r="A149" s="36" t="s">
        <v>77</v>
      </c>
      <c r="B149" s="51"/>
      <c r="C149" s="36"/>
      <c r="D149" s="36"/>
      <c r="E149" s="36"/>
      <c r="F149" s="36"/>
      <c r="G149" s="36"/>
    </row>
    <row r="150" spans="1:7" ht="15" customHeight="1">
      <c r="A150" s="36" t="s">
        <v>78</v>
      </c>
      <c r="B150" s="51"/>
      <c r="C150" s="36"/>
      <c r="D150" s="36"/>
      <c r="E150" s="36"/>
      <c r="F150" s="36"/>
      <c r="G150" s="36"/>
    </row>
    <row r="151" spans="1:7" ht="15" customHeight="1">
      <c r="A151" s="36" t="s">
        <v>79</v>
      </c>
      <c r="B151" s="51"/>
      <c r="C151" s="36"/>
      <c r="D151" s="36"/>
      <c r="E151" s="36"/>
      <c r="F151" s="36"/>
      <c r="G151" s="36"/>
    </row>
    <row r="152" spans="1:7" ht="15" customHeight="1">
      <c r="A152" s="36" t="s">
        <v>80</v>
      </c>
      <c r="B152" s="51"/>
      <c r="C152" s="36"/>
      <c r="D152" s="36"/>
      <c r="E152" s="36"/>
      <c r="F152" s="36"/>
      <c r="G152" s="36"/>
    </row>
    <row r="153" spans="1:7" ht="15" customHeight="1">
      <c r="A153" s="36" t="s">
        <v>81</v>
      </c>
      <c r="B153" s="51"/>
      <c r="C153" s="36"/>
      <c r="D153" s="36"/>
      <c r="E153" s="36"/>
      <c r="F153" s="36"/>
      <c r="G153" s="36"/>
    </row>
    <row r="154" spans="1:7" ht="15" customHeight="1">
      <c r="A154" s="36" t="s">
        <v>82</v>
      </c>
      <c r="B154" s="51"/>
      <c r="C154" s="36"/>
      <c r="D154" s="36"/>
      <c r="E154" s="36"/>
      <c r="F154" s="36"/>
      <c r="G154" s="36"/>
    </row>
    <row r="155" spans="1:7" ht="15" customHeight="1">
      <c r="A155" s="36" t="s">
        <v>83</v>
      </c>
      <c r="B155" s="51"/>
      <c r="C155" s="36"/>
      <c r="D155" s="36"/>
      <c r="E155" s="36"/>
      <c r="F155" s="36"/>
      <c r="G155" s="36"/>
    </row>
    <row r="156" spans="1:7" ht="15" customHeight="1">
      <c r="A156" s="36" t="s">
        <v>84</v>
      </c>
      <c r="B156" s="51"/>
      <c r="C156" s="36"/>
      <c r="D156" s="36"/>
      <c r="E156" s="36"/>
      <c r="F156" s="36"/>
      <c r="G156" s="36"/>
    </row>
  </sheetData>
  <sheetProtection sheet="1" objects="1" scenarios="1" selectLockedCells="1"/>
  <mergeCells count="224">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M31:AN31"/>
    <mergeCell ref="AM32:AN32"/>
    <mergeCell ref="AM33:AN33"/>
    <mergeCell ref="AM22:AN22"/>
    <mergeCell ref="AM23:AN23"/>
    <mergeCell ref="AM24:AN24"/>
    <mergeCell ref="AM25:AN25"/>
    <mergeCell ref="AM26:AN26"/>
    <mergeCell ref="AM27:AN27"/>
    <mergeCell ref="AM40:AN40"/>
    <mergeCell ref="AM41:AN41"/>
    <mergeCell ref="AM42:AN42"/>
    <mergeCell ref="AM43:AN43"/>
    <mergeCell ref="AM44:AN44"/>
    <mergeCell ref="AM45:AN45"/>
    <mergeCell ref="AM34:AN34"/>
    <mergeCell ref="AM35:AN35"/>
    <mergeCell ref="AM36:AN36"/>
    <mergeCell ref="AM37:AN37"/>
    <mergeCell ref="AM38:AN38"/>
    <mergeCell ref="AM39:AN39"/>
    <mergeCell ref="AM52:AN52"/>
    <mergeCell ref="AM53:AN53"/>
    <mergeCell ref="AM54:AN54"/>
    <mergeCell ref="AM55:AN55"/>
    <mergeCell ref="AM56:AN56"/>
    <mergeCell ref="AM57:AN57"/>
    <mergeCell ref="AM46:AN46"/>
    <mergeCell ref="AM47:AN47"/>
    <mergeCell ref="AM48:AN48"/>
    <mergeCell ref="AM49:AN49"/>
    <mergeCell ref="AM50:AN50"/>
    <mergeCell ref="AM51:AN51"/>
    <mergeCell ref="AM64:AN64"/>
    <mergeCell ref="AM65:AN65"/>
    <mergeCell ref="AM66:AN66"/>
    <mergeCell ref="AM67:AN67"/>
    <mergeCell ref="AM68:AN68"/>
    <mergeCell ref="AM69:AN69"/>
    <mergeCell ref="AM58:AN58"/>
    <mergeCell ref="AM59:AN59"/>
    <mergeCell ref="AM60:AN60"/>
    <mergeCell ref="AM61:AN61"/>
    <mergeCell ref="AM62:AN62"/>
    <mergeCell ref="AM63:AN63"/>
    <mergeCell ref="AM76:AN76"/>
    <mergeCell ref="AM77:AN77"/>
    <mergeCell ref="AM78:AN78"/>
    <mergeCell ref="AM79:AN79"/>
    <mergeCell ref="AM80:AN80"/>
    <mergeCell ref="AM81:AN81"/>
    <mergeCell ref="AM70:AN70"/>
    <mergeCell ref="AM71:AN71"/>
    <mergeCell ref="AM72:AN72"/>
    <mergeCell ref="AM73:AN73"/>
    <mergeCell ref="AM74:AN74"/>
    <mergeCell ref="AM75:AN75"/>
    <mergeCell ref="AM88:AN88"/>
    <mergeCell ref="AM89:AN89"/>
    <mergeCell ref="AM90:AN90"/>
    <mergeCell ref="AM91:AN91"/>
    <mergeCell ref="AM92:AN92"/>
    <mergeCell ref="AM93:AN93"/>
    <mergeCell ref="AM82:AN82"/>
    <mergeCell ref="AM83:AN83"/>
    <mergeCell ref="AM84:AN84"/>
    <mergeCell ref="AM85:AN85"/>
    <mergeCell ref="AM86:AN86"/>
    <mergeCell ref="AM87:AN87"/>
    <mergeCell ref="AM100:AN100"/>
    <mergeCell ref="AM101:AN101"/>
    <mergeCell ref="AM102:AN102"/>
    <mergeCell ref="AM103:AN103"/>
    <mergeCell ref="AM104:AN104"/>
    <mergeCell ref="AM105:AN105"/>
    <mergeCell ref="AM94:AN94"/>
    <mergeCell ref="AM95:AN95"/>
    <mergeCell ref="AM96:AN96"/>
    <mergeCell ref="AM97:AN97"/>
    <mergeCell ref="AM98:AN98"/>
    <mergeCell ref="AM99:AN99"/>
    <mergeCell ref="AJ117:AK117"/>
    <mergeCell ref="A117:C117"/>
    <mergeCell ref="F117:H117"/>
    <mergeCell ref="I117:K117"/>
    <mergeCell ref="L117:N117"/>
    <mergeCell ref="O117:Q117"/>
    <mergeCell ref="R117:T117"/>
    <mergeCell ref="AM106:AN106"/>
    <mergeCell ref="AM107:AN107"/>
    <mergeCell ref="AM108:AN108"/>
    <mergeCell ref="AM109:AN109"/>
    <mergeCell ref="AM110:AN110"/>
    <mergeCell ref="A111:E111"/>
    <mergeCell ref="AM111:AN112"/>
    <mergeCell ref="A112:E112"/>
    <mergeCell ref="I118:K118"/>
    <mergeCell ref="L118:N118"/>
    <mergeCell ref="O118:Q118"/>
    <mergeCell ref="R118:T118"/>
    <mergeCell ref="U117:W117"/>
    <mergeCell ref="X117:Z117"/>
    <mergeCell ref="AA117:AC117"/>
    <mergeCell ref="AD117:AF117"/>
    <mergeCell ref="AG117:AI117"/>
    <mergeCell ref="AD119:AF119"/>
    <mergeCell ref="AG119:AI119"/>
    <mergeCell ref="AJ119:AK119"/>
    <mergeCell ref="A122:B122"/>
    <mergeCell ref="C122:D122"/>
    <mergeCell ref="E122:H122"/>
    <mergeCell ref="AL118:AL119"/>
    <mergeCell ref="A119:C119"/>
    <mergeCell ref="F119:H119"/>
    <mergeCell ref="I119:K119"/>
    <mergeCell ref="L119:N119"/>
    <mergeCell ref="O119:Q119"/>
    <mergeCell ref="R119:T119"/>
    <mergeCell ref="U119:W119"/>
    <mergeCell ref="X119:Z119"/>
    <mergeCell ref="AA119:AC119"/>
    <mergeCell ref="U118:W118"/>
    <mergeCell ref="X118:Z118"/>
    <mergeCell ref="AA118:AC118"/>
    <mergeCell ref="AD118:AF118"/>
    <mergeCell ref="AG118:AI118"/>
    <mergeCell ref="AJ118:AK118"/>
    <mergeCell ref="A118:C118"/>
    <mergeCell ref="F118:H118"/>
    <mergeCell ref="AL126:AM126"/>
    <mergeCell ref="F127:H127"/>
    <mergeCell ref="I127:K127"/>
    <mergeCell ref="L127:N127"/>
    <mergeCell ref="O127:Q127"/>
    <mergeCell ref="R127:T127"/>
    <mergeCell ref="A123:B123"/>
    <mergeCell ref="C123:D123"/>
    <mergeCell ref="E123:H123"/>
    <mergeCell ref="C126:D126"/>
    <mergeCell ref="E126:H126"/>
    <mergeCell ref="I126:N126"/>
    <mergeCell ref="U127:W127"/>
    <mergeCell ref="X127:Z127"/>
    <mergeCell ref="AA127:AC127"/>
    <mergeCell ref="AD127:AF127"/>
    <mergeCell ref="AG127:AI127"/>
    <mergeCell ref="AJ127:AK127"/>
    <mergeCell ref="O126:T126"/>
    <mergeCell ref="U126:Z126"/>
    <mergeCell ref="AA126:AF126"/>
    <mergeCell ref="AG126:AK126"/>
    <mergeCell ref="F129:H129"/>
    <mergeCell ref="I129:K129"/>
    <mergeCell ref="L129:N129"/>
    <mergeCell ref="O129:Q129"/>
    <mergeCell ref="R129:T129"/>
    <mergeCell ref="F128:H128"/>
    <mergeCell ref="I128:K128"/>
    <mergeCell ref="L128:N128"/>
    <mergeCell ref="O128:Q128"/>
    <mergeCell ref="R128:T128"/>
    <mergeCell ref="U129:W129"/>
    <mergeCell ref="X129:Z129"/>
    <mergeCell ref="AA129:AC129"/>
    <mergeCell ref="AD129:AF129"/>
    <mergeCell ref="AG129:AI129"/>
    <mergeCell ref="AJ129:AK129"/>
    <mergeCell ref="X128:Z128"/>
    <mergeCell ref="AA128:AC128"/>
    <mergeCell ref="AD128:AF128"/>
    <mergeCell ref="AG128:AI128"/>
    <mergeCell ref="AJ128:AK128"/>
    <mergeCell ref="U128:W128"/>
    <mergeCell ref="C141:E141"/>
    <mergeCell ref="AG130:AK130"/>
    <mergeCell ref="AL130:AM130"/>
    <mergeCell ref="C137:E137"/>
    <mergeCell ref="C138:E138"/>
    <mergeCell ref="C139:E139"/>
    <mergeCell ref="C140:E140"/>
    <mergeCell ref="C130:D130"/>
    <mergeCell ref="E130:H130"/>
    <mergeCell ref="I130:N130"/>
    <mergeCell ref="O130:T130"/>
    <mergeCell ref="U130:Z130"/>
    <mergeCell ref="AA130:AF130"/>
  </mergeCells>
  <phoneticPr fontId="24"/>
  <dataValidations count="7">
    <dataValidation type="list" allowBlank="1" showInputMessage="1" showErrorMessage="1" sqref="C11:C110" xr:uid="{D016613F-BDE1-4705-ACE6-888EBAF53C67}">
      <formula1>"A,B,C,D"</formula1>
    </dataValidation>
    <dataValidation operator="greaterThanOrEqual" allowBlank="1" showInputMessage="1" showErrorMessage="1" sqref="I124 AJ118:AJ119 AL118 L120 L124 I120" xr:uid="{045F9994-5E7E-4699-A1C8-59119B27D92E}"/>
    <dataValidation type="whole" operator="greaterThanOrEqual" allowBlank="1" showInputMessage="1" showErrorMessage="1" sqref="I118:I119 D118:F119 AG118:AG119 AD118:AD119 AA118:AA119 X118:X119 U118:U119 R118:R119 O118:O119 L118:L119" xr:uid="{0CCD88F1-3F6D-4BF0-93CC-99FAC69844C2}">
      <formula1>0</formula1>
    </dataValidation>
    <dataValidation type="list" allowBlank="1" showInputMessage="1" showErrorMessage="1" sqref="AK4:AN4" xr:uid="{7D6FD001-1A02-485E-B8F9-6614119376A3}">
      <formula1>"予定,実績"</formula1>
    </dataValidation>
    <dataValidation type="list" allowBlank="1" showInputMessage="1" showErrorMessage="1" sqref="AK3:AN3" xr:uid="{DED84C05-7464-44D3-9E1C-766C1146970A}">
      <formula1>"４週,歴月"</formula1>
    </dataValidation>
    <dataValidation type="list" allowBlank="1" showInputMessage="1" sqref="B13:B110" xr:uid="{CC3D83E2-4A32-4A37-A38E-ADADDCBF8332}">
      <formula1>INDIRECT($AK$1)</formula1>
    </dataValidation>
    <dataValidation allowBlank="1" showInputMessage="1" sqref="B11:B12" xr:uid="{D67EB883-25E0-4A80-810A-8113BE571DD3}"/>
  </dataValidations>
  <printOptions horizontalCentered="1" verticalCentered="1"/>
  <pageMargins left="0.19685039370078741" right="0.19685039370078741" top="0.39370078740157483" bottom="0.19685039370078741" header="0.19685039370078741" footer="0.39370078740157483"/>
  <pageSetup paperSize="9" scale="72" fitToWidth="0" fitToHeight="0" orientation="landscape" r:id="rId1"/>
  <headerFooter alignWithMargins="0">
    <oddHeader>&amp;L&amp;"ＭＳ ゴシック,標準"&amp;10（参考様式）</oddHeader>
  </headerFooter>
  <rowBreaks count="1" manualBreakCount="1">
    <brk id="115" max="39"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1A707-E4C0-480F-A4B5-0DEC1C617331}">
  <dimension ref="A1:AQ161"/>
  <sheetViews>
    <sheetView showGridLines="0" view="pageBreakPreview" topLeftCell="A24" zoomScaleNormal="100" zoomScaleSheetLayoutView="100" workbookViewId="0">
      <selection activeCell="A30" sqref="A30"/>
    </sheetView>
  </sheetViews>
  <sheetFormatPr defaultColWidth="8.25" defaultRowHeight="21" customHeight="1"/>
  <cols>
    <col min="1" max="1" width="2.58203125" style="8" customWidth="1"/>
    <col min="2" max="2" width="14.75" style="2" customWidth="1"/>
    <col min="3" max="3" width="6.58203125" style="8" customWidth="1"/>
    <col min="4" max="5" width="7.58203125" style="8" customWidth="1"/>
    <col min="6" max="36" width="2.58203125" style="8" customWidth="1"/>
    <col min="37" max="37" width="6.58203125" style="8" customWidth="1"/>
    <col min="38" max="38" width="7.5" style="8" customWidth="1"/>
    <col min="39" max="39" width="7.58203125" style="8" customWidth="1"/>
    <col min="40" max="40" width="5.58203125" style="8" customWidth="1"/>
    <col min="41" max="16384" width="8.25" style="8"/>
  </cols>
  <sheetData>
    <row r="1" spans="1:40" ht="20.149999999999999"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118" t="s">
        <v>121</v>
      </c>
      <c r="AL1" s="118"/>
      <c r="AM1" s="118"/>
      <c r="AN1" s="118"/>
    </row>
    <row r="2" spans="1:40" ht="18" customHeight="1">
      <c r="A2" s="5"/>
      <c r="B2" s="9"/>
      <c r="C2" s="9"/>
      <c r="D2" s="9"/>
      <c r="E2" s="9"/>
      <c r="F2" s="9"/>
      <c r="G2" s="9"/>
      <c r="H2" s="9"/>
      <c r="I2" s="9"/>
      <c r="J2" s="9"/>
      <c r="K2" s="9"/>
      <c r="L2" s="9"/>
      <c r="M2" s="119">
        <v>2026</v>
      </c>
      <c r="N2" s="119"/>
      <c r="O2" s="119"/>
      <c r="P2" s="119"/>
      <c r="Q2" s="120" t="s">
        <v>3</v>
      </c>
      <c r="R2" s="120"/>
      <c r="S2" s="119">
        <v>4</v>
      </c>
      <c r="T2" s="119"/>
      <c r="U2" s="120" t="s">
        <v>4</v>
      </c>
      <c r="V2" s="120"/>
      <c r="W2" s="9"/>
      <c r="X2" s="9"/>
      <c r="Y2" s="9"/>
      <c r="Z2" s="5"/>
      <c r="AA2" s="5"/>
      <c r="AC2" s="7"/>
      <c r="AD2" s="9"/>
      <c r="AE2" s="9"/>
      <c r="AF2" s="9"/>
      <c r="AG2" s="9"/>
      <c r="AH2" s="9"/>
      <c r="AI2" s="7" t="s">
        <v>5</v>
      </c>
      <c r="AJ2" s="7"/>
      <c r="AK2" s="121"/>
      <c r="AL2" s="121"/>
      <c r="AM2" s="121"/>
      <c r="AN2" s="121"/>
    </row>
    <row r="3" spans="1:40" ht="18" customHeight="1">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109" t="s">
        <v>7</v>
      </c>
      <c r="AL3" s="109"/>
      <c r="AM3" s="109"/>
      <c r="AN3" s="109"/>
    </row>
    <row r="4" spans="1:40" ht="18" customHeight="1">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8</v>
      </c>
      <c r="AJ4" s="7"/>
      <c r="AK4" s="109" t="s">
        <v>9</v>
      </c>
      <c r="AL4" s="109"/>
      <c r="AM4" s="109"/>
      <c r="AN4" s="109"/>
    </row>
    <row r="5" spans="1:40" ht="18" customHeight="1">
      <c r="A5" s="10"/>
      <c r="B5" s="10"/>
      <c r="C5" s="10"/>
      <c r="D5" s="10"/>
      <c r="E5" s="10"/>
      <c r="F5" s="10"/>
      <c r="G5" s="10"/>
      <c r="H5" s="10"/>
      <c r="I5" s="10"/>
      <c r="J5" s="10"/>
      <c r="K5" s="10"/>
      <c r="L5" s="10"/>
      <c r="M5" s="10"/>
      <c r="N5" s="10"/>
      <c r="O5" s="10"/>
      <c r="P5" s="10"/>
      <c r="Q5" s="10"/>
      <c r="R5" s="10"/>
      <c r="S5" s="10"/>
      <c r="U5" s="10"/>
      <c r="V5" s="10"/>
      <c r="W5" s="10"/>
      <c r="Y5" s="11"/>
      <c r="Z5" s="11"/>
      <c r="AA5" s="11"/>
      <c r="AB5" s="5"/>
      <c r="AC5" s="11"/>
      <c r="AD5" s="11"/>
      <c r="AE5" s="11"/>
      <c r="AF5" s="11"/>
      <c r="AG5" s="12" t="s">
        <v>10</v>
      </c>
      <c r="AH5" s="110"/>
      <c r="AI5" s="110"/>
      <c r="AJ5" s="110"/>
      <c r="AK5" s="11" t="s">
        <v>11</v>
      </c>
      <c r="AL5" s="13"/>
      <c r="AM5" s="11" t="s">
        <v>12</v>
      </c>
      <c r="AN5" s="5"/>
    </row>
    <row r="6" spans="1:40" ht="10" customHeight="1">
      <c r="A6" s="5"/>
      <c r="B6" s="14"/>
      <c r="C6" s="14"/>
      <c r="D6" s="14"/>
      <c r="E6" s="14"/>
      <c r="F6" s="14"/>
      <c r="G6" s="14"/>
      <c r="H6" s="14"/>
      <c r="I6" s="14"/>
      <c r="J6" s="14"/>
      <c r="K6" s="14"/>
      <c r="L6" s="14"/>
      <c r="M6" s="14"/>
      <c r="N6" s="14"/>
      <c r="O6" s="14"/>
      <c r="P6" s="14"/>
      <c r="Q6" s="14"/>
      <c r="R6" s="14"/>
      <c r="S6" s="14"/>
      <c r="T6" s="14"/>
      <c r="U6" s="14"/>
      <c r="V6" s="14"/>
      <c r="W6" s="14"/>
      <c r="X6" s="9"/>
      <c r="Y6" s="9"/>
      <c r="Z6" s="9"/>
      <c r="AA6" s="9"/>
      <c r="AB6" s="9"/>
      <c r="AC6" s="9"/>
      <c r="AD6" s="9"/>
      <c r="AE6" s="9"/>
      <c r="AF6" s="9"/>
      <c r="AG6" s="9"/>
      <c r="AH6" s="9"/>
      <c r="AI6" s="9"/>
      <c r="AJ6" s="9"/>
      <c r="AK6" s="9"/>
      <c r="AL6" s="9"/>
      <c r="AM6" s="5"/>
      <c r="AN6" s="5"/>
    </row>
    <row r="7" spans="1:40" ht="15" customHeight="1">
      <c r="A7" s="102" t="s">
        <v>13</v>
      </c>
      <c r="B7" s="111" t="s">
        <v>14</v>
      </c>
      <c r="C7" s="113" t="s">
        <v>15</v>
      </c>
      <c r="D7" s="84" t="s">
        <v>16</v>
      </c>
      <c r="E7" s="100" t="s">
        <v>17</v>
      </c>
      <c r="F7" s="116" t="s">
        <v>18</v>
      </c>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7" t="s">
        <v>19</v>
      </c>
      <c r="AL7" s="93" t="s">
        <v>20</v>
      </c>
      <c r="AM7" s="107" t="s">
        <v>21</v>
      </c>
      <c r="AN7" s="107"/>
    </row>
    <row r="8" spans="1:40" ht="15" customHeight="1">
      <c r="A8" s="102"/>
      <c r="B8" s="112"/>
      <c r="C8" s="114"/>
      <c r="D8" s="84"/>
      <c r="E8" s="100"/>
      <c r="F8" s="84" t="s">
        <v>22</v>
      </c>
      <c r="G8" s="84"/>
      <c r="H8" s="84"/>
      <c r="I8" s="84"/>
      <c r="J8" s="84"/>
      <c r="K8" s="84"/>
      <c r="L8" s="84"/>
      <c r="M8" s="84" t="s">
        <v>23</v>
      </c>
      <c r="N8" s="84"/>
      <c r="O8" s="84"/>
      <c r="P8" s="84"/>
      <c r="Q8" s="84"/>
      <c r="R8" s="84"/>
      <c r="S8" s="84"/>
      <c r="T8" s="84" t="s">
        <v>24</v>
      </c>
      <c r="U8" s="84"/>
      <c r="V8" s="84"/>
      <c r="W8" s="84"/>
      <c r="X8" s="84"/>
      <c r="Y8" s="84"/>
      <c r="Z8" s="84"/>
      <c r="AA8" s="84" t="s">
        <v>25</v>
      </c>
      <c r="AB8" s="84"/>
      <c r="AC8" s="84"/>
      <c r="AD8" s="84"/>
      <c r="AE8" s="84"/>
      <c r="AF8" s="84"/>
      <c r="AG8" s="84"/>
      <c r="AH8" s="108"/>
      <c r="AI8" s="108"/>
      <c r="AJ8" s="108"/>
      <c r="AK8" s="117"/>
      <c r="AL8" s="93"/>
      <c r="AM8" s="107"/>
      <c r="AN8" s="107"/>
    </row>
    <row r="9" spans="1:40" ht="15" customHeight="1">
      <c r="A9" s="102"/>
      <c r="B9" s="105" t="s">
        <v>26</v>
      </c>
      <c r="C9" s="114"/>
      <c r="D9" s="84"/>
      <c r="E9" s="100"/>
      <c r="F9" s="18">
        <f>DATE($M$2,$S$2,1)</f>
        <v>46113</v>
      </c>
      <c r="G9" s="18">
        <f>DATE($M$2,$S$2,2)</f>
        <v>46114</v>
      </c>
      <c r="H9" s="18">
        <f>DATE($M$2,$S$2,3)</f>
        <v>46115</v>
      </c>
      <c r="I9" s="18">
        <f>DATE($M$2,$S$2,4)</f>
        <v>46116</v>
      </c>
      <c r="J9" s="18">
        <f>DATE($M$2,$S$2,5)</f>
        <v>46117</v>
      </c>
      <c r="K9" s="18">
        <f>DATE($M$2,$S$2,6)</f>
        <v>46118</v>
      </c>
      <c r="L9" s="18">
        <f>DATE($M$2,$S$2,7)</f>
        <v>46119</v>
      </c>
      <c r="M9" s="18">
        <f>DATE($M$2,$S$2,8)</f>
        <v>46120</v>
      </c>
      <c r="N9" s="18">
        <f>DATE($M$2,$S$2,9)</f>
        <v>46121</v>
      </c>
      <c r="O9" s="18">
        <f>DATE($M$2,$S$2,10)</f>
        <v>46122</v>
      </c>
      <c r="P9" s="18">
        <f>DATE($M$2,$S$2,11)</f>
        <v>46123</v>
      </c>
      <c r="Q9" s="18">
        <f>DATE($M$2,$S$2,12)</f>
        <v>46124</v>
      </c>
      <c r="R9" s="18">
        <f>DATE($M$2,$S$2,13)</f>
        <v>46125</v>
      </c>
      <c r="S9" s="18">
        <f>DATE($M$2,$S$2,14)</f>
        <v>46126</v>
      </c>
      <c r="T9" s="18">
        <f>DATE($M$2,$S$2,15)</f>
        <v>46127</v>
      </c>
      <c r="U9" s="18">
        <f>DATE($M$2,$S$2,16)</f>
        <v>46128</v>
      </c>
      <c r="V9" s="18">
        <f>DATE($M$2,$S$2,17)</f>
        <v>46129</v>
      </c>
      <c r="W9" s="18">
        <f>DATE($M$2,$S$2,18)</f>
        <v>46130</v>
      </c>
      <c r="X9" s="18">
        <f>DATE($M$2,$S$2,19)</f>
        <v>46131</v>
      </c>
      <c r="Y9" s="18">
        <f>DATE($M$2,$S$2,20)</f>
        <v>46132</v>
      </c>
      <c r="Z9" s="18">
        <f>DATE($M$2,$S$2,21)</f>
        <v>46133</v>
      </c>
      <c r="AA9" s="18">
        <f>DATE($M$2,$S$2,22)</f>
        <v>46134</v>
      </c>
      <c r="AB9" s="18">
        <f>DATE($M$2,$S$2,23)</f>
        <v>46135</v>
      </c>
      <c r="AC9" s="18">
        <f>DATE($M$2,$S$2,24)</f>
        <v>46136</v>
      </c>
      <c r="AD9" s="18">
        <f>DATE($M$2,$S$2,25)</f>
        <v>46137</v>
      </c>
      <c r="AE9" s="18">
        <f>DATE($M$2,$S$2,26)</f>
        <v>46138</v>
      </c>
      <c r="AF9" s="18">
        <f>DATE($M$2,$S$2,27)</f>
        <v>46139</v>
      </c>
      <c r="AG9" s="18">
        <f>DATE($M$2,$S$2,28)</f>
        <v>46140</v>
      </c>
      <c r="AH9" s="19"/>
      <c r="AI9" s="19"/>
      <c r="AJ9" s="19"/>
      <c r="AK9" s="117"/>
      <c r="AL9" s="93"/>
      <c r="AM9" s="107"/>
      <c r="AN9" s="107"/>
    </row>
    <row r="10" spans="1:40" ht="15" customHeight="1">
      <c r="A10" s="102"/>
      <c r="B10" s="106"/>
      <c r="C10" s="115"/>
      <c r="D10" s="84"/>
      <c r="E10" s="100"/>
      <c r="F10" s="20">
        <f>DATE($M$2,$S$2,1)</f>
        <v>46113</v>
      </c>
      <c r="G10" s="20">
        <f>DATE($M$2,$S$2,2)</f>
        <v>46114</v>
      </c>
      <c r="H10" s="20">
        <f>DATE($M$2,$S$2,3)</f>
        <v>46115</v>
      </c>
      <c r="I10" s="20">
        <f>DATE($M$2,$S$2,4)</f>
        <v>46116</v>
      </c>
      <c r="J10" s="20">
        <f>DATE($M$2,$S$2,5)</f>
        <v>46117</v>
      </c>
      <c r="K10" s="20">
        <f>DATE($M$2,$S$2,6)</f>
        <v>46118</v>
      </c>
      <c r="L10" s="20">
        <f>DATE($M$2,$S$2,7)</f>
        <v>46119</v>
      </c>
      <c r="M10" s="20">
        <f>DATE($M$2,$S$2,8)</f>
        <v>46120</v>
      </c>
      <c r="N10" s="20">
        <f>DATE($M$2,$S$2,9)</f>
        <v>46121</v>
      </c>
      <c r="O10" s="20">
        <f>DATE($M$2,$S$2,10)</f>
        <v>46122</v>
      </c>
      <c r="P10" s="20">
        <f>DATE($M$2,$S$2,11)</f>
        <v>46123</v>
      </c>
      <c r="Q10" s="20">
        <f>DATE($M$2,$S$2,12)</f>
        <v>46124</v>
      </c>
      <c r="R10" s="20">
        <f>DATE($M$2,$S$2,13)</f>
        <v>46125</v>
      </c>
      <c r="S10" s="20">
        <f>DATE($M$2,$S$2,14)</f>
        <v>46126</v>
      </c>
      <c r="T10" s="20">
        <f>DATE($M$2,$S$2,15)</f>
        <v>46127</v>
      </c>
      <c r="U10" s="20">
        <f>DATE($M$2,$S$2,16)</f>
        <v>46128</v>
      </c>
      <c r="V10" s="20">
        <f>DATE($M$2,$S$2,17)</f>
        <v>46129</v>
      </c>
      <c r="W10" s="20">
        <f>DATE($M$2,$S$2,18)</f>
        <v>46130</v>
      </c>
      <c r="X10" s="20">
        <f>DATE($M$2,$S$2,19)</f>
        <v>46131</v>
      </c>
      <c r="Y10" s="20">
        <f>DATE($M$2,$S$2,20)</f>
        <v>46132</v>
      </c>
      <c r="Z10" s="20">
        <f>DATE($M$2,$S$2,21)</f>
        <v>46133</v>
      </c>
      <c r="AA10" s="20">
        <f>DATE($M$2,$S$2,22)</f>
        <v>46134</v>
      </c>
      <c r="AB10" s="20">
        <f>DATE($M$2,$S$2,23)</f>
        <v>46135</v>
      </c>
      <c r="AC10" s="20">
        <f>DATE($M$2,$S$2,24)</f>
        <v>46136</v>
      </c>
      <c r="AD10" s="20">
        <f>DATE($M$2,$S$2,25)</f>
        <v>46137</v>
      </c>
      <c r="AE10" s="20">
        <f>DATE($M$2,$S$2,26)</f>
        <v>46138</v>
      </c>
      <c r="AF10" s="20">
        <f>DATE($M$2,$S$2,27)</f>
        <v>46139</v>
      </c>
      <c r="AG10" s="20">
        <f>DATE($M$2,$S$2,28)</f>
        <v>46140</v>
      </c>
      <c r="AH10" s="21"/>
      <c r="AI10" s="21"/>
      <c r="AJ10" s="21"/>
      <c r="AK10" s="117"/>
      <c r="AL10" s="93"/>
      <c r="AM10" s="107"/>
      <c r="AN10" s="107"/>
    </row>
    <row r="11" spans="1:40" ht="18" customHeight="1">
      <c r="A11" s="15">
        <v>1</v>
      </c>
      <c r="B11" s="22" t="s">
        <v>27</v>
      </c>
      <c r="C11" s="23"/>
      <c r="D11" s="24"/>
      <c r="E11" s="25"/>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7"/>
      <c r="AI11" s="27"/>
      <c r="AJ11" s="27"/>
      <c r="AK11" s="28">
        <f t="shared" ref="AK11:AK111" si="0">+SUM(F11:AJ11)</f>
        <v>0</v>
      </c>
      <c r="AL11" s="29">
        <f t="shared" ref="AL11:AL111" si="1">IF($AK$3="４週",AK11/4,AK11/(DAY(EOMONTH($F$9,0))/7))</f>
        <v>0</v>
      </c>
      <c r="AM11" s="104"/>
      <c r="AN11" s="104"/>
    </row>
    <row r="12" spans="1:40" ht="18" customHeight="1">
      <c r="A12" s="15">
        <v>2</v>
      </c>
      <c r="B12" s="22" t="s">
        <v>28</v>
      </c>
      <c r="C12" s="23"/>
      <c r="D12" s="24"/>
      <c r="E12" s="25"/>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7"/>
      <c r="AI12" s="27"/>
      <c r="AJ12" s="27"/>
      <c r="AK12" s="28">
        <f t="shared" si="0"/>
        <v>0</v>
      </c>
      <c r="AL12" s="29">
        <f t="shared" si="1"/>
        <v>0</v>
      </c>
      <c r="AM12" s="104"/>
      <c r="AN12" s="104"/>
    </row>
    <row r="13" spans="1:40" ht="18" customHeight="1">
      <c r="A13" s="15">
        <v>3</v>
      </c>
      <c r="B13" s="30"/>
      <c r="C13" s="23"/>
      <c r="D13" s="24"/>
      <c r="E13" s="25"/>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7"/>
      <c r="AI13" s="27"/>
      <c r="AJ13" s="27"/>
      <c r="AK13" s="28">
        <f t="shared" si="0"/>
        <v>0</v>
      </c>
      <c r="AL13" s="29">
        <f t="shared" si="1"/>
        <v>0</v>
      </c>
      <c r="AM13" s="104"/>
      <c r="AN13" s="104"/>
    </row>
    <row r="14" spans="1:40" ht="18" customHeight="1">
      <c r="A14" s="15">
        <v>4</v>
      </c>
      <c r="B14" s="30"/>
      <c r="C14" s="23"/>
      <c r="D14" s="24"/>
      <c r="E14" s="25"/>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7"/>
      <c r="AI14" s="27"/>
      <c r="AJ14" s="27"/>
      <c r="AK14" s="28">
        <f t="shared" ref="AK14:AK77" si="2">+SUM(F14:AJ14)</f>
        <v>0</v>
      </c>
      <c r="AL14" s="29">
        <f t="shared" si="1"/>
        <v>0</v>
      </c>
      <c r="AM14" s="104"/>
      <c r="AN14" s="104"/>
    </row>
    <row r="15" spans="1:40" ht="18" customHeight="1">
      <c r="A15" s="15">
        <v>5</v>
      </c>
      <c r="B15" s="30"/>
      <c r="C15" s="23"/>
      <c r="D15" s="24"/>
      <c r="E15" s="25"/>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7"/>
      <c r="AI15" s="27"/>
      <c r="AJ15" s="27"/>
      <c r="AK15" s="28">
        <f t="shared" si="2"/>
        <v>0</v>
      </c>
      <c r="AL15" s="29">
        <f t="shared" si="1"/>
        <v>0</v>
      </c>
      <c r="AM15" s="104"/>
      <c r="AN15" s="104"/>
    </row>
    <row r="16" spans="1:40" ht="18" customHeight="1">
      <c r="A16" s="15">
        <v>6</v>
      </c>
      <c r="B16" s="30"/>
      <c r="C16" s="23"/>
      <c r="D16" s="24"/>
      <c r="E16" s="25"/>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7"/>
      <c r="AI16" s="27"/>
      <c r="AJ16" s="27"/>
      <c r="AK16" s="28">
        <f t="shared" si="2"/>
        <v>0</v>
      </c>
      <c r="AL16" s="29">
        <f t="shared" si="1"/>
        <v>0</v>
      </c>
      <c r="AM16" s="104"/>
      <c r="AN16" s="104"/>
    </row>
    <row r="17" spans="1:40" ht="18" customHeight="1">
      <c r="A17" s="15">
        <v>7</v>
      </c>
      <c r="B17" s="30"/>
      <c r="C17" s="23"/>
      <c r="D17" s="24"/>
      <c r="E17" s="25"/>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7"/>
      <c r="AI17" s="27"/>
      <c r="AJ17" s="27"/>
      <c r="AK17" s="28">
        <f t="shared" si="2"/>
        <v>0</v>
      </c>
      <c r="AL17" s="29">
        <f t="shared" si="1"/>
        <v>0</v>
      </c>
      <c r="AM17" s="104"/>
      <c r="AN17" s="104"/>
    </row>
    <row r="18" spans="1:40" ht="18" customHeight="1">
      <c r="A18" s="15">
        <v>8</v>
      </c>
      <c r="B18" s="30"/>
      <c r="C18" s="23"/>
      <c r="D18" s="24"/>
      <c r="E18" s="25"/>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7"/>
      <c r="AI18" s="27"/>
      <c r="AJ18" s="27"/>
      <c r="AK18" s="28">
        <f t="shared" si="2"/>
        <v>0</v>
      </c>
      <c r="AL18" s="29">
        <f t="shared" si="1"/>
        <v>0</v>
      </c>
      <c r="AM18" s="104"/>
      <c r="AN18" s="104"/>
    </row>
    <row r="19" spans="1:40" ht="18" customHeight="1">
      <c r="A19" s="15">
        <v>9</v>
      </c>
      <c r="B19" s="30"/>
      <c r="C19" s="23"/>
      <c r="D19" s="24"/>
      <c r="E19" s="25"/>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27"/>
      <c r="AK19" s="28">
        <f t="shared" si="2"/>
        <v>0</v>
      </c>
      <c r="AL19" s="29">
        <f t="shared" si="1"/>
        <v>0</v>
      </c>
      <c r="AM19" s="104"/>
      <c r="AN19" s="104"/>
    </row>
    <row r="20" spans="1:40" ht="18" customHeight="1">
      <c r="A20" s="15">
        <v>10</v>
      </c>
      <c r="B20" s="30"/>
      <c r="C20" s="23"/>
      <c r="D20" s="24"/>
      <c r="E20" s="25"/>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7"/>
      <c r="AI20" s="27"/>
      <c r="AJ20" s="27"/>
      <c r="AK20" s="28">
        <f t="shared" si="2"/>
        <v>0</v>
      </c>
      <c r="AL20" s="29">
        <f t="shared" si="1"/>
        <v>0</v>
      </c>
      <c r="AM20" s="104"/>
      <c r="AN20" s="104"/>
    </row>
    <row r="21" spans="1:40" ht="18" customHeight="1">
      <c r="A21" s="15">
        <v>11</v>
      </c>
      <c r="B21" s="30"/>
      <c r="C21" s="23"/>
      <c r="D21" s="24"/>
      <c r="E21" s="25"/>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7"/>
      <c r="AI21" s="27"/>
      <c r="AJ21" s="27"/>
      <c r="AK21" s="28">
        <f t="shared" si="2"/>
        <v>0</v>
      </c>
      <c r="AL21" s="29">
        <f t="shared" si="1"/>
        <v>0</v>
      </c>
      <c r="AM21" s="104"/>
      <c r="AN21" s="104"/>
    </row>
    <row r="22" spans="1:40" ht="18" customHeight="1">
      <c r="A22" s="15">
        <v>12</v>
      </c>
      <c r="B22" s="30"/>
      <c r="C22" s="23"/>
      <c r="D22" s="24"/>
      <c r="E22" s="25"/>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7"/>
      <c r="AI22" s="27"/>
      <c r="AJ22" s="27"/>
      <c r="AK22" s="28">
        <f t="shared" si="2"/>
        <v>0</v>
      </c>
      <c r="AL22" s="29">
        <f t="shared" si="1"/>
        <v>0</v>
      </c>
      <c r="AM22" s="104"/>
      <c r="AN22" s="104"/>
    </row>
    <row r="23" spans="1:40" ht="18" customHeight="1">
      <c r="A23" s="15">
        <v>13</v>
      </c>
      <c r="B23" s="30"/>
      <c r="C23" s="23"/>
      <c r="D23" s="24"/>
      <c r="E23" s="25"/>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7"/>
      <c r="AI23" s="27"/>
      <c r="AJ23" s="27"/>
      <c r="AK23" s="28">
        <f t="shared" si="2"/>
        <v>0</v>
      </c>
      <c r="AL23" s="29">
        <f t="shared" si="1"/>
        <v>0</v>
      </c>
      <c r="AM23" s="104"/>
      <c r="AN23" s="104"/>
    </row>
    <row r="24" spans="1:40" ht="18" customHeight="1">
      <c r="A24" s="15">
        <v>14</v>
      </c>
      <c r="B24" s="30"/>
      <c r="C24" s="23"/>
      <c r="D24" s="24"/>
      <c r="E24" s="25"/>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7"/>
      <c r="AI24" s="27"/>
      <c r="AJ24" s="27"/>
      <c r="AK24" s="28">
        <f t="shared" si="2"/>
        <v>0</v>
      </c>
      <c r="AL24" s="29">
        <f t="shared" si="1"/>
        <v>0</v>
      </c>
      <c r="AM24" s="104"/>
      <c r="AN24" s="104"/>
    </row>
    <row r="25" spans="1:40" ht="18" customHeight="1">
      <c r="A25" s="15">
        <v>15</v>
      </c>
      <c r="B25" s="30"/>
      <c r="C25" s="23"/>
      <c r="D25" s="24"/>
      <c r="E25" s="25"/>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7"/>
      <c r="AI25" s="27"/>
      <c r="AJ25" s="27"/>
      <c r="AK25" s="28">
        <f t="shared" si="2"/>
        <v>0</v>
      </c>
      <c r="AL25" s="29">
        <f t="shared" si="1"/>
        <v>0</v>
      </c>
      <c r="AM25" s="104"/>
      <c r="AN25" s="104"/>
    </row>
    <row r="26" spans="1:40" ht="18" customHeight="1">
      <c r="A26" s="15">
        <v>16</v>
      </c>
      <c r="B26" s="30"/>
      <c r="C26" s="23"/>
      <c r="D26" s="24"/>
      <c r="E26" s="25"/>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7"/>
      <c r="AI26" s="27"/>
      <c r="AJ26" s="27"/>
      <c r="AK26" s="28">
        <f t="shared" si="2"/>
        <v>0</v>
      </c>
      <c r="AL26" s="29">
        <f t="shared" si="1"/>
        <v>0</v>
      </c>
      <c r="AM26" s="104"/>
      <c r="AN26" s="104"/>
    </row>
    <row r="27" spans="1:40" ht="18" customHeight="1">
      <c r="A27" s="15">
        <v>17</v>
      </c>
      <c r="B27" s="30"/>
      <c r="C27" s="23"/>
      <c r="D27" s="24"/>
      <c r="E27" s="25"/>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7"/>
      <c r="AI27" s="27"/>
      <c r="AJ27" s="27"/>
      <c r="AK27" s="28">
        <f t="shared" si="2"/>
        <v>0</v>
      </c>
      <c r="AL27" s="29">
        <f t="shared" si="1"/>
        <v>0</v>
      </c>
      <c r="AM27" s="104"/>
      <c r="AN27" s="104"/>
    </row>
    <row r="28" spans="1:40" ht="18" customHeight="1">
      <c r="A28" s="15">
        <v>18</v>
      </c>
      <c r="B28" s="30"/>
      <c r="C28" s="23"/>
      <c r="D28" s="24"/>
      <c r="E28" s="25"/>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7"/>
      <c r="AI28" s="27"/>
      <c r="AJ28" s="27"/>
      <c r="AK28" s="28">
        <f t="shared" si="2"/>
        <v>0</v>
      </c>
      <c r="AL28" s="29">
        <f t="shared" si="1"/>
        <v>0</v>
      </c>
      <c r="AM28" s="104"/>
      <c r="AN28" s="104"/>
    </row>
    <row r="29" spans="1:40" ht="18" customHeight="1">
      <c r="A29" s="15">
        <v>19</v>
      </c>
      <c r="B29" s="30"/>
      <c r="C29" s="23"/>
      <c r="D29" s="24"/>
      <c r="E29" s="25"/>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7"/>
      <c r="AI29" s="27"/>
      <c r="AJ29" s="27"/>
      <c r="AK29" s="28">
        <f t="shared" si="2"/>
        <v>0</v>
      </c>
      <c r="AL29" s="29">
        <f t="shared" si="1"/>
        <v>0</v>
      </c>
      <c r="AM29" s="104"/>
      <c r="AN29" s="104"/>
    </row>
    <row r="30" spans="1:40" ht="18" customHeight="1">
      <c r="A30" s="31">
        <v>20</v>
      </c>
      <c r="B30" s="30"/>
      <c r="C30" s="23"/>
      <c r="D30" s="24"/>
      <c r="E30" s="25"/>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7"/>
      <c r="AI30" s="27"/>
      <c r="AJ30" s="27"/>
      <c r="AK30" s="28">
        <f t="shared" si="2"/>
        <v>0</v>
      </c>
      <c r="AL30" s="29">
        <f t="shared" si="1"/>
        <v>0</v>
      </c>
      <c r="AM30" s="104"/>
      <c r="AN30" s="104"/>
    </row>
    <row r="31" spans="1:40" ht="18" hidden="1" customHeight="1">
      <c r="A31" s="15">
        <v>21</v>
      </c>
      <c r="B31" s="30"/>
      <c r="C31" s="23"/>
      <c r="D31" s="24"/>
      <c r="E31" s="25"/>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7"/>
      <c r="AI31" s="27"/>
      <c r="AJ31" s="27"/>
      <c r="AK31" s="28">
        <f t="shared" si="2"/>
        <v>0</v>
      </c>
      <c r="AL31" s="29">
        <f t="shared" si="1"/>
        <v>0</v>
      </c>
      <c r="AM31" s="104"/>
      <c r="AN31" s="104"/>
    </row>
    <row r="32" spans="1:40" ht="18" hidden="1" customHeight="1">
      <c r="A32" s="15">
        <v>22</v>
      </c>
      <c r="B32" s="30"/>
      <c r="C32" s="23"/>
      <c r="D32" s="24"/>
      <c r="E32" s="25"/>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27"/>
      <c r="AK32" s="28">
        <f t="shared" si="2"/>
        <v>0</v>
      </c>
      <c r="AL32" s="29">
        <f t="shared" si="1"/>
        <v>0</v>
      </c>
      <c r="AM32" s="104"/>
      <c r="AN32" s="104"/>
    </row>
    <row r="33" spans="1:40" ht="18" hidden="1" customHeight="1">
      <c r="A33" s="15">
        <v>23</v>
      </c>
      <c r="B33" s="30"/>
      <c r="C33" s="23"/>
      <c r="D33" s="24"/>
      <c r="E33" s="25"/>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7"/>
      <c r="AI33" s="27"/>
      <c r="AJ33" s="27"/>
      <c r="AK33" s="28">
        <f t="shared" si="2"/>
        <v>0</v>
      </c>
      <c r="AL33" s="29">
        <f t="shared" si="1"/>
        <v>0</v>
      </c>
      <c r="AM33" s="104"/>
      <c r="AN33" s="104"/>
    </row>
    <row r="34" spans="1:40" ht="18" hidden="1" customHeight="1">
      <c r="A34" s="15">
        <v>24</v>
      </c>
      <c r="B34" s="30"/>
      <c r="C34" s="23"/>
      <c r="D34" s="24"/>
      <c r="E34" s="25"/>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7"/>
      <c r="AI34" s="27"/>
      <c r="AJ34" s="27"/>
      <c r="AK34" s="28">
        <f t="shared" si="2"/>
        <v>0</v>
      </c>
      <c r="AL34" s="29">
        <f t="shared" si="1"/>
        <v>0</v>
      </c>
      <c r="AM34" s="104"/>
      <c r="AN34" s="104"/>
    </row>
    <row r="35" spans="1:40" ht="18" hidden="1" customHeight="1">
      <c r="A35" s="15">
        <v>25</v>
      </c>
      <c r="B35" s="30"/>
      <c r="C35" s="23"/>
      <c r="D35" s="24"/>
      <c r="E35" s="25"/>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7"/>
      <c r="AI35" s="27"/>
      <c r="AJ35" s="27"/>
      <c r="AK35" s="28">
        <f t="shared" si="2"/>
        <v>0</v>
      </c>
      <c r="AL35" s="29">
        <f t="shared" si="1"/>
        <v>0</v>
      </c>
      <c r="AM35" s="104"/>
      <c r="AN35" s="104"/>
    </row>
    <row r="36" spans="1:40" ht="18" hidden="1" customHeight="1">
      <c r="A36" s="15">
        <v>26</v>
      </c>
      <c r="B36" s="30"/>
      <c r="C36" s="23"/>
      <c r="D36" s="24"/>
      <c r="E36" s="25"/>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7"/>
      <c r="AI36" s="27"/>
      <c r="AJ36" s="27"/>
      <c r="AK36" s="28">
        <f t="shared" si="2"/>
        <v>0</v>
      </c>
      <c r="AL36" s="29">
        <f t="shared" si="1"/>
        <v>0</v>
      </c>
      <c r="AM36" s="104"/>
      <c r="AN36" s="104"/>
    </row>
    <row r="37" spans="1:40" ht="18" hidden="1" customHeight="1">
      <c r="A37" s="15">
        <v>27</v>
      </c>
      <c r="B37" s="30"/>
      <c r="C37" s="23"/>
      <c r="D37" s="24"/>
      <c r="E37" s="25"/>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7"/>
      <c r="AI37" s="27"/>
      <c r="AJ37" s="27"/>
      <c r="AK37" s="28">
        <f t="shared" si="2"/>
        <v>0</v>
      </c>
      <c r="AL37" s="29">
        <f t="shared" si="1"/>
        <v>0</v>
      </c>
      <c r="AM37" s="104"/>
      <c r="AN37" s="104"/>
    </row>
    <row r="38" spans="1:40" ht="18" hidden="1" customHeight="1">
      <c r="A38" s="15">
        <v>28</v>
      </c>
      <c r="B38" s="30"/>
      <c r="C38" s="23"/>
      <c r="D38" s="24"/>
      <c r="E38" s="25"/>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7"/>
      <c r="AI38" s="27"/>
      <c r="AJ38" s="27"/>
      <c r="AK38" s="28">
        <f t="shared" si="2"/>
        <v>0</v>
      </c>
      <c r="AL38" s="29">
        <f t="shared" si="1"/>
        <v>0</v>
      </c>
      <c r="AM38" s="104"/>
      <c r="AN38" s="104"/>
    </row>
    <row r="39" spans="1:40" ht="18" hidden="1" customHeight="1">
      <c r="A39" s="15">
        <v>29</v>
      </c>
      <c r="B39" s="30"/>
      <c r="C39" s="23"/>
      <c r="D39" s="24"/>
      <c r="E39" s="25"/>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7"/>
      <c r="AI39" s="27"/>
      <c r="AJ39" s="27"/>
      <c r="AK39" s="28">
        <f t="shared" si="2"/>
        <v>0</v>
      </c>
      <c r="AL39" s="29">
        <f t="shared" si="1"/>
        <v>0</v>
      </c>
      <c r="AM39" s="104"/>
      <c r="AN39" s="104"/>
    </row>
    <row r="40" spans="1:40" ht="18" hidden="1" customHeight="1">
      <c r="A40" s="15">
        <v>30</v>
      </c>
      <c r="B40" s="30"/>
      <c r="C40" s="23"/>
      <c r="D40" s="24"/>
      <c r="E40" s="25"/>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7"/>
      <c r="AI40" s="27"/>
      <c r="AJ40" s="27"/>
      <c r="AK40" s="28">
        <f t="shared" si="2"/>
        <v>0</v>
      </c>
      <c r="AL40" s="29">
        <f t="shared" si="1"/>
        <v>0</v>
      </c>
      <c r="AM40" s="104"/>
      <c r="AN40" s="104"/>
    </row>
    <row r="41" spans="1:40" ht="18" hidden="1" customHeight="1">
      <c r="A41" s="15">
        <v>31</v>
      </c>
      <c r="B41" s="30"/>
      <c r="C41" s="23"/>
      <c r="D41" s="24"/>
      <c r="E41" s="25"/>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7"/>
      <c r="AI41" s="27"/>
      <c r="AJ41" s="27"/>
      <c r="AK41" s="28">
        <f t="shared" si="2"/>
        <v>0</v>
      </c>
      <c r="AL41" s="29">
        <f t="shared" si="1"/>
        <v>0</v>
      </c>
      <c r="AM41" s="104"/>
      <c r="AN41" s="104"/>
    </row>
    <row r="42" spans="1:40" ht="18" hidden="1" customHeight="1">
      <c r="A42" s="15">
        <v>32</v>
      </c>
      <c r="B42" s="30"/>
      <c r="C42" s="23"/>
      <c r="D42" s="24"/>
      <c r="E42" s="25"/>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7"/>
      <c r="AI42" s="27"/>
      <c r="AJ42" s="27"/>
      <c r="AK42" s="28">
        <f t="shared" si="2"/>
        <v>0</v>
      </c>
      <c r="AL42" s="29">
        <f t="shared" si="1"/>
        <v>0</v>
      </c>
      <c r="AM42" s="104"/>
      <c r="AN42" s="104"/>
    </row>
    <row r="43" spans="1:40" ht="18" hidden="1" customHeight="1">
      <c r="A43" s="15">
        <v>33</v>
      </c>
      <c r="B43" s="30"/>
      <c r="C43" s="23"/>
      <c r="D43" s="24"/>
      <c r="E43" s="25"/>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7"/>
      <c r="AI43" s="27"/>
      <c r="AJ43" s="27"/>
      <c r="AK43" s="28">
        <f t="shared" si="2"/>
        <v>0</v>
      </c>
      <c r="AL43" s="29">
        <f t="shared" si="1"/>
        <v>0</v>
      </c>
      <c r="AM43" s="104"/>
      <c r="AN43" s="104"/>
    </row>
    <row r="44" spans="1:40" ht="18" hidden="1" customHeight="1">
      <c r="A44" s="15">
        <v>34</v>
      </c>
      <c r="B44" s="30"/>
      <c r="C44" s="23"/>
      <c r="D44" s="24"/>
      <c r="E44" s="25"/>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7"/>
      <c r="AI44" s="27"/>
      <c r="AJ44" s="27"/>
      <c r="AK44" s="28">
        <f t="shared" si="2"/>
        <v>0</v>
      </c>
      <c r="AL44" s="29">
        <f t="shared" si="1"/>
        <v>0</v>
      </c>
      <c r="AM44" s="104"/>
      <c r="AN44" s="104"/>
    </row>
    <row r="45" spans="1:40" ht="18" hidden="1" customHeight="1">
      <c r="A45" s="15">
        <v>35</v>
      </c>
      <c r="B45" s="30"/>
      <c r="C45" s="23"/>
      <c r="D45" s="24"/>
      <c r="E45" s="25"/>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7"/>
      <c r="AI45" s="27"/>
      <c r="AJ45" s="27"/>
      <c r="AK45" s="28">
        <f t="shared" si="2"/>
        <v>0</v>
      </c>
      <c r="AL45" s="29">
        <f t="shared" si="1"/>
        <v>0</v>
      </c>
      <c r="AM45" s="104"/>
      <c r="AN45" s="104"/>
    </row>
    <row r="46" spans="1:40" ht="18" hidden="1" customHeight="1">
      <c r="A46" s="15">
        <v>36</v>
      </c>
      <c r="B46" s="30"/>
      <c r="C46" s="23"/>
      <c r="D46" s="24"/>
      <c r="E46" s="25"/>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7"/>
      <c r="AI46" s="27"/>
      <c r="AJ46" s="27"/>
      <c r="AK46" s="28">
        <f t="shared" si="2"/>
        <v>0</v>
      </c>
      <c r="AL46" s="29">
        <f t="shared" si="1"/>
        <v>0</v>
      </c>
      <c r="AM46" s="104"/>
      <c r="AN46" s="104"/>
    </row>
    <row r="47" spans="1:40" ht="18" hidden="1" customHeight="1">
      <c r="A47" s="15">
        <v>37</v>
      </c>
      <c r="B47" s="30"/>
      <c r="C47" s="23"/>
      <c r="D47" s="24"/>
      <c r="E47" s="25"/>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7"/>
      <c r="AI47" s="27"/>
      <c r="AJ47" s="27"/>
      <c r="AK47" s="28">
        <f t="shared" si="2"/>
        <v>0</v>
      </c>
      <c r="AL47" s="29">
        <f t="shared" si="1"/>
        <v>0</v>
      </c>
      <c r="AM47" s="104"/>
      <c r="AN47" s="104"/>
    </row>
    <row r="48" spans="1:40" ht="18" hidden="1" customHeight="1">
      <c r="A48" s="15">
        <v>38</v>
      </c>
      <c r="B48" s="30"/>
      <c r="C48" s="23"/>
      <c r="D48" s="24"/>
      <c r="E48" s="25"/>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7"/>
      <c r="AI48" s="27"/>
      <c r="AJ48" s="27"/>
      <c r="AK48" s="28">
        <f t="shared" si="2"/>
        <v>0</v>
      </c>
      <c r="AL48" s="29">
        <f t="shared" si="1"/>
        <v>0</v>
      </c>
      <c r="AM48" s="104"/>
      <c r="AN48" s="104"/>
    </row>
    <row r="49" spans="1:40" ht="18" hidden="1" customHeight="1">
      <c r="A49" s="15">
        <v>39</v>
      </c>
      <c r="B49" s="30"/>
      <c r="C49" s="23"/>
      <c r="D49" s="24"/>
      <c r="E49" s="25"/>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7"/>
      <c r="AI49" s="27"/>
      <c r="AJ49" s="27"/>
      <c r="AK49" s="28">
        <f t="shared" si="2"/>
        <v>0</v>
      </c>
      <c r="AL49" s="29">
        <f t="shared" si="1"/>
        <v>0</v>
      </c>
      <c r="AM49" s="104"/>
      <c r="AN49" s="104"/>
    </row>
    <row r="50" spans="1:40" ht="18" hidden="1" customHeight="1">
      <c r="A50" s="15">
        <v>40</v>
      </c>
      <c r="B50" s="30"/>
      <c r="C50" s="23"/>
      <c r="D50" s="24"/>
      <c r="E50" s="25"/>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7"/>
      <c r="AI50" s="27"/>
      <c r="AJ50" s="27"/>
      <c r="AK50" s="28">
        <f t="shared" si="2"/>
        <v>0</v>
      </c>
      <c r="AL50" s="29">
        <f t="shared" si="1"/>
        <v>0</v>
      </c>
      <c r="AM50" s="104"/>
      <c r="AN50" s="104"/>
    </row>
    <row r="51" spans="1:40" ht="18" hidden="1" customHeight="1">
      <c r="A51" s="15">
        <v>41</v>
      </c>
      <c r="B51" s="30"/>
      <c r="C51" s="23"/>
      <c r="D51" s="24"/>
      <c r="E51" s="25"/>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7"/>
      <c r="AI51" s="27"/>
      <c r="AJ51" s="27"/>
      <c r="AK51" s="28">
        <f t="shared" si="2"/>
        <v>0</v>
      </c>
      <c r="AL51" s="29">
        <f t="shared" si="1"/>
        <v>0</v>
      </c>
      <c r="AM51" s="104"/>
      <c r="AN51" s="104"/>
    </row>
    <row r="52" spans="1:40" ht="18" hidden="1" customHeight="1">
      <c r="A52" s="15">
        <v>42</v>
      </c>
      <c r="B52" s="30"/>
      <c r="C52" s="23"/>
      <c r="D52" s="24"/>
      <c r="E52" s="25"/>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7"/>
      <c r="AI52" s="27"/>
      <c r="AJ52" s="27"/>
      <c r="AK52" s="28">
        <f t="shared" si="2"/>
        <v>0</v>
      </c>
      <c r="AL52" s="29">
        <f t="shared" si="1"/>
        <v>0</v>
      </c>
      <c r="AM52" s="104"/>
      <c r="AN52" s="104"/>
    </row>
    <row r="53" spans="1:40" ht="18" hidden="1" customHeight="1">
      <c r="A53" s="15">
        <v>43</v>
      </c>
      <c r="B53" s="30"/>
      <c r="C53" s="23"/>
      <c r="D53" s="24"/>
      <c r="E53" s="25"/>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7"/>
      <c r="AI53" s="27"/>
      <c r="AJ53" s="27"/>
      <c r="AK53" s="28">
        <f t="shared" si="2"/>
        <v>0</v>
      </c>
      <c r="AL53" s="29">
        <f t="shared" si="1"/>
        <v>0</v>
      </c>
      <c r="AM53" s="104"/>
      <c r="AN53" s="104"/>
    </row>
    <row r="54" spans="1:40" ht="18" hidden="1" customHeight="1">
      <c r="A54" s="15">
        <v>44</v>
      </c>
      <c r="B54" s="30"/>
      <c r="C54" s="23"/>
      <c r="D54" s="24"/>
      <c r="E54" s="25"/>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7"/>
      <c r="AI54" s="27"/>
      <c r="AJ54" s="27"/>
      <c r="AK54" s="28">
        <f t="shared" si="2"/>
        <v>0</v>
      </c>
      <c r="AL54" s="29">
        <f t="shared" si="1"/>
        <v>0</v>
      </c>
      <c r="AM54" s="104"/>
      <c r="AN54" s="104"/>
    </row>
    <row r="55" spans="1:40" ht="18" hidden="1" customHeight="1">
      <c r="A55" s="15">
        <v>45</v>
      </c>
      <c r="B55" s="30"/>
      <c r="C55" s="23"/>
      <c r="D55" s="24"/>
      <c r="E55" s="25"/>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7"/>
      <c r="AI55" s="27"/>
      <c r="AJ55" s="27"/>
      <c r="AK55" s="28">
        <f t="shared" si="2"/>
        <v>0</v>
      </c>
      <c r="AL55" s="29">
        <f t="shared" si="1"/>
        <v>0</v>
      </c>
      <c r="AM55" s="104"/>
      <c r="AN55" s="104"/>
    </row>
    <row r="56" spans="1:40" ht="18" hidden="1" customHeight="1">
      <c r="A56" s="15">
        <v>46</v>
      </c>
      <c r="B56" s="30"/>
      <c r="C56" s="23"/>
      <c r="D56" s="24"/>
      <c r="E56" s="25"/>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7"/>
      <c r="AI56" s="27"/>
      <c r="AJ56" s="27"/>
      <c r="AK56" s="28">
        <f t="shared" si="2"/>
        <v>0</v>
      </c>
      <c r="AL56" s="29">
        <f t="shared" si="1"/>
        <v>0</v>
      </c>
      <c r="AM56" s="104"/>
      <c r="AN56" s="104"/>
    </row>
    <row r="57" spans="1:40" ht="18" hidden="1" customHeight="1">
      <c r="A57" s="15">
        <v>47</v>
      </c>
      <c r="B57" s="30"/>
      <c r="C57" s="23"/>
      <c r="D57" s="24"/>
      <c r="E57" s="25"/>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7"/>
      <c r="AI57" s="27"/>
      <c r="AJ57" s="27"/>
      <c r="AK57" s="28">
        <f t="shared" si="2"/>
        <v>0</v>
      </c>
      <c r="AL57" s="29">
        <f t="shared" si="1"/>
        <v>0</v>
      </c>
      <c r="AM57" s="104"/>
      <c r="AN57" s="104"/>
    </row>
    <row r="58" spans="1:40" ht="18" hidden="1" customHeight="1">
      <c r="A58" s="15">
        <v>48</v>
      </c>
      <c r="B58" s="30"/>
      <c r="C58" s="23"/>
      <c r="D58" s="24"/>
      <c r="E58" s="25"/>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7"/>
      <c r="AI58" s="27"/>
      <c r="AJ58" s="27"/>
      <c r="AK58" s="28">
        <f t="shared" si="2"/>
        <v>0</v>
      </c>
      <c r="AL58" s="29">
        <f t="shared" si="1"/>
        <v>0</v>
      </c>
      <c r="AM58" s="104"/>
      <c r="AN58" s="104"/>
    </row>
    <row r="59" spans="1:40" ht="18" hidden="1" customHeight="1">
      <c r="A59" s="15">
        <v>49</v>
      </c>
      <c r="B59" s="30"/>
      <c r="C59" s="23"/>
      <c r="D59" s="24"/>
      <c r="E59" s="25"/>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7"/>
      <c r="AI59" s="27"/>
      <c r="AJ59" s="27"/>
      <c r="AK59" s="28">
        <f t="shared" si="2"/>
        <v>0</v>
      </c>
      <c r="AL59" s="29">
        <f t="shared" si="1"/>
        <v>0</v>
      </c>
      <c r="AM59" s="104"/>
      <c r="AN59" s="104"/>
    </row>
    <row r="60" spans="1:40" ht="18" hidden="1" customHeight="1">
      <c r="A60" s="15">
        <v>50</v>
      </c>
      <c r="B60" s="30"/>
      <c r="C60" s="23"/>
      <c r="D60" s="24"/>
      <c r="E60" s="25"/>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7"/>
      <c r="AI60" s="27"/>
      <c r="AJ60" s="27"/>
      <c r="AK60" s="28">
        <f t="shared" si="2"/>
        <v>0</v>
      </c>
      <c r="AL60" s="29">
        <f t="shared" si="1"/>
        <v>0</v>
      </c>
      <c r="AM60" s="104"/>
      <c r="AN60" s="104"/>
    </row>
    <row r="61" spans="1:40" ht="18" hidden="1" customHeight="1">
      <c r="A61" s="15">
        <v>51</v>
      </c>
      <c r="B61" s="30"/>
      <c r="C61" s="23"/>
      <c r="D61" s="24"/>
      <c r="E61" s="25"/>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7"/>
      <c r="AI61" s="27"/>
      <c r="AJ61" s="27"/>
      <c r="AK61" s="28">
        <f t="shared" si="2"/>
        <v>0</v>
      </c>
      <c r="AL61" s="29">
        <f t="shared" si="1"/>
        <v>0</v>
      </c>
      <c r="AM61" s="104"/>
      <c r="AN61" s="104"/>
    </row>
    <row r="62" spans="1:40" ht="18" hidden="1" customHeight="1">
      <c r="A62" s="15">
        <v>52</v>
      </c>
      <c r="B62" s="30"/>
      <c r="C62" s="23"/>
      <c r="D62" s="24"/>
      <c r="E62" s="25"/>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7"/>
      <c r="AI62" s="27"/>
      <c r="AJ62" s="27"/>
      <c r="AK62" s="28">
        <f t="shared" si="2"/>
        <v>0</v>
      </c>
      <c r="AL62" s="29">
        <f t="shared" si="1"/>
        <v>0</v>
      </c>
      <c r="AM62" s="104"/>
      <c r="AN62" s="104"/>
    </row>
    <row r="63" spans="1:40" ht="18" hidden="1" customHeight="1">
      <c r="A63" s="15">
        <v>53</v>
      </c>
      <c r="B63" s="30"/>
      <c r="C63" s="23"/>
      <c r="D63" s="24"/>
      <c r="E63" s="25"/>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7"/>
      <c r="AI63" s="27"/>
      <c r="AJ63" s="27"/>
      <c r="AK63" s="28">
        <f t="shared" si="2"/>
        <v>0</v>
      </c>
      <c r="AL63" s="29">
        <f t="shared" si="1"/>
        <v>0</v>
      </c>
      <c r="AM63" s="104"/>
      <c r="AN63" s="104"/>
    </row>
    <row r="64" spans="1:40" ht="18" hidden="1" customHeight="1">
      <c r="A64" s="15">
        <v>54</v>
      </c>
      <c r="B64" s="30"/>
      <c r="C64" s="23"/>
      <c r="D64" s="24"/>
      <c r="E64" s="25"/>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7"/>
      <c r="AI64" s="27"/>
      <c r="AJ64" s="27"/>
      <c r="AK64" s="28">
        <f t="shared" si="2"/>
        <v>0</v>
      </c>
      <c r="AL64" s="29">
        <f t="shared" si="1"/>
        <v>0</v>
      </c>
      <c r="AM64" s="104"/>
      <c r="AN64" s="104"/>
    </row>
    <row r="65" spans="1:40" ht="18" hidden="1" customHeight="1">
      <c r="A65" s="15">
        <v>55</v>
      </c>
      <c r="B65" s="30"/>
      <c r="C65" s="23"/>
      <c r="D65" s="24"/>
      <c r="E65" s="25"/>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7"/>
      <c r="AI65" s="27"/>
      <c r="AJ65" s="27"/>
      <c r="AK65" s="28">
        <f t="shared" si="2"/>
        <v>0</v>
      </c>
      <c r="AL65" s="29">
        <f t="shared" si="1"/>
        <v>0</v>
      </c>
      <c r="AM65" s="104"/>
      <c r="AN65" s="104"/>
    </row>
    <row r="66" spans="1:40" ht="18" hidden="1" customHeight="1">
      <c r="A66" s="15">
        <v>56</v>
      </c>
      <c r="B66" s="30"/>
      <c r="C66" s="23"/>
      <c r="D66" s="24"/>
      <c r="E66" s="25"/>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7"/>
      <c r="AI66" s="27"/>
      <c r="AJ66" s="27"/>
      <c r="AK66" s="28">
        <f t="shared" si="2"/>
        <v>0</v>
      </c>
      <c r="AL66" s="29">
        <f t="shared" si="1"/>
        <v>0</v>
      </c>
      <c r="AM66" s="104"/>
      <c r="AN66" s="104"/>
    </row>
    <row r="67" spans="1:40" ht="18" hidden="1" customHeight="1">
      <c r="A67" s="15">
        <v>57</v>
      </c>
      <c r="B67" s="30"/>
      <c r="C67" s="23"/>
      <c r="D67" s="24"/>
      <c r="E67" s="25"/>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7"/>
      <c r="AI67" s="27"/>
      <c r="AJ67" s="27"/>
      <c r="AK67" s="28">
        <f t="shared" si="2"/>
        <v>0</v>
      </c>
      <c r="AL67" s="29">
        <f t="shared" si="1"/>
        <v>0</v>
      </c>
      <c r="AM67" s="104"/>
      <c r="AN67" s="104"/>
    </row>
    <row r="68" spans="1:40" ht="18" hidden="1" customHeight="1">
      <c r="A68" s="15">
        <v>58</v>
      </c>
      <c r="B68" s="30"/>
      <c r="C68" s="23"/>
      <c r="D68" s="24"/>
      <c r="E68" s="25"/>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7"/>
      <c r="AI68" s="27"/>
      <c r="AJ68" s="27"/>
      <c r="AK68" s="28">
        <f t="shared" si="2"/>
        <v>0</v>
      </c>
      <c r="AL68" s="29">
        <f t="shared" si="1"/>
        <v>0</v>
      </c>
      <c r="AM68" s="104"/>
      <c r="AN68" s="104"/>
    </row>
    <row r="69" spans="1:40" ht="18" hidden="1" customHeight="1">
      <c r="A69" s="15">
        <v>59</v>
      </c>
      <c r="B69" s="30"/>
      <c r="C69" s="23"/>
      <c r="D69" s="24"/>
      <c r="E69" s="25"/>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7"/>
      <c r="AI69" s="27"/>
      <c r="AJ69" s="27"/>
      <c r="AK69" s="28">
        <f t="shared" si="2"/>
        <v>0</v>
      </c>
      <c r="AL69" s="29">
        <f t="shared" si="1"/>
        <v>0</v>
      </c>
      <c r="AM69" s="104"/>
      <c r="AN69" s="104"/>
    </row>
    <row r="70" spans="1:40" ht="18" hidden="1" customHeight="1">
      <c r="A70" s="15">
        <v>60</v>
      </c>
      <c r="B70" s="30"/>
      <c r="C70" s="23"/>
      <c r="D70" s="24"/>
      <c r="E70" s="25"/>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7"/>
      <c r="AI70" s="27"/>
      <c r="AJ70" s="27"/>
      <c r="AK70" s="28">
        <f t="shared" si="2"/>
        <v>0</v>
      </c>
      <c r="AL70" s="29">
        <f t="shared" si="1"/>
        <v>0</v>
      </c>
      <c r="AM70" s="104"/>
      <c r="AN70" s="104"/>
    </row>
    <row r="71" spans="1:40" ht="18" hidden="1" customHeight="1">
      <c r="A71" s="15">
        <v>61</v>
      </c>
      <c r="B71" s="30"/>
      <c r="C71" s="23"/>
      <c r="D71" s="24"/>
      <c r="E71" s="25"/>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7"/>
      <c r="AI71" s="27"/>
      <c r="AJ71" s="27"/>
      <c r="AK71" s="28">
        <f t="shared" si="2"/>
        <v>0</v>
      </c>
      <c r="AL71" s="29">
        <f t="shared" si="1"/>
        <v>0</v>
      </c>
      <c r="AM71" s="104"/>
      <c r="AN71" s="104"/>
    </row>
    <row r="72" spans="1:40" ht="18" hidden="1" customHeight="1">
      <c r="A72" s="15">
        <v>62</v>
      </c>
      <c r="B72" s="30"/>
      <c r="C72" s="23"/>
      <c r="D72" s="24"/>
      <c r="E72" s="25"/>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7"/>
      <c r="AI72" s="27"/>
      <c r="AJ72" s="27"/>
      <c r="AK72" s="28">
        <f t="shared" si="2"/>
        <v>0</v>
      </c>
      <c r="AL72" s="29">
        <f t="shared" si="1"/>
        <v>0</v>
      </c>
      <c r="AM72" s="104"/>
      <c r="AN72" s="104"/>
    </row>
    <row r="73" spans="1:40" ht="18" hidden="1" customHeight="1">
      <c r="A73" s="15">
        <v>63</v>
      </c>
      <c r="B73" s="30"/>
      <c r="C73" s="23"/>
      <c r="D73" s="24"/>
      <c r="E73" s="25"/>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7"/>
      <c r="AI73" s="27"/>
      <c r="AJ73" s="27"/>
      <c r="AK73" s="28">
        <f t="shared" si="2"/>
        <v>0</v>
      </c>
      <c r="AL73" s="29">
        <f t="shared" si="1"/>
        <v>0</v>
      </c>
      <c r="AM73" s="104"/>
      <c r="AN73" s="104"/>
    </row>
    <row r="74" spans="1:40" ht="18" hidden="1" customHeight="1">
      <c r="A74" s="15">
        <v>64</v>
      </c>
      <c r="B74" s="30"/>
      <c r="C74" s="23"/>
      <c r="D74" s="24"/>
      <c r="E74" s="25"/>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7"/>
      <c r="AI74" s="27"/>
      <c r="AJ74" s="27"/>
      <c r="AK74" s="28">
        <f t="shared" si="2"/>
        <v>0</v>
      </c>
      <c r="AL74" s="29">
        <f t="shared" si="1"/>
        <v>0</v>
      </c>
      <c r="AM74" s="104"/>
      <c r="AN74" s="104"/>
    </row>
    <row r="75" spans="1:40" ht="18" hidden="1" customHeight="1">
      <c r="A75" s="15">
        <v>65</v>
      </c>
      <c r="B75" s="30"/>
      <c r="C75" s="23"/>
      <c r="D75" s="24"/>
      <c r="E75" s="25"/>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7"/>
      <c r="AI75" s="27"/>
      <c r="AJ75" s="27"/>
      <c r="AK75" s="28">
        <f t="shared" si="2"/>
        <v>0</v>
      </c>
      <c r="AL75" s="29">
        <f t="shared" si="1"/>
        <v>0</v>
      </c>
      <c r="AM75" s="104"/>
      <c r="AN75" s="104"/>
    </row>
    <row r="76" spans="1:40" ht="18" hidden="1" customHeight="1">
      <c r="A76" s="15">
        <v>66</v>
      </c>
      <c r="B76" s="30"/>
      <c r="C76" s="23"/>
      <c r="D76" s="24"/>
      <c r="E76" s="25"/>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7"/>
      <c r="AI76" s="27"/>
      <c r="AJ76" s="27"/>
      <c r="AK76" s="28">
        <f t="shared" si="2"/>
        <v>0</v>
      </c>
      <c r="AL76" s="29">
        <f t="shared" si="1"/>
        <v>0</v>
      </c>
      <c r="AM76" s="104"/>
      <c r="AN76" s="104"/>
    </row>
    <row r="77" spans="1:40" ht="18" hidden="1" customHeight="1">
      <c r="A77" s="15">
        <v>67</v>
      </c>
      <c r="B77" s="30"/>
      <c r="C77" s="23"/>
      <c r="D77" s="24"/>
      <c r="E77" s="25"/>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7"/>
      <c r="AI77" s="27"/>
      <c r="AJ77" s="27"/>
      <c r="AK77" s="28">
        <f t="shared" si="2"/>
        <v>0</v>
      </c>
      <c r="AL77" s="29">
        <f t="shared" si="1"/>
        <v>0</v>
      </c>
      <c r="AM77" s="104"/>
      <c r="AN77" s="104"/>
    </row>
    <row r="78" spans="1:40" ht="18" hidden="1" customHeight="1">
      <c r="A78" s="15">
        <v>68</v>
      </c>
      <c r="B78" s="30"/>
      <c r="C78" s="23"/>
      <c r="D78" s="24"/>
      <c r="E78" s="25"/>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7"/>
      <c r="AI78" s="27"/>
      <c r="AJ78" s="27"/>
      <c r="AK78" s="28">
        <f t="shared" ref="AK78:AK110" si="3">+SUM(F78:AJ78)</f>
        <v>0</v>
      </c>
      <c r="AL78" s="29">
        <f t="shared" si="1"/>
        <v>0</v>
      </c>
      <c r="AM78" s="104"/>
      <c r="AN78" s="104"/>
    </row>
    <row r="79" spans="1:40" ht="18" hidden="1" customHeight="1">
      <c r="A79" s="15">
        <v>69</v>
      </c>
      <c r="B79" s="30"/>
      <c r="C79" s="23"/>
      <c r="D79" s="24"/>
      <c r="E79" s="25"/>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7"/>
      <c r="AI79" s="27"/>
      <c r="AJ79" s="27"/>
      <c r="AK79" s="28">
        <f t="shared" si="3"/>
        <v>0</v>
      </c>
      <c r="AL79" s="29">
        <f t="shared" si="1"/>
        <v>0</v>
      </c>
      <c r="AM79" s="104"/>
      <c r="AN79" s="104"/>
    </row>
    <row r="80" spans="1:40" ht="18" hidden="1" customHeight="1">
      <c r="A80" s="15">
        <v>70</v>
      </c>
      <c r="B80" s="30"/>
      <c r="C80" s="23"/>
      <c r="D80" s="24"/>
      <c r="E80" s="25"/>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c r="AI80" s="27"/>
      <c r="AJ80" s="27"/>
      <c r="AK80" s="28">
        <f t="shared" si="3"/>
        <v>0</v>
      </c>
      <c r="AL80" s="29">
        <f t="shared" si="1"/>
        <v>0</v>
      </c>
      <c r="AM80" s="104"/>
      <c r="AN80" s="104"/>
    </row>
    <row r="81" spans="1:40" ht="18" hidden="1" customHeight="1">
      <c r="A81" s="15">
        <v>71</v>
      </c>
      <c r="B81" s="30"/>
      <c r="C81" s="23"/>
      <c r="D81" s="24"/>
      <c r="E81" s="25"/>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c r="AI81" s="27"/>
      <c r="AJ81" s="27"/>
      <c r="AK81" s="28">
        <f t="shared" si="3"/>
        <v>0</v>
      </c>
      <c r="AL81" s="29">
        <f t="shared" si="1"/>
        <v>0</v>
      </c>
      <c r="AM81" s="104"/>
      <c r="AN81" s="104"/>
    </row>
    <row r="82" spans="1:40" ht="18" hidden="1" customHeight="1">
      <c r="A82" s="15">
        <v>72</v>
      </c>
      <c r="B82" s="30"/>
      <c r="C82" s="23"/>
      <c r="D82" s="24"/>
      <c r="E82" s="2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7"/>
      <c r="AI82" s="27"/>
      <c r="AJ82" s="27"/>
      <c r="AK82" s="28">
        <f t="shared" si="3"/>
        <v>0</v>
      </c>
      <c r="AL82" s="29">
        <f t="shared" si="1"/>
        <v>0</v>
      </c>
      <c r="AM82" s="104"/>
      <c r="AN82" s="104"/>
    </row>
    <row r="83" spans="1:40" ht="18" hidden="1" customHeight="1">
      <c r="A83" s="15">
        <v>73</v>
      </c>
      <c r="B83" s="30"/>
      <c r="C83" s="23"/>
      <c r="D83" s="24"/>
      <c r="E83" s="2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7"/>
      <c r="AI83" s="27"/>
      <c r="AJ83" s="27"/>
      <c r="AK83" s="28">
        <f t="shared" si="3"/>
        <v>0</v>
      </c>
      <c r="AL83" s="29">
        <f t="shared" si="1"/>
        <v>0</v>
      </c>
      <c r="AM83" s="104"/>
      <c r="AN83" s="104"/>
    </row>
    <row r="84" spans="1:40" ht="18" hidden="1" customHeight="1">
      <c r="A84" s="15">
        <v>74</v>
      </c>
      <c r="B84" s="30"/>
      <c r="C84" s="23"/>
      <c r="D84" s="24"/>
      <c r="E84" s="25"/>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c r="AI84" s="27"/>
      <c r="AJ84" s="27"/>
      <c r="AK84" s="28">
        <f t="shared" si="3"/>
        <v>0</v>
      </c>
      <c r="AL84" s="29">
        <f t="shared" si="1"/>
        <v>0</v>
      </c>
      <c r="AM84" s="104"/>
      <c r="AN84" s="104"/>
    </row>
    <row r="85" spans="1:40" ht="18" hidden="1" customHeight="1">
      <c r="A85" s="15">
        <v>75</v>
      </c>
      <c r="B85" s="30"/>
      <c r="C85" s="23"/>
      <c r="D85" s="24"/>
      <c r="E85" s="25"/>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7"/>
      <c r="AI85" s="27"/>
      <c r="AJ85" s="27"/>
      <c r="AK85" s="28">
        <f t="shared" si="3"/>
        <v>0</v>
      </c>
      <c r="AL85" s="29">
        <f t="shared" si="1"/>
        <v>0</v>
      </c>
      <c r="AM85" s="104"/>
      <c r="AN85" s="104"/>
    </row>
    <row r="86" spans="1:40" ht="18" hidden="1" customHeight="1">
      <c r="A86" s="15">
        <v>76</v>
      </c>
      <c r="B86" s="30"/>
      <c r="C86" s="23"/>
      <c r="D86" s="24"/>
      <c r="E86" s="25"/>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7"/>
      <c r="AI86" s="27"/>
      <c r="AJ86" s="27"/>
      <c r="AK86" s="28">
        <f t="shared" si="3"/>
        <v>0</v>
      </c>
      <c r="AL86" s="29">
        <f t="shared" si="1"/>
        <v>0</v>
      </c>
      <c r="AM86" s="104"/>
      <c r="AN86" s="104"/>
    </row>
    <row r="87" spans="1:40" ht="18" hidden="1" customHeight="1">
      <c r="A87" s="15">
        <v>77</v>
      </c>
      <c r="B87" s="30"/>
      <c r="C87" s="23"/>
      <c r="D87" s="24"/>
      <c r="E87" s="25"/>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7"/>
      <c r="AI87" s="27"/>
      <c r="AJ87" s="27"/>
      <c r="AK87" s="28">
        <f t="shared" si="3"/>
        <v>0</v>
      </c>
      <c r="AL87" s="29">
        <f t="shared" si="1"/>
        <v>0</v>
      </c>
      <c r="AM87" s="104"/>
      <c r="AN87" s="104"/>
    </row>
    <row r="88" spans="1:40" ht="18" hidden="1" customHeight="1">
      <c r="A88" s="15">
        <v>78</v>
      </c>
      <c r="B88" s="30"/>
      <c r="C88" s="23"/>
      <c r="D88" s="24"/>
      <c r="E88" s="25"/>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7"/>
      <c r="AI88" s="27"/>
      <c r="AJ88" s="27"/>
      <c r="AK88" s="28">
        <f t="shared" si="3"/>
        <v>0</v>
      </c>
      <c r="AL88" s="29">
        <f t="shared" si="1"/>
        <v>0</v>
      </c>
      <c r="AM88" s="104"/>
      <c r="AN88" s="104"/>
    </row>
    <row r="89" spans="1:40" ht="18" hidden="1" customHeight="1">
      <c r="A89" s="15">
        <v>79</v>
      </c>
      <c r="B89" s="30"/>
      <c r="C89" s="23"/>
      <c r="D89" s="24"/>
      <c r="E89" s="25"/>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7"/>
      <c r="AI89" s="27"/>
      <c r="AJ89" s="27"/>
      <c r="AK89" s="28">
        <f t="shared" si="3"/>
        <v>0</v>
      </c>
      <c r="AL89" s="29">
        <f t="shared" si="1"/>
        <v>0</v>
      </c>
      <c r="AM89" s="104"/>
      <c r="AN89" s="104"/>
    </row>
    <row r="90" spans="1:40" ht="18" hidden="1" customHeight="1">
      <c r="A90" s="15">
        <v>80</v>
      </c>
      <c r="B90" s="30"/>
      <c r="C90" s="23"/>
      <c r="D90" s="24"/>
      <c r="E90" s="25"/>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7"/>
      <c r="AI90" s="27"/>
      <c r="AJ90" s="27"/>
      <c r="AK90" s="28">
        <f t="shared" si="3"/>
        <v>0</v>
      </c>
      <c r="AL90" s="29">
        <f t="shared" si="1"/>
        <v>0</v>
      </c>
      <c r="AM90" s="104"/>
      <c r="AN90" s="104"/>
    </row>
    <row r="91" spans="1:40" ht="18" hidden="1" customHeight="1">
      <c r="A91" s="15">
        <v>81</v>
      </c>
      <c r="B91" s="30"/>
      <c r="C91" s="23"/>
      <c r="D91" s="24"/>
      <c r="E91" s="25"/>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7"/>
      <c r="AI91" s="27"/>
      <c r="AJ91" s="27"/>
      <c r="AK91" s="28">
        <f t="shared" si="3"/>
        <v>0</v>
      </c>
      <c r="AL91" s="29">
        <f t="shared" si="1"/>
        <v>0</v>
      </c>
      <c r="AM91" s="104"/>
      <c r="AN91" s="104"/>
    </row>
    <row r="92" spans="1:40" ht="18" hidden="1" customHeight="1">
      <c r="A92" s="15">
        <v>82</v>
      </c>
      <c r="B92" s="30"/>
      <c r="C92" s="23"/>
      <c r="D92" s="24"/>
      <c r="E92" s="25"/>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7"/>
      <c r="AI92" s="27"/>
      <c r="AJ92" s="27"/>
      <c r="AK92" s="28">
        <f t="shared" si="3"/>
        <v>0</v>
      </c>
      <c r="AL92" s="29">
        <f t="shared" si="1"/>
        <v>0</v>
      </c>
      <c r="AM92" s="104"/>
      <c r="AN92" s="104"/>
    </row>
    <row r="93" spans="1:40" ht="18" hidden="1" customHeight="1">
      <c r="A93" s="15">
        <v>83</v>
      </c>
      <c r="B93" s="30"/>
      <c r="C93" s="23"/>
      <c r="D93" s="24"/>
      <c r="E93" s="25"/>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7"/>
      <c r="AI93" s="27"/>
      <c r="AJ93" s="27"/>
      <c r="AK93" s="28">
        <f t="shared" si="3"/>
        <v>0</v>
      </c>
      <c r="AL93" s="29">
        <f t="shared" si="1"/>
        <v>0</v>
      </c>
      <c r="AM93" s="104"/>
      <c r="AN93" s="104"/>
    </row>
    <row r="94" spans="1:40" ht="18" hidden="1" customHeight="1">
      <c r="A94" s="15">
        <v>84</v>
      </c>
      <c r="B94" s="30"/>
      <c r="C94" s="23"/>
      <c r="D94" s="24"/>
      <c r="E94" s="25"/>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7"/>
      <c r="AI94" s="27"/>
      <c r="AJ94" s="27"/>
      <c r="AK94" s="28">
        <f t="shared" si="3"/>
        <v>0</v>
      </c>
      <c r="AL94" s="29">
        <f t="shared" si="1"/>
        <v>0</v>
      </c>
      <c r="AM94" s="104"/>
      <c r="AN94" s="104"/>
    </row>
    <row r="95" spans="1:40" ht="18" hidden="1" customHeight="1">
      <c r="A95" s="15">
        <v>85</v>
      </c>
      <c r="B95" s="30"/>
      <c r="C95" s="23"/>
      <c r="D95" s="24"/>
      <c r="E95" s="25"/>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7"/>
      <c r="AI95" s="27"/>
      <c r="AJ95" s="27"/>
      <c r="AK95" s="28">
        <f t="shared" si="3"/>
        <v>0</v>
      </c>
      <c r="AL95" s="29">
        <f t="shared" si="1"/>
        <v>0</v>
      </c>
      <c r="AM95" s="104"/>
      <c r="AN95" s="104"/>
    </row>
    <row r="96" spans="1:40" ht="18" hidden="1" customHeight="1">
      <c r="A96" s="15">
        <v>86</v>
      </c>
      <c r="B96" s="30"/>
      <c r="C96" s="23"/>
      <c r="D96" s="24"/>
      <c r="E96" s="25"/>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7"/>
      <c r="AI96" s="27"/>
      <c r="AJ96" s="27"/>
      <c r="AK96" s="28">
        <f t="shared" si="3"/>
        <v>0</v>
      </c>
      <c r="AL96" s="29">
        <f t="shared" si="1"/>
        <v>0</v>
      </c>
      <c r="AM96" s="104"/>
      <c r="AN96" s="104"/>
    </row>
    <row r="97" spans="1:40" ht="18" hidden="1" customHeight="1">
      <c r="A97" s="15">
        <v>87</v>
      </c>
      <c r="B97" s="30"/>
      <c r="C97" s="23"/>
      <c r="D97" s="24"/>
      <c r="E97" s="25"/>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7"/>
      <c r="AI97" s="27"/>
      <c r="AJ97" s="27"/>
      <c r="AK97" s="28">
        <f t="shared" si="3"/>
        <v>0</v>
      </c>
      <c r="AL97" s="29">
        <f t="shared" si="1"/>
        <v>0</v>
      </c>
      <c r="AM97" s="104"/>
      <c r="AN97" s="104"/>
    </row>
    <row r="98" spans="1:40" ht="18" hidden="1" customHeight="1">
      <c r="A98" s="15">
        <v>88</v>
      </c>
      <c r="B98" s="30"/>
      <c r="C98" s="23"/>
      <c r="D98" s="24"/>
      <c r="E98" s="25"/>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7"/>
      <c r="AI98" s="27"/>
      <c r="AJ98" s="27"/>
      <c r="AK98" s="28">
        <f t="shared" si="3"/>
        <v>0</v>
      </c>
      <c r="AL98" s="29">
        <f t="shared" si="1"/>
        <v>0</v>
      </c>
      <c r="AM98" s="104"/>
      <c r="AN98" s="104"/>
    </row>
    <row r="99" spans="1:40" ht="18" hidden="1" customHeight="1">
      <c r="A99" s="15">
        <v>89</v>
      </c>
      <c r="B99" s="30"/>
      <c r="C99" s="23"/>
      <c r="D99" s="24"/>
      <c r="E99" s="25"/>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7"/>
      <c r="AI99" s="27"/>
      <c r="AJ99" s="27"/>
      <c r="AK99" s="28">
        <f t="shared" si="3"/>
        <v>0</v>
      </c>
      <c r="AL99" s="29">
        <f t="shared" si="1"/>
        <v>0</v>
      </c>
      <c r="AM99" s="104"/>
      <c r="AN99" s="104"/>
    </row>
    <row r="100" spans="1:40" ht="18" hidden="1" customHeight="1">
      <c r="A100" s="15">
        <v>90</v>
      </c>
      <c r="B100" s="30"/>
      <c r="C100" s="23"/>
      <c r="D100" s="24"/>
      <c r="E100" s="25"/>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7"/>
      <c r="AI100" s="27"/>
      <c r="AJ100" s="27"/>
      <c r="AK100" s="28">
        <f t="shared" si="3"/>
        <v>0</v>
      </c>
      <c r="AL100" s="29">
        <f t="shared" si="1"/>
        <v>0</v>
      </c>
      <c r="AM100" s="104"/>
      <c r="AN100" s="104"/>
    </row>
    <row r="101" spans="1:40" ht="18" hidden="1" customHeight="1">
      <c r="A101" s="15">
        <v>91</v>
      </c>
      <c r="B101" s="30"/>
      <c r="C101" s="23"/>
      <c r="D101" s="24"/>
      <c r="E101" s="25"/>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7"/>
      <c r="AI101" s="27"/>
      <c r="AJ101" s="27"/>
      <c r="AK101" s="28">
        <f t="shared" si="3"/>
        <v>0</v>
      </c>
      <c r="AL101" s="29">
        <f t="shared" si="1"/>
        <v>0</v>
      </c>
      <c r="AM101" s="104"/>
      <c r="AN101" s="104"/>
    </row>
    <row r="102" spans="1:40" ht="18" hidden="1" customHeight="1">
      <c r="A102" s="15">
        <v>92</v>
      </c>
      <c r="B102" s="30"/>
      <c r="C102" s="23"/>
      <c r="D102" s="24"/>
      <c r="E102" s="25"/>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7"/>
      <c r="AI102" s="27"/>
      <c r="AJ102" s="27"/>
      <c r="AK102" s="28">
        <f t="shared" si="3"/>
        <v>0</v>
      </c>
      <c r="AL102" s="29">
        <f t="shared" si="1"/>
        <v>0</v>
      </c>
      <c r="AM102" s="104"/>
      <c r="AN102" s="104"/>
    </row>
    <row r="103" spans="1:40" ht="18" hidden="1" customHeight="1">
      <c r="A103" s="15">
        <v>93</v>
      </c>
      <c r="B103" s="30"/>
      <c r="C103" s="23"/>
      <c r="D103" s="24"/>
      <c r="E103" s="25"/>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7"/>
      <c r="AI103" s="27"/>
      <c r="AJ103" s="27"/>
      <c r="AK103" s="28">
        <f t="shared" si="3"/>
        <v>0</v>
      </c>
      <c r="AL103" s="29">
        <f t="shared" si="1"/>
        <v>0</v>
      </c>
      <c r="AM103" s="104"/>
      <c r="AN103" s="104"/>
    </row>
    <row r="104" spans="1:40" ht="18" hidden="1" customHeight="1">
      <c r="A104" s="15">
        <v>94</v>
      </c>
      <c r="B104" s="30"/>
      <c r="C104" s="23"/>
      <c r="D104" s="24"/>
      <c r="E104" s="25"/>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7"/>
      <c r="AI104" s="27"/>
      <c r="AJ104" s="27"/>
      <c r="AK104" s="28">
        <f t="shared" si="3"/>
        <v>0</v>
      </c>
      <c r="AL104" s="29">
        <f t="shared" si="1"/>
        <v>0</v>
      </c>
      <c r="AM104" s="104"/>
      <c r="AN104" s="104"/>
    </row>
    <row r="105" spans="1:40" ht="18" hidden="1" customHeight="1">
      <c r="A105" s="15">
        <v>95</v>
      </c>
      <c r="B105" s="30"/>
      <c r="C105" s="23"/>
      <c r="D105" s="24"/>
      <c r="E105" s="25"/>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7"/>
      <c r="AI105" s="27"/>
      <c r="AJ105" s="27"/>
      <c r="AK105" s="28">
        <f t="shared" si="3"/>
        <v>0</v>
      </c>
      <c r="AL105" s="29">
        <f t="shared" si="1"/>
        <v>0</v>
      </c>
      <c r="AM105" s="104"/>
      <c r="AN105" s="104"/>
    </row>
    <row r="106" spans="1:40" ht="18" hidden="1" customHeight="1">
      <c r="A106" s="15">
        <v>96</v>
      </c>
      <c r="B106" s="30"/>
      <c r="C106" s="23"/>
      <c r="D106" s="24"/>
      <c r="E106" s="25"/>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7"/>
      <c r="AI106" s="27"/>
      <c r="AJ106" s="27"/>
      <c r="AK106" s="28">
        <f t="shared" si="3"/>
        <v>0</v>
      </c>
      <c r="AL106" s="29">
        <f t="shared" si="1"/>
        <v>0</v>
      </c>
      <c r="AM106" s="104"/>
      <c r="AN106" s="104"/>
    </row>
    <row r="107" spans="1:40" ht="18" hidden="1" customHeight="1">
      <c r="A107" s="15">
        <v>97</v>
      </c>
      <c r="B107" s="30"/>
      <c r="C107" s="23"/>
      <c r="D107" s="24"/>
      <c r="E107" s="25"/>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7"/>
      <c r="AI107" s="27"/>
      <c r="AJ107" s="27"/>
      <c r="AK107" s="28">
        <f t="shared" si="3"/>
        <v>0</v>
      </c>
      <c r="AL107" s="29">
        <f t="shared" si="1"/>
        <v>0</v>
      </c>
      <c r="AM107" s="104"/>
      <c r="AN107" s="104"/>
    </row>
    <row r="108" spans="1:40" ht="18" hidden="1" customHeight="1">
      <c r="A108" s="15">
        <v>98</v>
      </c>
      <c r="B108" s="30"/>
      <c r="C108" s="23"/>
      <c r="D108" s="24"/>
      <c r="E108" s="25"/>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7"/>
      <c r="AI108" s="27"/>
      <c r="AJ108" s="27"/>
      <c r="AK108" s="28">
        <f t="shared" si="3"/>
        <v>0</v>
      </c>
      <c r="AL108" s="29">
        <f t="shared" si="1"/>
        <v>0</v>
      </c>
      <c r="AM108" s="104"/>
      <c r="AN108" s="104"/>
    </row>
    <row r="109" spans="1:40" ht="18" hidden="1" customHeight="1">
      <c r="A109" s="15">
        <v>99</v>
      </c>
      <c r="B109" s="30"/>
      <c r="C109" s="23"/>
      <c r="D109" s="24"/>
      <c r="E109" s="25"/>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7"/>
      <c r="AI109" s="27"/>
      <c r="AJ109" s="27"/>
      <c r="AK109" s="28">
        <f t="shared" si="3"/>
        <v>0</v>
      </c>
      <c r="AL109" s="29">
        <f t="shared" si="1"/>
        <v>0</v>
      </c>
      <c r="AM109" s="104"/>
      <c r="AN109" s="104"/>
    </row>
    <row r="110" spans="1:40" ht="18" hidden="1" customHeight="1">
      <c r="A110" s="15">
        <v>100</v>
      </c>
      <c r="B110" s="30"/>
      <c r="C110" s="23"/>
      <c r="D110" s="24"/>
      <c r="E110" s="25"/>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7"/>
      <c r="AI110" s="27"/>
      <c r="AJ110" s="27"/>
      <c r="AK110" s="28">
        <f t="shared" si="3"/>
        <v>0</v>
      </c>
      <c r="AL110" s="29">
        <f t="shared" si="1"/>
        <v>0</v>
      </c>
      <c r="AM110" s="104"/>
      <c r="AN110" s="104"/>
    </row>
    <row r="111" spans="1:40" ht="18" customHeight="1">
      <c r="A111" s="100" t="s">
        <v>29</v>
      </c>
      <c r="B111" s="101"/>
      <c r="C111" s="101"/>
      <c r="D111" s="101"/>
      <c r="E111" s="101"/>
      <c r="F111" s="32">
        <f t="shared" ref="F111:AG111" si="4">+SUM(F11:F110)</f>
        <v>0</v>
      </c>
      <c r="G111" s="32">
        <f t="shared" si="4"/>
        <v>0</v>
      </c>
      <c r="H111" s="32">
        <f t="shared" si="4"/>
        <v>0</v>
      </c>
      <c r="I111" s="32">
        <f t="shared" si="4"/>
        <v>0</v>
      </c>
      <c r="J111" s="32">
        <f t="shared" si="4"/>
        <v>0</v>
      </c>
      <c r="K111" s="32">
        <f t="shared" si="4"/>
        <v>0</v>
      </c>
      <c r="L111" s="32">
        <f t="shared" si="4"/>
        <v>0</v>
      </c>
      <c r="M111" s="32">
        <f t="shared" si="4"/>
        <v>0</v>
      </c>
      <c r="N111" s="32">
        <f t="shared" si="4"/>
        <v>0</v>
      </c>
      <c r="O111" s="32">
        <f t="shared" si="4"/>
        <v>0</v>
      </c>
      <c r="P111" s="32">
        <f t="shared" si="4"/>
        <v>0</v>
      </c>
      <c r="Q111" s="32">
        <f t="shared" si="4"/>
        <v>0</v>
      </c>
      <c r="R111" s="32">
        <f t="shared" si="4"/>
        <v>0</v>
      </c>
      <c r="S111" s="32">
        <f t="shared" si="4"/>
        <v>0</v>
      </c>
      <c r="T111" s="32">
        <f t="shared" si="4"/>
        <v>0</v>
      </c>
      <c r="U111" s="32">
        <f t="shared" si="4"/>
        <v>0</v>
      </c>
      <c r="V111" s="32">
        <f t="shared" si="4"/>
        <v>0</v>
      </c>
      <c r="W111" s="32">
        <f t="shared" si="4"/>
        <v>0</v>
      </c>
      <c r="X111" s="32">
        <f t="shared" si="4"/>
        <v>0</v>
      </c>
      <c r="Y111" s="32">
        <f t="shared" si="4"/>
        <v>0</v>
      </c>
      <c r="Z111" s="32">
        <f t="shared" si="4"/>
        <v>0</v>
      </c>
      <c r="AA111" s="32">
        <f t="shared" si="4"/>
        <v>0</v>
      </c>
      <c r="AB111" s="32">
        <f t="shared" si="4"/>
        <v>0</v>
      </c>
      <c r="AC111" s="32">
        <f t="shared" si="4"/>
        <v>0</v>
      </c>
      <c r="AD111" s="32">
        <f t="shared" si="4"/>
        <v>0</v>
      </c>
      <c r="AE111" s="32">
        <f t="shared" si="4"/>
        <v>0</v>
      </c>
      <c r="AF111" s="32">
        <f t="shared" si="4"/>
        <v>0</v>
      </c>
      <c r="AG111" s="32">
        <f t="shared" si="4"/>
        <v>0</v>
      </c>
      <c r="AH111" s="27"/>
      <c r="AI111" s="27"/>
      <c r="AJ111" s="27"/>
      <c r="AK111" s="28">
        <f t="shared" si="0"/>
        <v>0</v>
      </c>
      <c r="AL111" s="29">
        <f t="shared" si="1"/>
        <v>0</v>
      </c>
      <c r="AM111" s="102"/>
      <c r="AN111" s="102"/>
    </row>
    <row r="112" spans="1:40" ht="18" customHeight="1">
      <c r="A112" s="101" t="s">
        <v>30</v>
      </c>
      <c r="B112" s="101"/>
      <c r="C112" s="101"/>
      <c r="D112" s="101"/>
      <c r="E112" s="10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4"/>
      <c r="AI112" s="34"/>
      <c r="AJ112" s="34"/>
      <c r="AK112" s="32"/>
      <c r="AL112" s="35"/>
      <c r="AM112" s="102"/>
      <c r="AN112" s="102"/>
    </row>
    <row r="113" spans="1:43" ht="15" customHeight="1">
      <c r="A113" s="14"/>
      <c r="B113" s="14"/>
      <c r="C113" s="14"/>
      <c r="D113" s="14"/>
      <c r="E113" s="14"/>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14"/>
      <c r="AL113" s="14"/>
      <c r="AM113" s="5"/>
    </row>
    <row r="114" spans="1:43" ht="15" customHeight="1">
      <c r="A114" s="14"/>
      <c r="B114" s="14"/>
      <c r="C114" s="14"/>
      <c r="D114" s="14"/>
      <c r="E114" s="14"/>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14"/>
      <c r="AL114" s="14"/>
      <c r="AM114" s="5"/>
    </row>
    <row r="115" spans="1:43" ht="15" customHeight="1">
      <c r="A115" s="14"/>
      <c r="B115" s="14"/>
      <c r="C115" s="14"/>
      <c r="D115" s="14"/>
      <c r="E115" s="14"/>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14"/>
      <c r="AL115" s="14"/>
      <c r="AM115" s="5"/>
    </row>
    <row r="116" spans="1:43" ht="21" customHeight="1">
      <c r="A116" s="4" t="s">
        <v>31</v>
      </c>
      <c r="B116" s="14"/>
      <c r="C116" s="14"/>
      <c r="D116" s="14"/>
      <c r="E116" s="14"/>
      <c r="F116" s="14"/>
      <c r="G116" s="36"/>
      <c r="H116" s="36"/>
      <c r="I116" s="36"/>
      <c r="J116" s="36"/>
      <c r="K116" s="36"/>
      <c r="L116" s="36"/>
      <c r="M116" s="36"/>
      <c r="N116" s="36"/>
      <c r="O116" s="36"/>
      <c r="AM116" s="14"/>
      <c r="AN116" s="5"/>
    </row>
    <row r="117" spans="1:43" ht="25" customHeight="1">
      <c r="A117" s="84"/>
      <c r="B117" s="84"/>
      <c r="C117" s="84"/>
      <c r="D117" s="37">
        <v>4</v>
      </c>
      <c r="E117" s="37">
        <v>5</v>
      </c>
      <c r="F117" s="99">
        <v>6</v>
      </c>
      <c r="G117" s="99"/>
      <c r="H117" s="99"/>
      <c r="I117" s="99">
        <v>7</v>
      </c>
      <c r="J117" s="99"/>
      <c r="K117" s="99"/>
      <c r="L117" s="99">
        <v>8</v>
      </c>
      <c r="M117" s="99"/>
      <c r="N117" s="99"/>
      <c r="O117" s="99">
        <v>9</v>
      </c>
      <c r="P117" s="99"/>
      <c r="Q117" s="99"/>
      <c r="R117" s="99">
        <v>10</v>
      </c>
      <c r="S117" s="99"/>
      <c r="T117" s="99"/>
      <c r="U117" s="99">
        <v>11</v>
      </c>
      <c r="V117" s="99"/>
      <c r="W117" s="99"/>
      <c r="X117" s="99">
        <v>12</v>
      </c>
      <c r="Y117" s="99"/>
      <c r="Z117" s="99"/>
      <c r="AA117" s="99">
        <v>1</v>
      </c>
      <c r="AB117" s="99"/>
      <c r="AC117" s="99"/>
      <c r="AD117" s="99">
        <v>2</v>
      </c>
      <c r="AE117" s="99"/>
      <c r="AF117" s="99"/>
      <c r="AG117" s="99">
        <v>3</v>
      </c>
      <c r="AH117" s="99"/>
      <c r="AI117" s="99"/>
      <c r="AJ117" s="84" t="s">
        <v>32</v>
      </c>
      <c r="AK117" s="84"/>
      <c r="AL117" s="17" t="s">
        <v>33</v>
      </c>
      <c r="AM117" s="38"/>
      <c r="AN117" s="38"/>
      <c r="AO117" s="38"/>
      <c r="AP117" s="38"/>
      <c r="AQ117" s="38"/>
    </row>
    <row r="118" spans="1:43" ht="25" customHeight="1">
      <c r="A118" s="98" t="s">
        <v>34</v>
      </c>
      <c r="B118" s="98"/>
      <c r="C118" s="98"/>
      <c r="D118" s="32">
        <f>SUM(D119:D120)</f>
        <v>0</v>
      </c>
      <c r="E118" s="32">
        <f>SUM(E119:E120)</f>
        <v>0</v>
      </c>
      <c r="F118" s="94">
        <f>SUM(F119:H120)</f>
        <v>0</v>
      </c>
      <c r="G118" s="94"/>
      <c r="H118" s="94"/>
      <c r="I118" s="94">
        <f>SUM(I119:K120)</f>
        <v>0</v>
      </c>
      <c r="J118" s="94"/>
      <c r="K118" s="94"/>
      <c r="L118" s="94">
        <f>SUM(L119:N120)</f>
        <v>0</v>
      </c>
      <c r="M118" s="94"/>
      <c r="N118" s="94"/>
      <c r="O118" s="94">
        <f>SUM(O119:Q120)</f>
        <v>0</v>
      </c>
      <c r="P118" s="94"/>
      <c r="Q118" s="94"/>
      <c r="R118" s="94">
        <f>SUM(R119:T120)</f>
        <v>0</v>
      </c>
      <c r="S118" s="94"/>
      <c r="T118" s="94"/>
      <c r="U118" s="94">
        <f>SUM(U119:W120)</f>
        <v>0</v>
      </c>
      <c r="V118" s="94"/>
      <c r="W118" s="94"/>
      <c r="X118" s="94">
        <f>SUM(X119:Z120)</f>
        <v>0</v>
      </c>
      <c r="Y118" s="94"/>
      <c r="Z118" s="94"/>
      <c r="AA118" s="94">
        <f>SUM(AA119:AC120)</f>
        <v>0</v>
      </c>
      <c r="AB118" s="94"/>
      <c r="AC118" s="94"/>
      <c r="AD118" s="94">
        <f>SUM(AD119:AF120)</f>
        <v>0</v>
      </c>
      <c r="AE118" s="94"/>
      <c r="AF118" s="94"/>
      <c r="AG118" s="94">
        <f>SUM(AG119:AI120)</f>
        <v>0</v>
      </c>
      <c r="AH118" s="94"/>
      <c r="AI118" s="94"/>
      <c r="AJ118" s="80">
        <f>SUM(D118:AI118)</f>
        <v>0</v>
      </c>
      <c r="AK118" s="80"/>
      <c r="AL118" s="69" t="e">
        <f>ROUNDUP(AJ118/AJ121,1)</f>
        <v>#DIV/0!</v>
      </c>
      <c r="AM118" s="38"/>
      <c r="AN118" s="38"/>
      <c r="AO118" s="38"/>
      <c r="AP118" s="38"/>
      <c r="AQ118" s="38"/>
    </row>
    <row r="119" spans="1:43" ht="25" customHeight="1">
      <c r="A119" s="147" t="s">
        <v>122</v>
      </c>
      <c r="B119" s="147"/>
      <c r="C119" s="147"/>
      <c r="D119" s="26"/>
      <c r="E119" s="26"/>
      <c r="F119" s="95"/>
      <c r="G119" s="95"/>
      <c r="H119" s="95"/>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5"/>
      <c r="AG119" s="95"/>
      <c r="AH119" s="95"/>
      <c r="AI119" s="95"/>
      <c r="AJ119" s="80">
        <f>SUM(D119:AI119)</f>
        <v>0</v>
      </c>
      <c r="AK119" s="80"/>
      <c r="AL119" s="69" t="e">
        <f>ROUNDUP(AJ119/AJ121,1)</f>
        <v>#DIV/0!</v>
      </c>
      <c r="AM119" s="38"/>
      <c r="AN119" s="38"/>
      <c r="AO119" s="38"/>
      <c r="AP119" s="38"/>
      <c r="AQ119" s="38"/>
    </row>
    <row r="120" spans="1:43" ht="25" customHeight="1">
      <c r="A120" s="147" t="s">
        <v>123</v>
      </c>
      <c r="B120" s="147"/>
      <c r="C120" s="147"/>
      <c r="D120" s="26"/>
      <c r="E120" s="26"/>
      <c r="F120" s="95"/>
      <c r="G120" s="95"/>
      <c r="H120" s="95"/>
      <c r="I120" s="95"/>
      <c r="J120" s="95"/>
      <c r="K120" s="95"/>
      <c r="L120" s="95"/>
      <c r="M120" s="95"/>
      <c r="N120" s="95"/>
      <c r="O120" s="95"/>
      <c r="P120" s="95"/>
      <c r="Q120" s="95"/>
      <c r="R120" s="95"/>
      <c r="S120" s="95"/>
      <c r="T120" s="95"/>
      <c r="U120" s="95"/>
      <c r="V120" s="95"/>
      <c r="W120" s="95"/>
      <c r="X120" s="95"/>
      <c r="Y120" s="95"/>
      <c r="Z120" s="95"/>
      <c r="AA120" s="95"/>
      <c r="AB120" s="95"/>
      <c r="AC120" s="95"/>
      <c r="AD120" s="95"/>
      <c r="AE120" s="95"/>
      <c r="AF120" s="95"/>
      <c r="AG120" s="95"/>
      <c r="AH120" s="95"/>
      <c r="AI120" s="95"/>
      <c r="AJ120" s="80">
        <f>SUM(D120:AI120)</f>
        <v>0</v>
      </c>
      <c r="AK120" s="80"/>
      <c r="AL120" s="69" t="e">
        <f>ROUNDUP(AJ120/AJ121,1)</f>
        <v>#DIV/0!</v>
      </c>
      <c r="AM120" s="38"/>
      <c r="AN120" s="38"/>
      <c r="AO120" s="38"/>
      <c r="AP120" s="38"/>
      <c r="AQ120" s="38"/>
    </row>
    <row r="121" spans="1:43" ht="25" customHeight="1">
      <c r="A121" s="98" t="s">
        <v>35</v>
      </c>
      <c r="B121" s="98"/>
      <c r="C121" s="98"/>
      <c r="D121" s="26"/>
      <c r="E121" s="26"/>
      <c r="F121" s="95"/>
      <c r="G121" s="95"/>
      <c r="H121" s="95"/>
      <c r="I121" s="95"/>
      <c r="J121" s="95"/>
      <c r="K121" s="95"/>
      <c r="L121" s="95"/>
      <c r="M121" s="95"/>
      <c r="N121" s="95"/>
      <c r="O121" s="95"/>
      <c r="P121" s="95"/>
      <c r="Q121" s="95"/>
      <c r="R121" s="95"/>
      <c r="S121" s="95"/>
      <c r="T121" s="95"/>
      <c r="U121" s="95"/>
      <c r="V121" s="95"/>
      <c r="W121" s="95"/>
      <c r="X121" s="95"/>
      <c r="Y121" s="95"/>
      <c r="Z121" s="95"/>
      <c r="AA121" s="95"/>
      <c r="AB121" s="95"/>
      <c r="AC121" s="95"/>
      <c r="AD121" s="95"/>
      <c r="AE121" s="95"/>
      <c r="AF121" s="95"/>
      <c r="AG121" s="95"/>
      <c r="AH121" s="95"/>
      <c r="AI121" s="95"/>
      <c r="AJ121" s="80">
        <f>+SUM(D121:AI121)</f>
        <v>0</v>
      </c>
      <c r="AK121" s="80"/>
      <c r="AL121" s="70"/>
      <c r="AM121" s="38"/>
      <c r="AN121" s="38"/>
      <c r="AO121" s="38"/>
      <c r="AP121" s="38"/>
      <c r="AQ121" s="38"/>
    </row>
    <row r="122" spans="1:43" ht="5.15" customHeight="1">
      <c r="A122" s="40"/>
      <c r="B122" s="40"/>
      <c r="C122" s="40"/>
      <c r="D122" s="38"/>
      <c r="E122" s="38"/>
      <c r="F122" s="38"/>
      <c r="G122" s="38"/>
      <c r="H122" s="38"/>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41"/>
      <c r="AK122" s="36"/>
      <c r="AL122" s="14"/>
      <c r="AM122" s="14"/>
      <c r="AN122" s="5"/>
    </row>
    <row r="123" spans="1:43" ht="18" customHeight="1">
      <c r="A123" s="4" t="s">
        <v>36</v>
      </c>
      <c r="B123" s="36"/>
      <c r="D123" s="36"/>
      <c r="E123" s="36"/>
      <c r="F123" s="36"/>
      <c r="G123" s="36"/>
      <c r="H123" s="36"/>
      <c r="I123" s="38"/>
      <c r="J123" s="38"/>
      <c r="K123" s="38"/>
      <c r="L123" s="38"/>
      <c r="M123" s="38"/>
      <c r="N123" s="38"/>
      <c r="O123" s="36"/>
      <c r="P123" s="36"/>
      <c r="Q123" s="36"/>
      <c r="R123" s="36"/>
      <c r="S123" s="36"/>
      <c r="T123" s="36"/>
      <c r="U123" s="36"/>
      <c r="V123" s="36"/>
      <c r="W123" s="14"/>
      <c r="X123" s="36"/>
      <c r="Y123" s="36"/>
      <c r="Z123" s="36"/>
      <c r="AA123" s="36"/>
      <c r="AB123" s="36"/>
      <c r="AC123" s="36"/>
      <c r="AD123" s="36"/>
      <c r="AE123" s="36"/>
      <c r="AF123" s="36"/>
      <c r="AG123" s="36"/>
      <c r="AH123" s="36"/>
      <c r="AI123" s="36"/>
      <c r="AJ123" s="41"/>
      <c r="AK123" s="36"/>
      <c r="AL123" s="14"/>
      <c r="AM123" s="14"/>
      <c r="AN123" s="5"/>
    </row>
    <row r="124" spans="1:43" ht="18" customHeight="1">
      <c r="A124" s="84" t="s">
        <v>37</v>
      </c>
      <c r="B124" s="84"/>
      <c r="C124" s="84" t="s">
        <v>28</v>
      </c>
      <c r="D124" s="84"/>
      <c r="E124" s="93" t="s">
        <v>39</v>
      </c>
      <c r="F124" s="93"/>
      <c r="G124" s="93"/>
      <c r="H124" s="93"/>
      <c r="I124" s="38"/>
      <c r="J124" s="38"/>
      <c r="K124" s="38"/>
      <c r="L124" s="38"/>
      <c r="M124" s="38"/>
      <c r="N124" s="38"/>
      <c r="O124" s="38"/>
      <c r="P124" s="38"/>
      <c r="Q124" s="38"/>
      <c r="R124" s="38"/>
      <c r="S124" s="38"/>
      <c r="T124" s="38"/>
      <c r="U124" s="38"/>
      <c r="W124" s="14"/>
      <c r="X124" s="36"/>
      <c r="Y124" s="36"/>
      <c r="Z124" s="36"/>
      <c r="AA124" s="36"/>
      <c r="AB124" s="36"/>
      <c r="AC124" s="36"/>
      <c r="AD124" s="36"/>
      <c r="AE124" s="36"/>
      <c r="AF124" s="36"/>
      <c r="AG124" s="36"/>
      <c r="AH124" s="36"/>
      <c r="AI124" s="36"/>
      <c r="AJ124" s="41"/>
      <c r="AK124" s="36"/>
      <c r="AL124" s="14"/>
      <c r="AM124" s="14"/>
      <c r="AN124" s="5"/>
    </row>
    <row r="125" spans="1:43" ht="18" customHeight="1">
      <c r="A125" s="93" t="s">
        <v>40</v>
      </c>
      <c r="B125" s="93"/>
      <c r="C125" s="94" t="e">
        <f>ROUNDDOWN(IF(AL118&lt;=60,1,1+ROUNDUP((AL118-60)/40,0)),1)</f>
        <v>#DIV/0!</v>
      </c>
      <c r="D125" s="94"/>
      <c r="E125" s="94" t="e">
        <f>ROUNDDOWN(AL119/6+AL120/10,1)</f>
        <v>#DIV/0!</v>
      </c>
      <c r="F125" s="94"/>
      <c r="G125" s="94"/>
      <c r="H125" s="94"/>
      <c r="I125" s="38"/>
      <c r="J125" s="38"/>
      <c r="K125" s="38"/>
      <c r="L125" s="38"/>
      <c r="M125" s="38"/>
      <c r="N125" s="38"/>
      <c r="O125" s="38"/>
      <c r="P125" s="38"/>
      <c r="Q125" s="38"/>
      <c r="R125" s="38"/>
      <c r="S125" s="38"/>
      <c r="T125" s="38"/>
      <c r="U125" s="38"/>
      <c r="W125" s="14"/>
      <c r="X125" s="36"/>
      <c r="Y125" s="36"/>
      <c r="Z125" s="36"/>
      <c r="AA125" s="36"/>
      <c r="AB125" s="36"/>
      <c r="AC125" s="36"/>
      <c r="AD125" s="36"/>
      <c r="AE125" s="36"/>
      <c r="AF125" s="36"/>
      <c r="AG125" s="36"/>
      <c r="AH125" s="36"/>
      <c r="AI125" s="36"/>
      <c r="AJ125" s="41"/>
      <c r="AK125" s="36"/>
      <c r="AL125" s="14"/>
      <c r="AM125" s="14"/>
      <c r="AN125" s="5"/>
    </row>
    <row r="126" spans="1:43" ht="5.15" customHeight="1">
      <c r="A126" s="40"/>
      <c r="B126" s="40"/>
      <c r="C126" s="40"/>
      <c r="D126" s="40"/>
      <c r="E126" s="40"/>
      <c r="F126" s="40"/>
      <c r="G126" s="40"/>
      <c r="H126" s="40"/>
      <c r="I126" s="40"/>
      <c r="J126" s="36"/>
      <c r="K126" s="36"/>
      <c r="L126" s="36"/>
      <c r="M126" s="41"/>
      <c r="N126" s="36"/>
      <c r="O126" s="36"/>
      <c r="P126" s="36"/>
      <c r="Q126" s="38"/>
      <c r="W126" s="14"/>
      <c r="X126" s="36"/>
      <c r="Y126" s="36"/>
      <c r="Z126" s="36"/>
      <c r="AA126" s="36"/>
      <c r="AB126" s="36"/>
      <c r="AC126" s="36"/>
      <c r="AD126" s="36"/>
      <c r="AE126" s="36"/>
      <c r="AF126" s="36"/>
      <c r="AG126" s="36"/>
      <c r="AH126" s="36"/>
      <c r="AI126" s="36"/>
      <c r="AJ126" s="41"/>
      <c r="AK126" s="36"/>
      <c r="AL126" s="14"/>
      <c r="AM126" s="14"/>
      <c r="AN126" s="5"/>
    </row>
    <row r="127" spans="1:43" ht="21" customHeight="1">
      <c r="A127" s="4" t="s">
        <v>41</v>
      </c>
      <c r="B127" s="8"/>
      <c r="C127" s="9"/>
      <c r="D127" s="9"/>
      <c r="E127" s="9"/>
      <c r="F127" s="9"/>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9"/>
      <c r="AM127" s="9"/>
      <c r="AN127" s="5"/>
    </row>
    <row r="128" spans="1:43" ht="25" customHeight="1">
      <c r="A128" s="5"/>
      <c r="B128" s="14"/>
      <c r="C128" s="122" t="str">
        <f>IF(VLOOKUP($AK$1,[3]選択肢!$A$1:$J$32,C133,FALSE)=0,"-",VLOOKUP($AK$1,[3]選択肢!$A$1:$J$32,C133,FALSE))</f>
        <v>管理者</v>
      </c>
      <c r="D128" s="123"/>
      <c r="E128" s="128" t="str">
        <f>IF(VLOOKUP($AK$1,[3]選択肢!$A$1:$J$32,E133,FALSE)=0,"-",VLOOKUP($AK$1,[3]選択肢!$A$1:$J$32,E133,FALSE))</f>
        <v>サービス管理責任者</v>
      </c>
      <c r="F128" s="128"/>
      <c r="G128" s="128"/>
      <c r="H128" s="128"/>
      <c r="I128" s="122" t="str">
        <f>IF(VLOOKUP($AK$1,[3]選択肢!$A$1:$J$32,I133,FALSE)=0,"-",VLOOKUP($AK$1,[3]選択肢!$A$1:$J$32,I133,FALSE))</f>
        <v>地域移行支援員</v>
      </c>
      <c r="J128" s="123"/>
      <c r="K128" s="123"/>
      <c r="L128" s="123"/>
      <c r="M128" s="123"/>
      <c r="N128" s="124"/>
      <c r="O128" s="122" t="str">
        <f>IF(VLOOKUP($AK$1,[3]選択肢!$A$1:$J$32,O133,FALSE)=0,"-",VLOOKUP($AK$1,[3]選択肢!$A$1:$J$32,O133,FALSE))</f>
        <v>生活支援員</v>
      </c>
      <c r="P128" s="123"/>
      <c r="Q128" s="123"/>
      <c r="R128" s="123"/>
      <c r="S128" s="123"/>
      <c r="T128" s="124"/>
      <c r="U128" s="122" t="str">
        <f>IF(VLOOKUP($AK$1,[3]選択肢!$A$1:$J$32,U133,FALSE)=0,"-",VLOOKUP($AK$1,[3]選択肢!$A$1:$J$32,U133,FALSE))</f>
        <v>-</v>
      </c>
      <c r="V128" s="123"/>
      <c r="W128" s="123"/>
      <c r="X128" s="123"/>
      <c r="Y128" s="123"/>
      <c r="Z128" s="124"/>
      <c r="AA128" s="122" t="str">
        <f>IF(VLOOKUP($AK$1,[3]選択肢!$A$1:$J$32,AA133,FALSE)=0,"-",VLOOKUP($AK$1,[3]選択肢!$A$1:$J$32,AA133,FALSE))</f>
        <v>-</v>
      </c>
      <c r="AB128" s="123"/>
      <c r="AC128" s="123"/>
      <c r="AD128" s="123"/>
      <c r="AE128" s="123"/>
      <c r="AF128" s="124"/>
      <c r="AG128" s="128" t="str">
        <f>IF(VLOOKUP($AK$1,[3]選択肢!$A$1:$J$32,AG133,FALSE)=0,"-",VLOOKUP($AK$1,[3]選択肢!$A$1:$J$32,AG133,FALSE))</f>
        <v>-</v>
      </c>
      <c r="AH128" s="128"/>
      <c r="AI128" s="128"/>
      <c r="AJ128" s="128"/>
      <c r="AK128" s="128"/>
      <c r="AL128" s="128" t="str">
        <f>IF(VLOOKUP($AK$1,[3]選択肢!$A$1:$J$32,AL133,FALSE)=0,"-",VLOOKUP($AK$1,[3]選択肢!$A$1:$J$32,AL133,FALSE))</f>
        <v>-</v>
      </c>
      <c r="AM128" s="128"/>
      <c r="AN128" s="5"/>
    </row>
    <row r="129" spans="1:40" ht="18" customHeight="1">
      <c r="A129" s="5"/>
      <c r="B129" s="14"/>
      <c r="C129" s="57" t="s">
        <v>48</v>
      </c>
      <c r="D129" s="57" t="s">
        <v>49</v>
      </c>
      <c r="E129" s="58" t="s">
        <v>48</v>
      </c>
      <c r="F129" s="129" t="s">
        <v>49</v>
      </c>
      <c r="G129" s="129"/>
      <c r="H129" s="129"/>
      <c r="I129" s="125" t="s">
        <v>48</v>
      </c>
      <c r="J129" s="126"/>
      <c r="K129" s="127"/>
      <c r="L129" s="125" t="s">
        <v>49</v>
      </c>
      <c r="M129" s="126"/>
      <c r="N129" s="127"/>
      <c r="O129" s="125" t="s">
        <v>48</v>
      </c>
      <c r="P129" s="126"/>
      <c r="Q129" s="127"/>
      <c r="R129" s="125" t="s">
        <v>49</v>
      </c>
      <c r="S129" s="126"/>
      <c r="T129" s="127"/>
      <c r="U129" s="125" t="s">
        <v>48</v>
      </c>
      <c r="V129" s="126"/>
      <c r="W129" s="127"/>
      <c r="X129" s="125" t="s">
        <v>49</v>
      </c>
      <c r="Y129" s="126"/>
      <c r="Z129" s="127"/>
      <c r="AA129" s="125" t="s">
        <v>48</v>
      </c>
      <c r="AB129" s="126"/>
      <c r="AC129" s="127"/>
      <c r="AD129" s="125" t="s">
        <v>49</v>
      </c>
      <c r="AE129" s="126"/>
      <c r="AF129" s="127"/>
      <c r="AG129" s="125" t="s">
        <v>48</v>
      </c>
      <c r="AH129" s="126"/>
      <c r="AI129" s="127"/>
      <c r="AJ129" s="125" t="s">
        <v>49</v>
      </c>
      <c r="AK129" s="127"/>
      <c r="AL129" s="58" t="s">
        <v>50</v>
      </c>
      <c r="AM129" s="58" t="s">
        <v>51</v>
      </c>
      <c r="AN129" s="5"/>
    </row>
    <row r="130" spans="1:40" ht="18" customHeight="1">
      <c r="A130" s="5"/>
      <c r="B130" s="16" t="s">
        <v>52</v>
      </c>
      <c r="C130" s="58">
        <f>COUNTIFS($B$11:$B$110,C$128,$C$11:$C$110,"A",$E$11:$E$110,"*")</f>
        <v>0</v>
      </c>
      <c r="D130" s="58">
        <f>COUNTIFS($B$11:$B$110,C$128,$C$11:$C$110,"B",$E$11:$E$110,"*")</f>
        <v>0</v>
      </c>
      <c r="E130" s="58">
        <f>COUNTIFS($B$11:$B$110,E$128,$C$11:$C$110,"A",$E$11:$E$110,"*")</f>
        <v>0</v>
      </c>
      <c r="F130" s="125">
        <f>COUNTIFS($B$11:$B$110,E$128,$C$11:$C$110,"B",$E$11:$E$110,"*")</f>
        <v>0</v>
      </c>
      <c r="G130" s="126"/>
      <c r="H130" s="127"/>
      <c r="I130" s="125">
        <f>COUNTIFS($B$11:$B$110,I$128,$C$11:$C$110,"A",$E$11:$E$110,"*")</f>
        <v>0</v>
      </c>
      <c r="J130" s="126"/>
      <c r="K130" s="127"/>
      <c r="L130" s="125">
        <f>COUNTIFS($B$11:$B$110,I$128,$C$11:$C$110,"B",$E$11:$E$110,"*")</f>
        <v>0</v>
      </c>
      <c r="M130" s="126"/>
      <c r="N130" s="127"/>
      <c r="O130" s="125">
        <f>COUNTIFS($B$11:$B$110,O$128,$C$11:$C$110,"A",$E$11:$E$110,"*")</f>
        <v>0</v>
      </c>
      <c r="P130" s="126"/>
      <c r="Q130" s="127"/>
      <c r="R130" s="125">
        <f>COUNTIFS($B$11:$B$110,O$128,$C$11:$C$110,"B",$E$11:$E$110,"*")</f>
        <v>0</v>
      </c>
      <c r="S130" s="126"/>
      <c r="T130" s="127"/>
      <c r="U130" s="125">
        <f>COUNTIFS($B$11:$B$110,U$128,$C$11:$C$110,"A",$E$11:$E$110,"*")</f>
        <v>0</v>
      </c>
      <c r="V130" s="126"/>
      <c r="W130" s="127"/>
      <c r="X130" s="125">
        <f>COUNTIFS($B$11:$B$110,U$128,$C$11:$C$110,"B",$E$11:$E$110,"*")</f>
        <v>0</v>
      </c>
      <c r="Y130" s="126"/>
      <c r="Z130" s="127"/>
      <c r="AA130" s="125">
        <f>COUNTIFS($B$11:$B$110,AA$128,$C$11:$C$110,"A",$E$11:$E$110,"*")</f>
        <v>0</v>
      </c>
      <c r="AB130" s="126"/>
      <c r="AC130" s="127"/>
      <c r="AD130" s="125">
        <f>COUNTIFS($B$11:$B$110,AA$128,$C$11:$C$110,"B",$E$11:$E$110,"*")</f>
        <v>0</v>
      </c>
      <c r="AE130" s="126"/>
      <c r="AF130" s="127"/>
      <c r="AG130" s="125">
        <f>COUNTIFS($B$11:$B$110,AG$128,$C$11:$C$110,"A",$E$11:$E$110,"*")</f>
        <v>0</v>
      </c>
      <c r="AH130" s="126"/>
      <c r="AI130" s="127"/>
      <c r="AJ130" s="125">
        <f>COUNTIFS($B$11:$B$110,AG$128,$C$11:$C$110,"B",$E$11:$E$110,"*")</f>
        <v>0</v>
      </c>
      <c r="AK130" s="127"/>
      <c r="AL130" s="58">
        <f>COUNTIFS($B$11:$B$110,AL$128,$C$11:$C$110,"A",$E$11:$E$110,"*")</f>
        <v>0</v>
      </c>
      <c r="AM130" s="58">
        <f>COUNTIFS($B$11:$B$110,AL$128,$C$11:$C$110,"B",$E$11:$E$110,"*")</f>
        <v>0</v>
      </c>
      <c r="AN130" s="5"/>
    </row>
    <row r="131" spans="1:40" ht="18" customHeight="1">
      <c r="A131" s="5"/>
      <c r="B131" s="17" t="s">
        <v>53</v>
      </c>
      <c r="C131" s="58">
        <f>COUNTIFS($B$11:$B$110,C$128,$C$11:$C$110,"C",$E$11:$E$110,"*")</f>
        <v>0</v>
      </c>
      <c r="D131" s="58">
        <f>COUNTIFS($B$11:$B$110,C$128,$C$11:$C$110,"D",$E$11:$E$110,"*")</f>
        <v>0</v>
      </c>
      <c r="E131" s="58">
        <f>COUNTIFS($B$11:$B$110,E$128,$C$11:$C$110,"C",$E$11:$E$110,"*")</f>
        <v>0</v>
      </c>
      <c r="F131" s="125">
        <f>COUNTIFS($B$11:$B$110,E$128,$C$11:$C$110,"D",$E$11:$E$110,"*")</f>
        <v>0</v>
      </c>
      <c r="G131" s="126"/>
      <c r="H131" s="127"/>
      <c r="I131" s="125">
        <f>COUNTIFS($B$11:$B$110,I$128,$C$11:$C$110,"C",$E$11:$E$110,"*")</f>
        <v>0</v>
      </c>
      <c r="J131" s="126"/>
      <c r="K131" s="127"/>
      <c r="L131" s="125">
        <f>COUNTIFS($B$11:$B$110,I$128,$C$11:$C$110,"D",$E$11:$E$110,"*")</f>
        <v>0</v>
      </c>
      <c r="M131" s="126"/>
      <c r="N131" s="127"/>
      <c r="O131" s="125">
        <f>COUNTIFS($B$11:$B$110,O$128,$C$11:$C$110,"C",$E$11:$E$110,"*")</f>
        <v>0</v>
      </c>
      <c r="P131" s="126"/>
      <c r="Q131" s="127"/>
      <c r="R131" s="125">
        <f>COUNTIFS($B$11:$B$110,O$128,$C$11:$C$110,"D",$E$11:$E$110,"*")</f>
        <v>0</v>
      </c>
      <c r="S131" s="126"/>
      <c r="T131" s="127"/>
      <c r="U131" s="125">
        <f>COUNTIFS($B$11:$B$110,U$128,$C$11:$C$110,"C",$E$11:$E$110,"*")</f>
        <v>0</v>
      </c>
      <c r="V131" s="126"/>
      <c r="W131" s="127"/>
      <c r="X131" s="125">
        <f>COUNTIFS($B$11:$B$110,U$128,$C$11:$C$110,"D",$E$11:$E$110,"*")</f>
        <v>0</v>
      </c>
      <c r="Y131" s="126"/>
      <c r="Z131" s="127"/>
      <c r="AA131" s="125">
        <f>COUNTIFS($B$11:$B$110,AA$128,$C$11:$C$110,"C",$E$11:$E$110,"*")</f>
        <v>0</v>
      </c>
      <c r="AB131" s="126"/>
      <c r="AC131" s="127"/>
      <c r="AD131" s="125">
        <f>COUNTIFS($B$11:$B$110,AA$128,$C$11:$C$110,"D",$E$11:$E$110,"*")</f>
        <v>0</v>
      </c>
      <c r="AE131" s="126"/>
      <c r="AF131" s="127"/>
      <c r="AG131" s="125">
        <f>COUNTIFS($B$11:$B$110,AG$128,$C$11:$C$110,"C",$E$11:$E$110,"*")</f>
        <v>0</v>
      </c>
      <c r="AH131" s="126"/>
      <c r="AI131" s="127"/>
      <c r="AJ131" s="125">
        <f>COUNTIFS($B$11:$B$110,AG$128,$C$11:$C$110,"D",$E$11:$E$110,"*")</f>
        <v>0</v>
      </c>
      <c r="AK131" s="127"/>
      <c r="AL131" s="58">
        <f>COUNTIFS($B$11:$B$110,AL$128,$C$11:$C$110,"C",$E$11:$E$110,"*")</f>
        <v>0</v>
      </c>
      <c r="AM131" s="58">
        <f>COUNTIFS($B$11:$B$110,AL$128,$C$11:$C$110,"D",$E$11:$E$110,"*")</f>
        <v>0</v>
      </c>
      <c r="AN131" s="5"/>
    </row>
    <row r="132" spans="1:40" ht="25" customHeight="1">
      <c r="A132" s="5"/>
      <c r="B132" s="17" t="s">
        <v>54</v>
      </c>
      <c r="C132" s="122" t="e">
        <f>IF($AK$3="４週",SUMIFS($AK$11:$AK$110,$B$11:$B$110,C128)/4/$AH$5,IF($AK$3="歴月",SUMIFS($AK$11:$AK$110,$B$11:$B$110,C128)/$AL$5,"記載する期間を選択してください"))</f>
        <v>#DIV/0!</v>
      </c>
      <c r="D132" s="124"/>
      <c r="E132" s="122" t="e">
        <f>IF($AK$3="４週",SUMIFS($AK$11:$AK$110,$B$11:$B$110,E128)/4/$AH$5,IF($AK$3="歴月",SUMIFS($AK$11:$AK$110,$B$11:$B$110,E128)/$AL$5,"記載する期間を選択してください"))</f>
        <v>#DIV/0!</v>
      </c>
      <c r="F132" s="123"/>
      <c r="G132" s="123"/>
      <c r="H132" s="124"/>
      <c r="I132" s="122" t="e">
        <f>IF($AK$3="４週",SUMIFS($AK$11:$AK$110,$B$11:$B$110,I128)/4/$AH$5,IF($AK$3="歴月",SUMIFS($AK$11:$AK$110,$B$11:$B$110,I128)/$AL$5,"記載する期間を選択してください"))</f>
        <v>#DIV/0!</v>
      </c>
      <c r="J132" s="123"/>
      <c r="K132" s="123"/>
      <c r="L132" s="123"/>
      <c r="M132" s="123"/>
      <c r="N132" s="124"/>
      <c r="O132" s="122" t="e">
        <f>IF($AK$3="４週",SUMIFS($AK$11:$AK$110,$B$11:$B$110,O128)/4/$AH$5,IF($AK$3="歴月",SUMIFS($AK$11:$AK$110,$B$11:$B$110,O128)/$AL$5,"記載する期間を選択してください"))</f>
        <v>#DIV/0!</v>
      </c>
      <c r="P132" s="123"/>
      <c r="Q132" s="123"/>
      <c r="R132" s="123"/>
      <c r="S132" s="123"/>
      <c r="T132" s="124"/>
      <c r="U132" s="122" t="e">
        <f>IF($AK$3="４週",SUMIFS($AK$11:$AK$110,$B$11:$B$110,U128)/4/$AH$5,IF($AK$3="歴月",SUMIFS($AK$11:$AK$110,$B$11:$B$110,U128)/$AL$5,"記載する期間を選択してください"))</f>
        <v>#DIV/0!</v>
      </c>
      <c r="V132" s="123"/>
      <c r="W132" s="123"/>
      <c r="X132" s="123"/>
      <c r="Y132" s="123"/>
      <c r="Z132" s="124"/>
      <c r="AA132" s="122" t="e">
        <f>IF($AK$3="４週",SUMIFS($AK$11:$AK$110,$B$11:$B$110,AA128)/4/$AH$5,IF($AK$3="歴月",SUMIFS($AK$11:$AK$110,$B$11:$B$110,AA128)/$AL$5,"記載する期間を選択してください"))</f>
        <v>#DIV/0!</v>
      </c>
      <c r="AB132" s="123"/>
      <c r="AC132" s="123"/>
      <c r="AD132" s="123"/>
      <c r="AE132" s="123"/>
      <c r="AF132" s="124"/>
      <c r="AG132" s="122" t="e">
        <f>IF($AK$3="４週",SUMIFS($AK$11:$AK$110,$B$11:$B$110,AG128)/4/$AH$5,IF($AK$3="歴月",SUMIFS($AK$11:$AK$110,$B$11:$B$110,AG128)/$AL$5,"記載する期間を選択してください"))</f>
        <v>#DIV/0!</v>
      </c>
      <c r="AH132" s="123"/>
      <c r="AI132" s="123"/>
      <c r="AJ132" s="123"/>
      <c r="AK132" s="124"/>
      <c r="AL132" s="122" t="e">
        <f>IF($AK$3="４週",SUMIFS($AK$11:$AK$110,$B$11:$B$110,AL128)/4/$AH$5,IF($AK$3="歴月",SUMIFS($AK$11:$AK$110,$B$11:$B$110,AL128)/$AL$5,"記載する期間を選択してください"))</f>
        <v>#DIV/0!</v>
      </c>
      <c r="AM132" s="124"/>
      <c r="AN132" s="5"/>
    </row>
    <row r="133" spans="1:40" ht="5.15" customHeight="1">
      <c r="A133" s="5"/>
      <c r="B133" s="8"/>
      <c r="C133" s="59">
        <v>2</v>
      </c>
      <c r="D133" s="59"/>
      <c r="E133" s="59">
        <v>3</v>
      </c>
      <c r="F133" s="59"/>
      <c r="G133" s="59"/>
      <c r="H133" s="59"/>
      <c r="I133" s="59">
        <v>4</v>
      </c>
      <c r="J133" s="59"/>
      <c r="K133" s="59"/>
      <c r="L133" s="59"/>
      <c r="M133" s="59"/>
      <c r="N133" s="59"/>
      <c r="O133" s="59">
        <v>5</v>
      </c>
      <c r="P133" s="59"/>
      <c r="Q133" s="59"/>
      <c r="R133" s="59"/>
      <c r="S133" s="59"/>
      <c r="T133" s="59"/>
      <c r="U133" s="59">
        <v>6</v>
      </c>
      <c r="V133" s="59"/>
      <c r="W133" s="59"/>
      <c r="X133" s="59"/>
      <c r="Y133" s="59"/>
      <c r="Z133" s="59"/>
      <c r="AA133" s="59">
        <v>7</v>
      </c>
      <c r="AB133" s="59"/>
      <c r="AC133" s="59"/>
      <c r="AD133" s="59"/>
      <c r="AE133" s="59"/>
      <c r="AF133" s="59"/>
      <c r="AG133" s="59">
        <v>8</v>
      </c>
      <c r="AH133" s="59"/>
      <c r="AI133" s="59"/>
      <c r="AJ133" s="59"/>
      <c r="AK133" s="59"/>
      <c r="AL133" s="59">
        <v>9</v>
      </c>
      <c r="AM133" s="60"/>
      <c r="AN133" s="5"/>
    </row>
    <row r="134" spans="1:40" ht="15" customHeight="1">
      <c r="A134" s="36" t="s">
        <v>124</v>
      </c>
      <c r="B134" s="46"/>
      <c r="C134" s="61"/>
      <c r="D134" s="61"/>
      <c r="E134" s="61"/>
      <c r="F134" s="48"/>
      <c r="G134" s="61"/>
      <c r="H134" s="59"/>
      <c r="I134" s="59"/>
      <c r="J134" s="59"/>
      <c r="K134" s="59"/>
      <c r="L134" s="59"/>
      <c r="M134" s="59"/>
      <c r="N134" s="59"/>
      <c r="O134" s="59"/>
      <c r="P134" s="59"/>
      <c r="Q134" s="59"/>
      <c r="R134" s="59">
        <v>6</v>
      </c>
      <c r="S134" s="59"/>
      <c r="T134" s="59"/>
      <c r="U134" s="59"/>
      <c r="V134" s="59"/>
      <c r="W134" s="59"/>
      <c r="X134" s="59">
        <v>7</v>
      </c>
      <c r="Y134" s="59"/>
      <c r="Z134" s="59"/>
      <c r="AA134" s="59"/>
      <c r="AB134" s="59"/>
      <c r="AC134" s="59"/>
      <c r="AD134" s="59">
        <v>8</v>
      </c>
      <c r="AE134" s="59"/>
      <c r="AF134" s="59"/>
      <c r="AG134" s="49"/>
      <c r="AH134" s="49"/>
      <c r="AI134" s="49"/>
      <c r="AJ134" s="49">
        <v>9</v>
      </c>
      <c r="AK134" s="50"/>
      <c r="AL134" s="50"/>
      <c r="AM134" s="5"/>
    </row>
    <row r="135" spans="1:40" s="36" customFormat="1" ht="15" customHeight="1">
      <c r="A135" s="36" t="s">
        <v>56</v>
      </c>
      <c r="B135" s="40"/>
      <c r="C135" s="40"/>
      <c r="D135" s="40"/>
      <c r="E135" s="40"/>
      <c r="F135" s="40"/>
      <c r="G135" s="40"/>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row>
    <row r="136" spans="1:40" s="36" customFormat="1" ht="15" customHeight="1">
      <c r="A136" s="36" t="s">
        <v>57</v>
      </c>
      <c r="B136" s="40"/>
      <c r="C136" s="40"/>
      <c r="D136" s="40"/>
      <c r="E136" s="40"/>
      <c r="F136" s="40"/>
      <c r="G136" s="40"/>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row>
    <row r="137" spans="1:40" ht="15" customHeight="1">
      <c r="A137" s="36" t="s">
        <v>58</v>
      </c>
      <c r="B137" s="51"/>
      <c r="C137" s="36"/>
      <c r="D137" s="36"/>
      <c r="E137" s="36"/>
      <c r="F137" s="36"/>
      <c r="G137" s="36"/>
    </row>
    <row r="138" spans="1:40" ht="15" customHeight="1">
      <c r="A138" s="36" t="s">
        <v>59</v>
      </c>
      <c r="B138" s="51"/>
      <c r="C138" s="36"/>
      <c r="D138" s="36"/>
      <c r="E138" s="36"/>
      <c r="F138" s="36"/>
      <c r="G138" s="36"/>
    </row>
    <row r="139" spans="1:40" ht="15" customHeight="1">
      <c r="A139" s="36"/>
      <c r="B139" s="16" t="s">
        <v>60</v>
      </c>
      <c r="C139" s="84" t="s">
        <v>61</v>
      </c>
      <c r="D139" s="84"/>
      <c r="E139" s="84"/>
      <c r="F139" s="36"/>
      <c r="G139" s="36"/>
    </row>
    <row r="140" spans="1:40" ht="15" customHeight="1">
      <c r="A140" s="36"/>
      <c r="B140" s="52" t="s">
        <v>62</v>
      </c>
      <c r="C140" s="80" t="s">
        <v>63</v>
      </c>
      <c r="D140" s="80"/>
      <c r="E140" s="80"/>
      <c r="F140" s="36"/>
      <c r="G140" s="36"/>
    </row>
    <row r="141" spans="1:40" ht="15" customHeight="1">
      <c r="A141" s="36"/>
      <c r="B141" s="52" t="s">
        <v>64</v>
      </c>
      <c r="C141" s="80" t="s">
        <v>65</v>
      </c>
      <c r="D141" s="80"/>
      <c r="E141" s="80"/>
      <c r="F141" s="36"/>
      <c r="G141" s="36"/>
    </row>
    <row r="142" spans="1:40" ht="15" customHeight="1">
      <c r="A142" s="36"/>
      <c r="B142" s="52" t="s">
        <v>66</v>
      </c>
      <c r="C142" s="80" t="s">
        <v>67</v>
      </c>
      <c r="D142" s="80"/>
      <c r="E142" s="80"/>
      <c r="F142" s="36"/>
      <c r="G142" s="36"/>
    </row>
    <row r="143" spans="1:40" ht="15" customHeight="1">
      <c r="A143" s="36"/>
      <c r="B143" s="52" t="s">
        <v>68</v>
      </c>
      <c r="C143" s="80" t="s">
        <v>69</v>
      </c>
      <c r="D143" s="80"/>
      <c r="E143" s="80"/>
      <c r="F143" s="36"/>
      <c r="G143" s="36"/>
    </row>
    <row r="144" spans="1:40" ht="15" customHeight="1">
      <c r="A144" s="36"/>
      <c r="B144" s="36" t="s">
        <v>70</v>
      </c>
      <c r="C144" s="36"/>
      <c r="D144" s="36"/>
      <c r="E144" s="36"/>
      <c r="F144" s="36"/>
      <c r="G144" s="36"/>
    </row>
    <row r="145" spans="1:7" ht="15" customHeight="1">
      <c r="A145" s="36"/>
      <c r="B145" s="36" t="s">
        <v>71</v>
      </c>
      <c r="C145" s="36"/>
      <c r="D145" s="36"/>
      <c r="E145" s="36"/>
      <c r="F145" s="36"/>
      <c r="G145" s="36"/>
    </row>
    <row r="146" spans="1:7" ht="15" customHeight="1">
      <c r="A146" s="36"/>
      <c r="B146" s="36" t="s">
        <v>72</v>
      </c>
      <c r="C146" s="36"/>
      <c r="D146" s="36"/>
      <c r="E146" s="36"/>
      <c r="F146" s="36"/>
      <c r="G146" s="36"/>
    </row>
    <row r="147" spans="1:7" ht="15" customHeight="1">
      <c r="A147" s="36" t="s">
        <v>73</v>
      </c>
      <c r="B147" s="51"/>
      <c r="C147" s="36"/>
      <c r="D147" s="36"/>
      <c r="E147" s="36"/>
      <c r="F147" s="36"/>
      <c r="G147" s="36"/>
    </row>
    <row r="148" spans="1:7" ht="15" customHeight="1">
      <c r="A148" s="36" t="s">
        <v>118</v>
      </c>
      <c r="B148" s="51"/>
      <c r="C148" s="36"/>
      <c r="D148" s="36"/>
      <c r="E148" s="36"/>
      <c r="F148" s="36"/>
      <c r="G148" s="36"/>
    </row>
    <row r="149" spans="1:7" ht="15" customHeight="1">
      <c r="A149" s="36" t="s">
        <v>75</v>
      </c>
      <c r="B149" s="51"/>
      <c r="C149" s="36"/>
      <c r="D149" s="36"/>
      <c r="E149" s="36"/>
      <c r="F149" s="36"/>
      <c r="G149" s="36"/>
    </row>
    <row r="150" spans="1:7" ht="15" customHeight="1">
      <c r="A150" s="36" t="s">
        <v>76</v>
      </c>
      <c r="B150" s="51"/>
      <c r="C150" s="36"/>
      <c r="D150" s="36"/>
      <c r="E150" s="36"/>
      <c r="F150" s="36"/>
      <c r="G150" s="36"/>
    </row>
    <row r="151" spans="1:7" ht="15" customHeight="1">
      <c r="A151" s="36" t="s">
        <v>77</v>
      </c>
      <c r="B151" s="51"/>
      <c r="C151" s="36"/>
      <c r="D151" s="36"/>
      <c r="E151" s="36"/>
      <c r="F151" s="36"/>
      <c r="G151" s="36"/>
    </row>
    <row r="152" spans="1:7" ht="15" customHeight="1">
      <c r="A152" s="36" t="s">
        <v>97</v>
      </c>
      <c r="B152" s="51"/>
      <c r="C152" s="36"/>
      <c r="D152" s="36"/>
      <c r="E152" s="36"/>
      <c r="F152" s="36"/>
      <c r="G152" s="36"/>
    </row>
    <row r="153" spans="1:7" ht="15" customHeight="1">
      <c r="A153" s="36"/>
      <c r="B153" s="36" t="s">
        <v>98</v>
      </c>
      <c r="C153" s="36"/>
      <c r="D153" s="36"/>
      <c r="E153" s="36"/>
      <c r="F153" s="36"/>
      <c r="G153" s="36"/>
    </row>
    <row r="154" spans="1:7" ht="15" customHeight="1">
      <c r="A154" s="36"/>
      <c r="B154" s="36" t="s">
        <v>99</v>
      </c>
      <c r="C154" s="36"/>
      <c r="D154" s="36"/>
      <c r="E154" s="36"/>
      <c r="F154" s="36"/>
      <c r="G154" s="36"/>
    </row>
    <row r="155" spans="1:7" ht="15" customHeight="1">
      <c r="A155" s="36" t="s">
        <v>78</v>
      </c>
      <c r="B155" s="51"/>
      <c r="C155" s="36"/>
      <c r="D155" s="36"/>
      <c r="E155" s="36"/>
      <c r="F155" s="36"/>
      <c r="G155" s="36"/>
    </row>
    <row r="156" spans="1:7" ht="15" customHeight="1">
      <c r="A156" s="36" t="s">
        <v>79</v>
      </c>
      <c r="B156" s="51"/>
      <c r="C156" s="36"/>
      <c r="D156" s="36"/>
      <c r="E156" s="36"/>
      <c r="F156" s="36"/>
      <c r="G156" s="36"/>
    </row>
    <row r="157" spans="1:7" ht="15" customHeight="1">
      <c r="A157" s="36" t="s">
        <v>80</v>
      </c>
      <c r="B157" s="51"/>
      <c r="C157" s="36"/>
      <c r="D157" s="36"/>
      <c r="E157" s="36"/>
      <c r="F157" s="36"/>
      <c r="G157" s="36"/>
    </row>
    <row r="158" spans="1:7" ht="15" customHeight="1">
      <c r="A158" s="36" t="s">
        <v>81</v>
      </c>
      <c r="B158" s="51"/>
      <c r="C158" s="36"/>
      <c r="D158" s="36"/>
      <c r="E158" s="36"/>
      <c r="F158" s="36"/>
      <c r="G158" s="36"/>
    </row>
    <row r="159" spans="1:7" ht="15" customHeight="1">
      <c r="A159" s="36" t="s">
        <v>82</v>
      </c>
      <c r="B159" s="51"/>
      <c r="C159" s="36"/>
      <c r="D159" s="36"/>
      <c r="E159" s="36"/>
      <c r="F159" s="36"/>
      <c r="G159" s="36"/>
    </row>
    <row r="160" spans="1:7" ht="15" customHeight="1">
      <c r="A160" s="36" t="s">
        <v>83</v>
      </c>
      <c r="B160" s="51"/>
      <c r="C160" s="36"/>
      <c r="D160" s="36"/>
      <c r="E160" s="36"/>
      <c r="F160" s="36"/>
      <c r="G160" s="36"/>
    </row>
    <row r="161" spans="1:7" ht="15" customHeight="1">
      <c r="A161" s="36" t="s">
        <v>84</v>
      </c>
      <c r="B161" s="51"/>
      <c r="C161" s="36"/>
      <c r="D161" s="36"/>
      <c r="E161" s="36"/>
      <c r="F161" s="36"/>
      <c r="G161" s="36"/>
    </row>
  </sheetData>
  <sheetProtection selectLockedCells="1"/>
  <mergeCells count="247">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34:AN34"/>
    <mergeCell ref="AM35:AN35"/>
    <mergeCell ref="AM36:AN36"/>
    <mergeCell ref="AM37:AN37"/>
    <mergeCell ref="AM38:AN38"/>
    <mergeCell ref="AM39:AN39"/>
    <mergeCell ref="AM28:AN28"/>
    <mergeCell ref="AM29:AN29"/>
    <mergeCell ref="AM30:AN30"/>
    <mergeCell ref="AM31:AN31"/>
    <mergeCell ref="AM32:AN32"/>
    <mergeCell ref="AM33:AN33"/>
    <mergeCell ref="AM46:AN46"/>
    <mergeCell ref="AM47:AN47"/>
    <mergeCell ref="AM48:AN48"/>
    <mergeCell ref="AM49:AN49"/>
    <mergeCell ref="AM50:AN50"/>
    <mergeCell ref="AM51:AN51"/>
    <mergeCell ref="AM40:AN40"/>
    <mergeCell ref="AM41:AN41"/>
    <mergeCell ref="AM42:AN42"/>
    <mergeCell ref="AM43:AN43"/>
    <mergeCell ref="AM44:AN44"/>
    <mergeCell ref="AM45:AN45"/>
    <mergeCell ref="AM58:AN58"/>
    <mergeCell ref="AM59:AN59"/>
    <mergeCell ref="AM60:AN60"/>
    <mergeCell ref="AM61:AN61"/>
    <mergeCell ref="AM62:AN62"/>
    <mergeCell ref="AM63:AN63"/>
    <mergeCell ref="AM52:AN52"/>
    <mergeCell ref="AM53:AN53"/>
    <mergeCell ref="AM54:AN54"/>
    <mergeCell ref="AM55:AN55"/>
    <mergeCell ref="AM56:AN56"/>
    <mergeCell ref="AM57:AN57"/>
    <mergeCell ref="AM70:AN70"/>
    <mergeCell ref="AM71:AN71"/>
    <mergeCell ref="AM72:AN72"/>
    <mergeCell ref="AM73:AN73"/>
    <mergeCell ref="AM74:AN74"/>
    <mergeCell ref="AM75:AN75"/>
    <mergeCell ref="AM64:AN64"/>
    <mergeCell ref="AM65:AN65"/>
    <mergeCell ref="AM66:AN66"/>
    <mergeCell ref="AM67:AN67"/>
    <mergeCell ref="AM68:AN68"/>
    <mergeCell ref="AM69:AN69"/>
    <mergeCell ref="AM82:AN82"/>
    <mergeCell ref="AM83:AN83"/>
    <mergeCell ref="AM84:AN84"/>
    <mergeCell ref="AM85:AN85"/>
    <mergeCell ref="AM86:AN86"/>
    <mergeCell ref="AM87:AN87"/>
    <mergeCell ref="AM76:AN76"/>
    <mergeCell ref="AM77:AN77"/>
    <mergeCell ref="AM78:AN78"/>
    <mergeCell ref="AM79:AN79"/>
    <mergeCell ref="AM80:AN80"/>
    <mergeCell ref="AM81:AN81"/>
    <mergeCell ref="AM94:AN94"/>
    <mergeCell ref="AM95:AN95"/>
    <mergeCell ref="AM96:AN96"/>
    <mergeCell ref="AM97:AN97"/>
    <mergeCell ref="AM98:AN98"/>
    <mergeCell ref="AM99:AN99"/>
    <mergeCell ref="AM88:AN88"/>
    <mergeCell ref="AM89:AN89"/>
    <mergeCell ref="AM90:AN90"/>
    <mergeCell ref="AM91:AN91"/>
    <mergeCell ref="AM92:AN92"/>
    <mergeCell ref="AM93:AN93"/>
    <mergeCell ref="AM106:AN106"/>
    <mergeCell ref="AM107:AN107"/>
    <mergeCell ref="AM108:AN108"/>
    <mergeCell ref="AM109:AN109"/>
    <mergeCell ref="AM110:AN110"/>
    <mergeCell ref="A111:E111"/>
    <mergeCell ref="AM111:AN112"/>
    <mergeCell ref="A112:E112"/>
    <mergeCell ref="AM100:AN100"/>
    <mergeCell ref="AM101:AN101"/>
    <mergeCell ref="AM102:AN102"/>
    <mergeCell ref="AM103:AN103"/>
    <mergeCell ref="AM104:AN104"/>
    <mergeCell ref="AM105:AN105"/>
    <mergeCell ref="U117:W117"/>
    <mergeCell ref="X117:Z117"/>
    <mergeCell ref="AA117:AC117"/>
    <mergeCell ref="AD117:AF117"/>
    <mergeCell ref="AG117:AI117"/>
    <mergeCell ref="AJ117:AK117"/>
    <mergeCell ref="A117:C117"/>
    <mergeCell ref="F117:H117"/>
    <mergeCell ref="I117:K117"/>
    <mergeCell ref="L117:N117"/>
    <mergeCell ref="O117:Q117"/>
    <mergeCell ref="R117:T117"/>
    <mergeCell ref="U118:W118"/>
    <mergeCell ref="X118:Z118"/>
    <mergeCell ref="AA118:AC118"/>
    <mergeCell ref="AD118:AF118"/>
    <mergeCell ref="AG118:AI118"/>
    <mergeCell ref="AJ118:AK118"/>
    <mergeCell ref="A118:C118"/>
    <mergeCell ref="F118:H118"/>
    <mergeCell ref="I118:K118"/>
    <mergeCell ref="L118:N118"/>
    <mergeCell ref="O118:Q118"/>
    <mergeCell ref="R118:T118"/>
    <mergeCell ref="U119:W119"/>
    <mergeCell ref="X119:Z119"/>
    <mergeCell ref="AA119:AC119"/>
    <mergeCell ref="AD119:AF119"/>
    <mergeCell ref="AG119:AI119"/>
    <mergeCell ref="AJ119:AK119"/>
    <mergeCell ref="A119:C119"/>
    <mergeCell ref="F119:H119"/>
    <mergeCell ref="I119:K119"/>
    <mergeCell ref="L119:N119"/>
    <mergeCell ref="O119:Q119"/>
    <mergeCell ref="R119:T119"/>
    <mergeCell ref="U120:W120"/>
    <mergeCell ref="X120:Z120"/>
    <mergeCell ref="AA120:AC120"/>
    <mergeCell ref="AD120:AF120"/>
    <mergeCell ref="AG120:AI120"/>
    <mergeCell ref="AJ120:AK120"/>
    <mergeCell ref="A120:C120"/>
    <mergeCell ref="F120:H120"/>
    <mergeCell ref="I120:K120"/>
    <mergeCell ref="L120:N120"/>
    <mergeCell ref="O120:Q120"/>
    <mergeCell ref="R120:T120"/>
    <mergeCell ref="U121:W121"/>
    <mergeCell ref="X121:Z121"/>
    <mergeCell ref="AA121:AC121"/>
    <mergeCell ref="AD121:AF121"/>
    <mergeCell ref="AG121:AI121"/>
    <mergeCell ref="AJ121:AK121"/>
    <mergeCell ref="A121:C121"/>
    <mergeCell ref="F121:H121"/>
    <mergeCell ref="I121:K121"/>
    <mergeCell ref="L121:N121"/>
    <mergeCell ref="O121:Q121"/>
    <mergeCell ref="R121:T121"/>
    <mergeCell ref="C128:D128"/>
    <mergeCell ref="E128:H128"/>
    <mergeCell ref="I128:N128"/>
    <mergeCell ref="O128:T128"/>
    <mergeCell ref="U128:Z128"/>
    <mergeCell ref="AA128:AF128"/>
    <mergeCell ref="A124:B124"/>
    <mergeCell ref="C124:D124"/>
    <mergeCell ref="E124:H124"/>
    <mergeCell ref="A125:B125"/>
    <mergeCell ref="C125:D125"/>
    <mergeCell ref="E125:H125"/>
    <mergeCell ref="AG128:AK128"/>
    <mergeCell ref="AL128:AM128"/>
    <mergeCell ref="F129:H129"/>
    <mergeCell ref="I129:K129"/>
    <mergeCell ref="L129:N129"/>
    <mergeCell ref="O129:Q129"/>
    <mergeCell ref="R129:T129"/>
    <mergeCell ref="U129:W129"/>
    <mergeCell ref="X129:Z129"/>
    <mergeCell ref="AA129:AC129"/>
    <mergeCell ref="AD129:AF129"/>
    <mergeCell ref="AG129:AI129"/>
    <mergeCell ref="AJ129:AK129"/>
    <mergeCell ref="F130:H130"/>
    <mergeCell ref="I130:K130"/>
    <mergeCell ref="L130:N130"/>
    <mergeCell ref="O130:Q130"/>
    <mergeCell ref="R130:T130"/>
    <mergeCell ref="U130:W130"/>
    <mergeCell ref="X130:Z130"/>
    <mergeCell ref="AA130:AC130"/>
    <mergeCell ref="AD130:AF130"/>
    <mergeCell ref="AG130:AI130"/>
    <mergeCell ref="AJ130:AK130"/>
    <mergeCell ref="F131:H131"/>
    <mergeCell ref="I131:K131"/>
    <mergeCell ref="L131:N131"/>
    <mergeCell ref="O131:Q131"/>
    <mergeCell ref="R131:T131"/>
    <mergeCell ref="U131:W131"/>
    <mergeCell ref="C142:E142"/>
    <mergeCell ref="C143:E143"/>
    <mergeCell ref="AA132:AF132"/>
    <mergeCell ref="AG132:AK132"/>
    <mergeCell ref="AL132:AM132"/>
    <mergeCell ref="C139:E139"/>
    <mergeCell ref="C140:E140"/>
    <mergeCell ref="C141:E141"/>
    <mergeCell ref="X131:Z131"/>
    <mergeCell ref="AA131:AC131"/>
    <mergeCell ref="AD131:AF131"/>
    <mergeCell ref="AG131:AI131"/>
    <mergeCell ref="AJ131:AK131"/>
    <mergeCell ref="C132:D132"/>
    <mergeCell ref="E132:H132"/>
    <mergeCell ref="I132:N132"/>
    <mergeCell ref="O132:T132"/>
    <mergeCell ref="U132:Z132"/>
  </mergeCells>
  <phoneticPr fontId="24"/>
  <dataValidations count="7">
    <dataValidation type="whole" operator="greaterThanOrEqual" allowBlank="1" showInputMessage="1" showErrorMessage="1" sqref="D118:F121 L118:L121 I118:I121 O118:O121 AG118:AG121 AD118:AD121 AA118:AA121 X118:X121 U118:U121 R118:R121" xr:uid="{06AB159D-91D3-4F5D-906C-335697EAED3C}">
      <formula1>0</formula1>
    </dataValidation>
    <dataValidation operator="greaterThanOrEqual" allowBlank="1" showInputMessage="1" showErrorMessage="1" sqref="I126 I122 AJ118:AJ121 L122 L126 AL118:AL120" xr:uid="{09F4D833-9323-4F07-9B1F-2191E5623AF5}"/>
    <dataValidation type="list" allowBlank="1" showInputMessage="1" showErrorMessage="1" sqref="C11:C110" xr:uid="{7978CA46-50AE-4DA3-9D16-E965BD2DA703}">
      <formula1>"A,B,C,D"</formula1>
    </dataValidation>
    <dataValidation type="list" allowBlank="1" showInputMessage="1" showErrorMessage="1" sqref="AK4:AN4" xr:uid="{08DE4C78-10F2-4AB6-8138-1760F8863048}">
      <formula1>"予定,実績"</formula1>
    </dataValidation>
    <dataValidation type="list" allowBlank="1" showInputMessage="1" showErrorMessage="1" sqref="AK3:AN3" xr:uid="{4F9C7398-61EA-456D-9AB6-9FA9F8DECC30}">
      <formula1>"４週,歴月"</formula1>
    </dataValidation>
    <dataValidation type="list" allowBlank="1" showInputMessage="1" sqref="B13:B110" xr:uid="{CEA055F7-F059-4D23-B2BB-748DFFFDB7FF}">
      <formula1>INDIRECT($AK$1)</formula1>
    </dataValidation>
    <dataValidation allowBlank="1" showInputMessage="1" sqref="B11:B12" xr:uid="{A34B25EA-4025-468F-AC9F-FF04C9CCE7A5}"/>
  </dataValidations>
  <printOptions horizontalCentered="1" verticalCentered="1"/>
  <pageMargins left="0.19685039370078741" right="0.19685039370078741" top="0.39370078740157483" bottom="0.19685039370078741" header="0.19685039370078741" footer="0.39370078740157483"/>
  <pageSetup paperSize="9" scale="69" fitToWidth="0" fitToHeight="0" orientation="landscape" r:id="rId1"/>
  <headerFooter alignWithMargins="0">
    <oddHeader>&amp;L&amp;"ＭＳ ゴシック,標準"&amp;10（参考様式）</oddHeader>
  </headerFooter>
  <rowBreaks count="1" manualBreakCount="1">
    <brk id="115" max="39"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C57FE-4BF1-4BAB-9D56-C3B685114483}">
  <dimension ref="A1:AQ156"/>
  <sheetViews>
    <sheetView showGridLines="0" zoomScaleNormal="100" zoomScaleSheetLayoutView="100" workbookViewId="0">
      <selection activeCell="AG12" sqref="AG12"/>
    </sheetView>
  </sheetViews>
  <sheetFormatPr defaultColWidth="8.25" defaultRowHeight="21" customHeight="1"/>
  <cols>
    <col min="1" max="1" width="2.58203125" style="8" customWidth="1"/>
    <col min="2" max="2" width="14.25" style="2" customWidth="1"/>
    <col min="3" max="3" width="6.58203125" style="8" customWidth="1"/>
    <col min="4" max="5" width="7.58203125" style="8" customWidth="1"/>
    <col min="6" max="36" width="2.58203125" style="8" customWidth="1"/>
    <col min="37" max="37" width="6.58203125" style="8" customWidth="1"/>
    <col min="38" max="39" width="7.58203125" style="8" customWidth="1"/>
    <col min="40" max="40" width="5.58203125" style="8" customWidth="1"/>
    <col min="41" max="42" width="8.25" style="8"/>
    <col min="43" max="44" width="49.5" style="8" customWidth="1"/>
    <col min="45" max="45" width="38.33203125" style="8" customWidth="1"/>
    <col min="46" max="16384" width="8.25" style="8"/>
  </cols>
  <sheetData>
    <row r="1" spans="1:40" ht="20.149999999999999"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118" t="s">
        <v>125</v>
      </c>
      <c r="AL1" s="118"/>
      <c r="AM1" s="118"/>
      <c r="AN1" s="118"/>
    </row>
    <row r="2" spans="1:40" ht="18" customHeight="1">
      <c r="A2" s="5"/>
      <c r="B2" s="9"/>
      <c r="C2" s="9"/>
      <c r="D2" s="9"/>
      <c r="E2" s="9"/>
      <c r="F2" s="9"/>
      <c r="G2" s="9"/>
      <c r="H2" s="9"/>
      <c r="I2" s="9"/>
      <c r="J2" s="9"/>
      <c r="K2" s="9"/>
      <c r="L2" s="9"/>
      <c r="M2" s="119">
        <v>2026</v>
      </c>
      <c r="N2" s="119"/>
      <c r="O2" s="119"/>
      <c r="P2" s="119"/>
      <c r="Q2" s="120" t="s">
        <v>3</v>
      </c>
      <c r="R2" s="120"/>
      <c r="S2" s="119">
        <v>4</v>
      </c>
      <c r="T2" s="119"/>
      <c r="U2" s="120" t="s">
        <v>4</v>
      </c>
      <c r="V2" s="120"/>
      <c r="W2" s="9"/>
      <c r="X2" s="9"/>
      <c r="Y2" s="9"/>
      <c r="Z2" s="5"/>
      <c r="AA2" s="5"/>
      <c r="AC2" s="7"/>
      <c r="AD2" s="9"/>
      <c r="AE2" s="9"/>
      <c r="AF2" s="9"/>
      <c r="AG2" s="9"/>
      <c r="AH2" s="9"/>
      <c r="AI2" s="7" t="s">
        <v>5</v>
      </c>
      <c r="AJ2" s="7"/>
      <c r="AK2" s="121"/>
      <c r="AL2" s="121"/>
      <c r="AM2" s="121"/>
      <c r="AN2" s="121"/>
    </row>
    <row r="3" spans="1:40" ht="18" customHeight="1">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109" t="s">
        <v>7</v>
      </c>
      <c r="AL3" s="109"/>
      <c r="AM3" s="109"/>
      <c r="AN3" s="109"/>
    </row>
    <row r="4" spans="1:40" ht="18" customHeight="1">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8</v>
      </c>
      <c r="AJ4" s="7"/>
      <c r="AK4" s="109" t="s">
        <v>9</v>
      </c>
      <c r="AL4" s="109"/>
      <c r="AM4" s="109"/>
      <c r="AN4" s="109"/>
    </row>
    <row r="5" spans="1:40" ht="18" customHeight="1">
      <c r="A5" s="10"/>
      <c r="B5" s="10"/>
      <c r="C5" s="10"/>
      <c r="D5" s="10"/>
      <c r="E5" s="10"/>
      <c r="F5" s="10"/>
      <c r="G5" s="10"/>
      <c r="H5" s="10"/>
      <c r="I5" s="10"/>
      <c r="J5" s="10"/>
      <c r="K5" s="10"/>
      <c r="L5" s="10"/>
      <c r="M5" s="10"/>
      <c r="N5" s="10"/>
      <c r="O5" s="10"/>
      <c r="P5" s="10"/>
      <c r="Q5" s="10"/>
      <c r="R5" s="10"/>
      <c r="S5" s="10"/>
      <c r="U5" s="10"/>
      <c r="V5" s="10"/>
      <c r="W5" s="10"/>
      <c r="Y5" s="11"/>
      <c r="Z5" s="11"/>
      <c r="AA5" s="11"/>
      <c r="AB5" s="5"/>
      <c r="AC5" s="11"/>
      <c r="AD5" s="11"/>
      <c r="AE5" s="11"/>
      <c r="AF5" s="11"/>
      <c r="AG5" s="12" t="s">
        <v>10</v>
      </c>
      <c r="AH5" s="110"/>
      <c r="AI5" s="110"/>
      <c r="AJ5" s="110"/>
      <c r="AK5" s="11" t="s">
        <v>11</v>
      </c>
      <c r="AL5" s="13"/>
      <c r="AM5" s="11" t="s">
        <v>12</v>
      </c>
      <c r="AN5" s="5"/>
    </row>
    <row r="6" spans="1:40" ht="10" customHeight="1">
      <c r="A6" s="5"/>
      <c r="B6" s="14"/>
      <c r="C6" s="14"/>
      <c r="D6" s="14"/>
      <c r="E6" s="14"/>
      <c r="F6" s="14"/>
      <c r="G6" s="14"/>
      <c r="H6" s="14"/>
      <c r="I6" s="14"/>
      <c r="J6" s="14"/>
      <c r="K6" s="14"/>
      <c r="L6" s="14"/>
      <c r="M6" s="14"/>
      <c r="N6" s="14"/>
      <c r="O6" s="14"/>
      <c r="P6" s="14"/>
      <c r="Q6" s="14"/>
      <c r="R6" s="14"/>
      <c r="S6" s="14"/>
      <c r="T6" s="14"/>
      <c r="U6" s="14"/>
      <c r="V6" s="14"/>
      <c r="W6" s="14"/>
      <c r="X6" s="9"/>
      <c r="Y6" s="9"/>
      <c r="Z6" s="9"/>
      <c r="AA6" s="9"/>
      <c r="AB6" s="9"/>
      <c r="AC6" s="9"/>
      <c r="AD6" s="9"/>
      <c r="AE6" s="9"/>
      <c r="AF6" s="9"/>
      <c r="AG6" s="9"/>
      <c r="AH6" s="9"/>
      <c r="AI6" s="9"/>
      <c r="AJ6" s="9"/>
      <c r="AK6" s="9"/>
      <c r="AL6" s="9"/>
      <c r="AM6" s="5"/>
      <c r="AN6" s="5"/>
    </row>
    <row r="7" spans="1:40" ht="15" customHeight="1">
      <c r="A7" s="102" t="s">
        <v>13</v>
      </c>
      <c r="B7" s="111" t="s">
        <v>14</v>
      </c>
      <c r="C7" s="113" t="s">
        <v>15</v>
      </c>
      <c r="D7" s="84" t="s">
        <v>16</v>
      </c>
      <c r="E7" s="100" t="s">
        <v>17</v>
      </c>
      <c r="F7" s="116" t="s">
        <v>18</v>
      </c>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7" t="s">
        <v>19</v>
      </c>
      <c r="AL7" s="93" t="s">
        <v>20</v>
      </c>
      <c r="AM7" s="107" t="s">
        <v>21</v>
      </c>
      <c r="AN7" s="107"/>
    </row>
    <row r="8" spans="1:40" ht="15" customHeight="1">
      <c r="A8" s="102"/>
      <c r="B8" s="112"/>
      <c r="C8" s="114"/>
      <c r="D8" s="84"/>
      <c r="E8" s="100"/>
      <c r="F8" s="84" t="s">
        <v>22</v>
      </c>
      <c r="G8" s="84"/>
      <c r="H8" s="84"/>
      <c r="I8" s="84"/>
      <c r="J8" s="84"/>
      <c r="K8" s="84"/>
      <c r="L8" s="84"/>
      <c r="M8" s="84" t="s">
        <v>23</v>
      </c>
      <c r="N8" s="84"/>
      <c r="O8" s="84"/>
      <c r="P8" s="84"/>
      <c r="Q8" s="84"/>
      <c r="R8" s="84"/>
      <c r="S8" s="84"/>
      <c r="T8" s="84" t="s">
        <v>24</v>
      </c>
      <c r="U8" s="84"/>
      <c r="V8" s="84"/>
      <c r="W8" s="84"/>
      <c r="X8" s="84"/>
      <c r="Y8" s="84"/>
      <c r="Z8" s="84"/>
      <c r="AA8" s="84" t="s">
        <v>25</v>
      </c>
      <c r="AB8" s="84"/>
      <c r="AC8" s="84"/>
      <c r="AD8" s="84"/>
      <c r="AE8" s="84"/>
      <c r="AF8" s="84"/>
      <c r="AG8" s="84"/>
      <c r="AH8" s="108"/>
      <c r="AI8" s="108"/>
      <c r="AJ8" s="108"/>
      <c r="AK8" s="117"/>
      <c r="AL8" s="93"/>
      <c r="AM8" s="107"/>
      <c r="AN8" s="107"/>
    </row>
    <row r="9" spans="1:40" ht="15" customHeight="1">
      <c r="A9" s="102"/>
      <c r="B9" s="105" t="s">
        <v>26</v>
      </c>
      <c r="C9" s="114"/>
      <c r="D9" s="84"/>
      <c r="E9" s="100"/>
      <c r="F9" s="18">
        <f>DATE($M$2,$S$2,1)</f>
        <v>46113</v>
      </c>
      <c r="G9" s="18">
        <f>DATE($M$2,$S$2,2)</f>
        <v>46114</v>
      </c>
      <c r="H9" s="18">
        <f>DATE($M$2,$S$2,3)</f>
        <v>46115</v>
      </c>
      <c r="I9" s="18">
        <f>DATE($M$2,$S$2,4)</f>
        <v>46116</v>
      </c>
      <c r="J9" s="18">
        <f>DATE($M$2,$S$2,5)</f>
        <v>46117</v>
      </c>
      <c r="K9" s="18">
        <f>DATE($M$2,$S$2,6)</f>
        <v>46118</v>
      </c>
      <c r="L9" s="18">
        <f>DATE($M$2,$S$2,7)</f>
        <v>46119</v>
      </c>
      <c r="M9" s="18">
        <f>DATE($M$2,$S$2,8)</f>
        <v>46120</v>
      </c>
      <c r="N9" s="18">
        <f>DATE($M$2,$S$2,9)</f>
        <v>46121</v>
      </c>
      <c r="O9" s="18">
        <f>DATE($M$2,$S$2,10)</f>
        <v>46122</v>
      </c>
      <c r="P9" s="18">
        <f>DATE($M$2,$S$2,11)</f>
        <v>46123</v>
      </c>
      <c r="Q9" s="18">
        <f>DATE($M$2,$S$2,12)</f>
        <v>46124</v>
      </c>
      <c r="R9" s="18">
        <f>DATE($M$2,$S$2,13)</f>
        <v>46125</v>
      </c>
      <c r="S9" s="18">
        <f>DATE($M$2,$S$2,14)</f>
        <v>46126</v>
      </c>
      <c r="T9" s="18">
        <f>DATE($M$2,$S$2,15)</f>
        <v>46127</v>
      </c>
      <c r="U9" s="18">
        <f>DATE($M$2,$S$2,16)</f>
        <v>46128</v>
      </c>
      <c r="V9" s="18">
        <f>DATE($M$2,$S$2,17)</f>
        <v>46129</v>
      </c>
      <c r="W9" s="18">
        <f>DATE($M$2,$S$2,18)</f>
        <v>46130</v>
      </c>
      <c r="X9" s="18">
        <f>DATE($M$2,$S$2,19)</f>
        <v>46131</v>
      </c>
      <c r="Y9" s="18">
        <f>DATE($M$2,$S$2,20)</f>
        <v>46132</v>
      </c>
      <c r="Z9" s="18">
        <f>DATE($M$2,$S$2,21)</f>
        <v>46133</v>
      </c>
      <c r="AA9" s="18">
        <f>DATE($M$2,$S$2,22)</f>
        <v>46134</v>
      </c>
      <c r="AB9" s="18">
        <f>DATE($M$2,$S$2,23)</f>
        <v>46135</v>
      </c>
      <c r="AC9" s="18">
        <f>DATE($M$2,$S$2,24)</f>
        <v>46136</v>
      </c>
      <c r="AD9" s="18">
        <f>DATE($M$2,$S$2,25)</f>
        <v>46137</v>
      </c>
      <c r="AE9" s="18">
        <f>DATE($M$2,$S$2,26)</f>
        <v>46138</v>
      </c>
      <c r="AF9" s="18">
        <f>DATE($M$2,$S$2,27)</f>
        <v>46139</v>
      </c>
      <c r="AG9" s="18">
        <f>DATE($M$2,$S$2,28)</f>
        <v>46140</v>
      </c>
      <c r="AH9" s="19"/>
      <c r="AI9" s="19"/>
      <c r="AJ9" s="19"/>
      <c r="AK9" s="117"/>
      <c r="AL9" s="93"/>
      <c r="AM9" s="107"/>
      <c r="AN9" s="107"/>
    </row>
    <row r="10" spans="1:40" ht="15" customHeight="1">
      <c r="A10" s="102"/>
      <c r="B10" s="106"/>
      <c r="C10" s="115"/>
      <c r="D10" s="84"/>
      <c r="E10" s="100"/>
      <c r="F10" s="20">
        <f>DATE($M$2,$S$2,1)</f>
        <v>46113</v>
      </c>
      <c r="G10" s="20">
        <f>DATE($M$2,$S$2,2)</f>
        <v>46114</v>
      </c>
      <c r="H10" s="20">
        <f>DATE($M$2,$S$2,3)</f>
        <v>46115</v>
      </c>
      <c r="I10" s="20">
        <f>DATE($M$2,$S$2,4)</f>
        <v>46116</v>
      </c>
      <c r="J10" s="20">
        <f>DATE($M$2,$S$2,5)</f>
        <v>46117</v>
      </c>
      <c r="K10" s="20">
        <f>DATE($M$2,$S$2,6)</f>
        <v>46118</v>
      </c>
      <c r="L10" s="20">
        <f>DATE($M$2,$S$2,7)</f>
        <v>46119</v>
      </c>
      <c r="M10" s="20">
        <f>DATE($M$2,$S$2,8)</f>
        <v>46120</v>
      </c>
      <c r="N10" s="20">
        <f>DATE($M$2,$S$2,9)</f>
        <v>46121</v>
      </c>
      <c r="O10" s="20">
        <f>DATE($M$2,$S$2,10)</f>
        <v>46122</v>
      </c>
      <c r="P10" s="20">
        <f>DATE($M$2,$S$2,11)</f>
        <v>46123</v>
      </c>
      <c r="Q10" s="20">
        <f>DATE($M$2,$S$2,12)</f>
        <v>46124</v>
      </c>
      <c r="R10" s="20">
        <f>DATE($M$2,$S$2,13)</f>
        <v>46125</v>
      </c>
      <c r="S10" s="20">
        <f>DATE($M$2,$S$2,14)</f>
        <v>46126</v>
      </c>
      <c r="T10" s="20">
        <f>DATE($M$2,$S$2,15)</f>
        <v>46127</v>
      </c>
      <c r="U10" s="20">
        <f>DATE($M$2,$S$2,16)</f>
        <v>46128</v>
      </c>
      <c r="V10" s="20">
        <f>DATE($M$2,$S$2,17)</f>
        <v>46129</v>
      </c>
      <c r="W10" s="20">
        <f>DATE($M$2,$S$2,18)</f>
        <v>46130</v>
      </c>
      <c r="X10" s="20">
        <f>DATE($M$2,$S$2,19)</f>
        <v>46131</v>
      </c>
      <c r="Y10" s="20">
        <f>DATE($M$2,$S$2,20)</f>
        <v>46132</v>
      </c>
      <c r="Z10" s="20">
        <f>DATE($M$2,$S$2,21)</f>
        <v>46133</v>
      </c>
      <c r="AA10" s="20">
        <f>DATE($M$2,$S$2,22)</f>
        <v>46134</v>
      </c>
      <c r="AB10" s="20">
        <f>DATE($M$2,$S$2,23)</f>
        <v>46135</v>
      </c>
      <c r="AC10" s="20">
        <f>DATE($M$2,$S$2,24)</f>
        <v>46136</v>
      </c>
      <c r="AD10" s="20">
        <f>DATE($M$2,$S$2,25)</f>
        <v>46137</v>
      </c>
      <c r="AE10" s="20">
        <f>DATE($M$2,$S$2,26)</f>
        <v>46138</v>
      </c>
      <c r="AF10" s="20">
        <f>DATE($M$2,$S$2,27)</f>
        <v>46139</v>
      </c>
      <c r="AG10" s="20">
        <f>DATE($M$2,$S$2,28)</f>
        <v>46140</v>
      </c>
      <c r="AH10" s="21"/>
      <c r="AI10" s="21"/>
      <c r="AJ10" s="21"/>
      <c r="AK10" s="117"/>
      <c r="AL10" s="93"/>
      <c r="AM10" s="107"/>
      <c r="AN10" s="107"/>
    </row>
    <row r="11" spans="1:40" ht="18" customHeight="1">
      <c r="A11" s="15">
        <v>1</v>
      </c>
      <c r="B11" s="22" t="s">
        <v>27</v>
      </c>
      <c r="C11" s="23"/>
      <c r="D11" s="24"/>
      <c r="E11" s="25"/>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7"/>
      <c r="AI11" s="27"/>
      <c r="AJ11" s="27"/>
      <c r="AK11" s="28">
        <f t="shared" ref="AK11:AK111" si="0">+SUM(F11:AJ11)</f>
        <v>0</v>
      </c>
      <c r="AL11" s="29">
        <f t="shared" ref="AL11:AL111" si="1">IF($AK$3="４週",AK11/4,AK11/(DAY(EOMONTH($F$9,0))/7))</f>
        <v>0</v>
      </c>
      <c r="AM11" s="104"/>
      <c r="AN11" s="104"/>
    </row>
    <row r="12" spans="1:40" ht="18" customHeight="1">
      <c r="A12" s="15">
        <v>2</v>
      </c>
      <c r="B12" s="22" t="s">
        <v>126</v>
      </c>
      <c r="C12" s="23"/>
      <c r="D12" s="24"/>
      <c r="E12" s="25"/>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7"/>
      <c r="AI12" s="27"/>
      <c r="AJ12" s="27"/>
      <c r="AK12" s="28">
        <f t="shared" si="0"/>
        <v>0</v>
      </c>
      <c r="AL12" s="29">
        <f t="shared" si="1"/>
        <v>0</v>
      </c>
      <c r="AM12" s="104"/>
      <c r="AN12" s="104"/>
    </row>
    <row r="13" spans="1:40" ht="18" customHeight="1">
      <c r="A13" s="15">
        <v>3</v>
      </c>
      <c r="B13" s="30"/>
      <c r="C13" s="23"/>
      <c r="D13" s="24"/>
      <c r="E13" s="25"/>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7"/>
      <c r="AI13" s="27"/>
      <c r="AJ13" s="27"/>
      <c r="AK13" s="28">
        <f t="shared" ref="AK13:AK76" si="2">+SUM(F13:AJ13)</f>
        <v>0</v>
      </c>
      <c r="AL13" s="29">
        <f t="shared" si="1"/>
        <v>0</v>
      </c>
      <c r="AM13" s="104"/>
      <c r="AN13" s="104"/>
    </row>
    <row r="14" spans="1:40" ht="18" customHeight="1">
      <c r="A14" s="15">
        <v>4</v>
      </c>
      <c r="B14" s="30"/>
      <c r="C14" s="23"/>
      <c r="D14" s="24"/>
      <c r="E14" s="25"/>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7"/>
      <c r="AI14" s="27"/>
      <c r="AJ14" s="27"/>
      <c r="AK14" s="28">
        <f t="shared" si="2"/>
        <v>0</v>
      </c>
      <c r="AL14" s="29">
        <f t="shared" si="1"/>
        <v>0</v>
      </c>
      <c r="AM14" s="104"/>
      <c r="AN14" s="104"/>
    </row>
    <row r="15" spans="1:40" ht="18" customHeight="1">
      <c r="A15" s="15">
        <v>5</v>
      </c>
      <c r="B15" s="30"/>
      <c r="C15" s="23"/>
      <c r="D15" s="24"/>
      <c r="E15" s="25"/>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7"/>
      <c r="AI15" s="27"/>
      <c r="AJ15" s="27"/>
      <c r="AK15" s="28">
        <f t="shared" si="2"/>
        <v>0</v>
      </c>
      <c r="AL15" s="29">
        <f t="shared" si="1"/>
        <v>0</v>
      </c>
      <c r="AM15" s="104"/>
      <c r="AN15" s="104"/>
    </row>
    <row r="16" spans="1:40" ht="18" customHeight="1">
      <c r="A16" s="15">
        <v>6</v>
      </c>
      <c r="B16" s="30"/>
      <c r="C16" s="23"/>
      <c r="D16" s="24"/>
      <c r="E16" s="25"/>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7"/>
      <c r="AI16" s="27"/>
      <c r="AJ16" s="27"/>
      <c r="AK16" s="28">
        <f t="shared" si="2"/>
        <v>0</v>
      </c>
      <c r="AL16" s="29">
        <f t="shared" si="1"/>
        <v>0</v>
      </c>
      <c r="AM16" s="104"/>
      <c r="AN16" s="104"/>
    </row>
    <row r="17" spans="1:40" ht="18" customHeight="1">
      <c r="A17" s="15">
        <v>7</v>
      </c>
      <c r="B17" s="30"/>
      <c r="C17" s="23"/>
      <c r="D17" s="24"/>
      <c r="E17" s="25"/>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7"/>
      <c r="AI17" s="27"/>
      <c r="AJ17" s="27"/>
      <c r="AK17" s="28">
        <f t="shared" si="2"/>
        <v>0</v>
      </c>
      <c r="AL17" s="29">
        <f t="shared" si="1"/>
        <v>0</v>
      </c>
      <c r="AM17" s="104"/>
      <c r="AN17" s="104"/>
    </row>
    <row r="18" spans="1:40" ht="18" customHeight="1">
      <c r="A18" s="15">
        <v>8</v>
      </c>
      <c r="B18" s="30"/>
      <c r="C18" s="23"/>
      <c r="D18" s="24"/>
      <c r="E18" s="25"/>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7"/>
      <c r="AI18" s="27"/>
      <c r="AJ18" s="27"/>
      <c r="AK18" s="28">
        <f t="shared" si="2"/>
        <v>0</v>
      </c>
      <c r="AL18" s="29">
        <f t="shared" si="1"/>
        <v>0</v>
      </c>
      <c r="AM18" s="104"/>
      <c r="AN18" s="104"/>
    </row>
    <row r="19" spans="1:40" ht="18" customHeight="1">
      <c r="A19" s="15">
        <v>9</v>
      </c>
      <c r="B19" s="30"/>
      <c r="C19" s="23"/>
      <c r="D19" s="24"/>
      <c r="E19" s="25"/>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27"/>
      <c r="AK19" s="28">
        <f t="shared" si="2"/>
        <v>0</v>
      </c>
      <c r="AL19" s="29">
        <f t="shared" si="1"/>
        <v>0</v>
      </c>
      <c r="AM19" s="104"/>
      <c r="AN19" s="104"/>
    </row>
    <row r="20" spans="1:40" ht="18" customHeight="1">
      <c r="A20" s="15">
        <v>10</v>
      </c>
      <c r="B20" s="30"/>
      <c r="C20" s="23"/>
      <c r="D20" s="24"/>
      <c r="E20" s="25"/>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7"/>
      <c r="AI20" s="27"/>
      <c r="AJ20" s="27"/>
      <c r="AK20" s="28">
        <f t="shared" si="2"/>
        <v>0</v>
      </c>
      <c r="AL20" s="29">
        <f t="shared" si="1"/>
        <v>0</v>
      </c>
      <c r="AM20" s="104"/>
      <c r="AN20" s="104"/>
    </row>
    <row r="21" spans="1:40" ht="18" customHeight="1">
      <c r="A21" s="15">
        <v>11</v>
      </c>
      <c r="B21" s="30"/>
      <c r="C21" s="23"/>
      <c r="D21" s="24"/>
      <c r="E21" s="25"/>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7"/>
      <c r="AI21" s="27"/>
      <c r="AJ21" s="27"/>
      <c r="AK21" s="28">
        <f t="shared" si="2"/>
        <v>0</v>
      </c>
      <c r="AL21" s="29">
        <f t="shared" si="1"/>
        <v>0</v>
      </c>
      <c r="AM21" s="104"/>
      <c r="AN21" s="104"/>
    </row>
    <row r="22" spans="1:40" ht="18" customHeight="1">
      <c r="A22" s="15">
        <v>12</v>
      </c>
      <c r="B22" s="30"/>
      <c r="C22" s="23"/>
      <c r="D22" s="24"/>
      <c r="E22" s="25"/>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7"/>
      <c r="AI22" s="27"/>
      <c r="AJ22" s="27"/>
      <c r="AK22" s="28">
        <f t="shared" si="2"/>
        <v>0</v>
      </c>
      <c r="AL22" s="29">
        <f t="shared" si="1"/>
        <v>0</v>
      </c>
      <c r="AM22" s="104"/>
      <c r="AN22" s="104"/>
    </row>
    <row r="23" spans="1:40" ht="18" customHeight="1">
      <c r="A23" s="15">
        <v>13</v>
      </c>
      <c r="B23" s="30"/>
      <c r="C23" s="23"/>
      <c r="D23" s="24"/>
      <c r="E23" s="25"/>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7"/>
      <c r="AI23" s="27"/>
      <c r="AJ23" s="27"/>
      <c r="AK23" s="28">
        <f t="shared" si="2"/>
        <v>0</v>
      </c>
      <c r="AL23" s="29">
        <f t="shared" si="1"/>
        <v>0</v>
      </c>
      <c r="AM23" s="104"/>
      <c r="AN23" s="104"/>
    </row>
    <row r="24" spans="1:40" ht="18" customHeight="1">
      <c r="A24" s="15">
        <v>14</v>
      </c>
      <c r="B24" s="30"/>
      <c r="C24" s="23"/>
      <c r="D24" s="24"/>
      <c r="E24" s="25"/>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7"/>
      <c r="AI24" s="27"/>
      <c r="AJ24" s="27"/>
      <c r="AK24" s="28">
        <f t="shared" si="2"/>
        <v>0</v>
      </c>
      <c r="AL24" s="29">
        <f t="shared" si="1"/>
        <v>0</v>
      </c>
      <c r="AM24" s="104"/>
      <c r="AN24" s="104"/>
    </row>
    <row r="25" spans="1:40" ht="18" customHeight="1">
      <c r="A25" s="15">
        <v>15</v>
      </c>
      <c r="B25" s="30"/>
      <c r="C25" s="23"/>
      <c r="D25" s="24"/>
      <c r="E25" s="25"/>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7"/>
      <c r="AI25" s="27"/>
      <c r="AJ25" s="27"/>
      <c r="AK25" s="28">
        <f t="shared" si="2"/>
        <v>0</v>
      </c>
      <c r="AL25" s="29">
        <f t="shared" si="1"/>
        <v>0</v>
      </c>
      <c r="AM25" s="104"/>
      <c r="AN25" s="104"/>
    </row>
    <row r="26" spans="1:40" ht="18" customHeight="1">
      <c r="A26" s="15">
        <v>16</v>
      </c>
      <c r="B26" s="30"/>
      <c r="C26" s="23"/>
      <c r="D26" s="24"/>
      <c r="E26" s="25"/>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7"/>
      <c r="AI26" s="27"/>
      <c r="AJ26" s="27"/>
      <c r="AK26" s="28">
        <f t="shared" si="2"/>
        <v>0</v>
      </c>
      <c r="AL26" s="29">
        <f t="shared" si="1"/>
        <v>0</v>
      </c>
      <c r="AM26" s="104"/>
      <c r="AN26" s="104"/>
    </row>
    <row r="27" spans="1:40" ht="18" customHeight="1">
      <c r="A27" s="15">
        <v>17</v>
      </c>
      <c r="B27" s="30"/>
      <c r="C27" s="23"/>
      <c r="D27" s="24"/>
      <c r="E27" s="25"/>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7"/>
      <c r="AI27" s="27"/>
      <c r="AJ27" s="27"/>
      <c r="AK27" s="28">
        <f t="shared" si="2"/>
        <v>0</v>
      </c>
      <c r="AL27" s="29">
        <f t="shared" si="1"/>
        <v>0</v>
      </c>
      <c r="AM27" s="104"/>
      <c r="AN27" s="104"/>
    </row>
    <row r="28" spans="1:40" ht="18" customHeight="1">
      <c r="A28" s="15">
        <v>18</v>
      </c>
      <c r="B28" s="30"/>
      <c r="C28" s="23"/>
      <c r="D28" s="24"/>
      <c r="E28" s="25"/>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7"/>
      <c r="AI28" s="27"/>
      <c r="AJ28" s="27"/>
      <c r="AK28" s="28">
        <f t="shared" si="2"/>
        <v>0</v>
      </c>
      <c r="AL28" s="29">
        <f t="shared" si="1"/>
        <v>0</v>
      </c>
      <c r="AM28" s="104"/>
      <c r="AN28" s="104"/>
    </row>
    <row r="29" spans="1:40" ht="18" customHeight="1">
      <c r="A29" s="15">
        <v>19</v>
      </c>
      <c r="B29" s="30"/>
      <c r="C29" s="23"/>
      <c r="D29" s="24"/>
      <c r="E29" s="25"/>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7"/>
      <c r="AI29" s="27"/>
      <c r="AJ29" s="27"/>
      <c r="AK29" s="28">
        <f t="shared" si="2"/>
        <v>0</v>
      </c>
      <c r="AL29" s="29">
        <f t="shared" si="1"/>
        <v>0</v>
      </c>
      <c r="AM29" s="104"/>
      <c r="AN29" s="104"/>
    </row>
    <row r="30" spans="1:40" ht="18" customHeight="1">
      <c r="A30" s="31">
        <v>20</v>
      </c>
      <c r="B30" s="30"/>
      <c r="C30" s="23"/>
      <c r="D30" s="24"/>
      <c r="E30" s="25"/>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7"/>
      <c r="AI30" s="27"/>
      <c r="AJ30" s="27"/>
      <c r="AK30" s="28">
        <f t="shared" si="2"/>
        <v>0</v>
      </c>
      <c r="AL30" s="29">
        <f t="shared" si="1"/>
        <v>0</v>
      </c>
      <c r="AM30" s="104"/>
      <c r="AN30" s="104"/>
    </row>
    <row r="31" spans="1:40" ht="18" hidden="1" customHeight="1">
      <c r="A31" s="15">
        <v>21</v>
      </c>
      <c r="B31" s="30"/>
      <c r="C31" s="23"/>
      <c r="D31" s="24"/>
      <c r="E31" s="25"/>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7"/>
      <c r="AI31" s="27"/>
      <c r="AJ31" s="27"/>
      <c r="AK31" s="28">
        <f t="shared" si="2"/>
        <v>0</v>
      </c>
      <c r="AL31" s="29">
        <f t="shared" si="1"/>
        <v>0</v>
      </c>
      <c r="AM31" s="104"/>
      <c r="AN31" s="104"/>
    </row>
    <row r="32" spans="1:40" ht="18" hidden="1" customHeight="1">
      <c r="A32" s="15">
        <v>22</v>
      </c>
      <c r="B32" s="30"/>
      <c r="C32" s="23"/>
      <c r="D32" s="24"/>
      <c r="E32" s="25"/>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27"/>
      <c r="AK32" s="28">
        <f t="shared" si="2"/>
        <v>0</v>
      </c>
      <c r="AL32" s="29">
        <f t="shared" si="1"/>
        <v>0</v>
      </c>
      <c r="AM32" s="104"/>
      <c r="AN32" s="104"/>
    </row>
    <row r="33" spans="1:40" ht="18" hidden="1" customHeight="1">
      <c r="A33" s="15">
        <v>23</v>
      </c>
      <c r="B33" s="30"/>
      <c r="C33" s="23"/>
      <c r="D33" s="24"/>
      <c r="E33" s="25"/>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7"/>
      <c r="AI33" s="27"/>
      <c r="AJ33" s="27"/>
      <c r="AK33" s="28">
        <f t="shared" si="2"/>
        <v>0</v>
      </c>
      <c r="AL33" s="29">
        <f t="shared" si="1"/>
        <v>0</v>
      </c>
      <c r="AM33" s="104"/>
      <c r="AN33" s="104"/>
    </row>
    <row r="34" spans="1:40" ht="18" hidden="1" customHeight="1">
      <c r="A34" s="15">
        <v>24</v>
      </c>
      <c r="B34" s="30"/>
      <c r="C34" s="23"/>
      <c r="D34" s="24"/>
      <c r="E34" s="25"/>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7"/>
      <c r="AI34" s="27"/>
      <c r="AJ34" s="27"/>
      <c r="AK34" s="28">
        <f t="shared" si="2"/>
        <v>0</v>
      </c>
      <c r="AL34" s="29">
        <f t="shared" si="1"/>
        <v>0</v>
      </c>
      <c r="AM34" s="104"/>
      <c r="AN34" s="104"/>
    </row>
    <row r="35" spans="1:40" ht="18" hidden="1" customHeight="1">
      <c r="A35" s="15">
        <v>25</v>
      </c>
      <c r="B35" s="30"/>
      <c r="C35" s="23"/>
      <c r="D35" s="24"/>
      <c r="E35" s="25"/>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7"/>
      <c r="AI35" s="27"/>
      <c r="AJ35" s="27"/>
      <c r="AK35" s="28">
        <f t="shared" si="2"/>
        <v>0</v>
      </c>
      <c r="AL35" s="29">
        <f t="shared" si="1"/>
        <v>0</v>
      </c>
      <c r="AM35" s="104"/>
      <c r="AN35" s="104"/>
    </row>
    <row r="36" spans="1:40" ht="18" hidden="1" customHeight="1">
      <c r="A36" s="15">
        <v>26</v>
      </c>
      <c r="B36" s="30"/>
      <c r="C36" s="23"/>
      <c r="D36" s="24"/>
      <c r="E36" s="25"/>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7"/>
      <c r="AI36" s="27"/>
      <c r="AJ36" s="27"/>
      <c r="AK36" s="28">
        <f t="shared" si="2"/>
        <v>0</v>
      </c>
      <c r="AL36" s="29">
        <f t="shared" si="1"/>
        <v>0</v>
      </c>
      <c r="AM36" s="104"/>
      <c r="AN36" s="104"/>
    </row>
    <row r="37" spans="1:40" ht="18" hidden="1" customHeight="1">
      <c r="A37" s="15">
        <v>27</v>
      </c>
      <c r="B37" s="30"/>
      <c r="C37" s="23"/>
      <c r="D37" s="24"/>
      <c r="E37" s="25"/>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7"/>
      <c r="AI37" s="27"/>
      <c r="AJ37" s="27"/>
      <c r="AK37" s="28">
        <f t="shared" si="2"/>
        <v>0</v>
      </c>
      <c r="AL37" s="29">
        <f t="shared" si="1"/>
        <v>0</v>
      </c>
      <c r="AM37" s="104"/>
      <c r="AN37" s="104"/>
    </row>
    <row r="38" spans="1:40" ht="18" hidden="1" customHeight="1">
      <c r="A38" s="15">
        <v>28</v>
      </c>
      <c r="B38" s="30"/>
      <c r="C38" s="23"/>
      <c r="D38" s="24"/>
      <c r="E38" s="25"/>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7"/>
      <c r="AI38" s="27"/>
      <c r="AJ38" s="27"/>
      <c r="AK38" s="28">
        <f t="shared" si="2"/>
        <v>0</v>
      </c>
      <c r="AL38" s="29">
        <f t="shared" si="1"/>
        <v>0</v>
      </c>
      <c r="AM38" s="104"/>
      <c r="AN38" s="104"/>
    </row>
    <row r="39" spans="1:40" ht="18" hidden="1" customHeight="1">
      <c r="A39" s="15">
        <v>29</v>
      </c>
      <c r="B39" s="30"/>
      <c r="C39" s="23"/>
      <c r="D39" s="24"/>
      <c r="E39" s="25"/>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7"/>
      <c r="AI39" s="27"/>
      <c r="AJ39" s="27"/>
      <c r="AK39" s="28">
        <f t="shared" si="2"/>
        <v>0</v>
      </c>
      <c r="AL39" s="29">
        <f t="shared" si="1"/>
        <v>0</v>
      </c>
      <c r="AM39" s="104"/>
      <c r="AN39" s="104"/>
    </row>
    <row r="40" spans="1:40" ht="18" hidden="1" customHeight="1">
      <c r="A40" s="15">
        <v>30</v>
      </c>
      <c r="B40" s="30"/>
      <c r="C40" s="23"/>
      <c r="D40" s="24"/>
      <c r="E40" s="25"/>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7"/>
      <c r="AI40" s="27"/>
      <c r="AJ40" s="27"/>
      <c r="AK40" s="28">
        <f t="shared" si="2"/>
        <v>0</v>
      </c>
      <c r="AL40" s="29">
        <f t="shared" si="1"/>
        <v>0</v>
      </c>
      <c r="AM40" s="104"/>
      <c r="AN40" s="104"/>
    </row>
    <row r="41" spans="1:40" ht="18" hidden="1" customHeight="1">
      <c r="A41" s="15">
        <v>31</v>
      </c>
      <c r="B41" s="30"/>
      <c r="C41" s="23"/>
      <c r="D41" s="24"/>
      <c r="E41" s="25"/>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7"/>
      <c r="AI41" s="27"/>
      <c r="AJ41" s="27"/>
      <c r="AK41" s="28">
        <f t="shared" si="2"/>
        <v>0</v>
      </c>
      <c r="AL41" s="29">
        <f t="shared" si="1"/>
        <v>0</v>
      </c>
      <c r="AM41" s="104"/>
      <c r="AN41" s="104"/>
    </row>
    <row r="42" spans="1:40" ht="18" hidden="1" customHeight="1">
      <c r="A42" s="15">
        <v>32</v>
      </c>
      <c r="B42" s="30"/>
      <c r="C42" s="23"/>
      <c r="D42" s="24"/>
      <c r="E42" s="25"/>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7"/>
      <c r="AI42" s="27"/>
      <c r="AJ42" s="27"/>
      <c r="AK42" s="28">
        <f t="shared" si="2"/>
        <v>0</v>
      </c>
      <c r="AL42" s="29">
        <f t="shared" si="1"/>
        <v>0</v>
      </c>
      <c r="AM42" s="104"/>
      <c r="AN42" s="104"/>
    </row>
    <row r="43" spans="1:40" ht="18" hidden="1" customHeight="1">
      <c r="A43" s="15">
        <v>33</v>
      </c>
      <c r="B43" s="30"/>
      <c r="C43" s="23"/>
      <c r="D43" s="24"/>
      <c r="E43" s="25"/>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7"/>
      <c r="AI43" s="27"/>
      <c r="AJ43" s="27"/>
      <c r="AK43" s="28">
        <f t="shared" si="2"/>
        <v>0</v>
      </c>
      <c r="AL43" s="29">
        <f t="shared" si="1"/>
        <v>0</v>
      </c>
      <c r="AM43" s="104"/>
      <c r="AN43" s="104"/>
    </row>
    <row r="44" spans="1:40" ht="18" hidden="1" customHeight="1">
      <c r="A44" s="15">
        <v>34</v>
      </c>
      <c r="B44" s="30"/>
      <c r="C44" s="23"/>
      <c r="D44" s="24"/>
      <c r="E44" s="25"/>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7"/>
      <c r="AI44" s="27"/>
      <c r="AJ44" s="27"/>
      <c r="AK44" s="28">
        <f t="shared" si="2"/>
        <v>0</v>
      </c>
      <c r="AL44" s="29">
        <f t="shared" si="1"/>
        <v>0</v>
      </c>
      <c r="AM44" s="104"/>
      <c r="AN44" s="104"/>
    </row>
    <row r="45" spans="1:40" ht="18" hidden="1" customHeight="1">
      <c r="A45" s="15">
        <v>35</v>
      </c>
      <c r="B45" s="30"/>
      <c r="C45" s="23"/>
      <c r="D45" s="24"/>
      <c r="E45" s="25"/>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7"/>
      <c r="AI45" s="27"/>
      <c r="AJ45" s="27"/>
      <c r="AK45" s="28">
        <f t="shared" si="2"/>
        <v>0</v>
      </c>
      <c r="AL45" s="29">
        <f t="shared" si="1"/>
        <v>0</v>
      </c>
      <c r="AM45" s="104"/>
      <c r="AN45" s="104"/>
    </row>
    <row r="46" spans="1:40" ht="18" hidden="1" customHeight="1">
      <c r="A46" s="15">
        <v>36</v>
      </c>
      <c r="B46" s="30"/>
      <c r="C46" s="23"/>
      <c r="D46" s="24"/>
      <c r="E46" s="25"/>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7"/>
      <c r="AI46" s="27"/>
      <c r="AJ46" s="27"/>
      <c r="AK46" s="28">
        <f t="shared" si="2"/>
        <v>0</v>
      </c>
      <c r="AL46" s="29">
        <f t="shared" si="1"/>
        <v>0</v>
      </c>
      <c r="AM46" s="104"/>
      <c r="AN46" s="104"/>
    </row>
    <row r="47" spans="1:40" ht="18" hidden="1" customHeight="1">
      <c r="A47" s="15">
        <v>37</v>
      </c>
      <c r="B47" s="30"/>
      <c r="C47" s="23"/>
      <c r="D47" s="24"/>
      <c r="E47" s="25"/>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7"/>
      <c r="AI47" s="27"/>
      <c r="AJ47" s="27"/>
      <c r="AK47" s="28">
        <f t="shared" si="2"/>
        <v>0</v>
      </c>
      <c r="AL47" s="29">
        <f t="shared" si="1"/>
        <v>0</v>
      </c>
      <c r="AM47" s="104"/>
      <c r="AN47" s="104"/>
    </row>
    <row r="48" spans="1:40" ht="18" hidden="1" customHeight="1">
      <c r="A48" s="15">
        <v>38</v>
      </c>
      <c r="B48" s="30"/>
      <c r="C48" s="23"/>
      <c r="D48" s="24"/>
      <c r="E48" s="25"/>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7"/>
      <c r="AI48" s="27"/>
      <c r="AJ48" s="27"/>
      <c r="AK48" s="28">
        <f t="shared" si="2"/>
        <v>0</v>
      </c>
      <c r="AL48" s="29">
        <f t="shared" si="1"/>
        <v>0</v>
      </c>
      <c r="AM48" s="104"/>
      <c r="AN48" s="104"/>
    </row>
    <row r="49" spans="1:40" ht="18" hidden="1" customHeight="1">
      <c r="A49" s="15">
        <v>39</v>
      </c>
      <c r="B49" s="30"/>
      <c r="C49" s="23"/>
      <c r="D49" s="24"/>
      <c r="E49" s="25"/>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7"/>
      <c r="AI49" s="27"/>
      <c r="AJ49" s="27"/>
      <c r="AK49" s="28">
        <f t="shared" si="2"/>
        <v>0</v>
      </c>
      <c r="AL49" s="29">
        <f t="shared" si="1"/>
        <v>0</v>
      </c>
      <c r="AM49" s="104"/>
      <c r="AN49" s="104"/>
    </row>
    <row r="50" spans="1:40" ht="18" hidden="1" customHeight="1">
      <c r="A50" s="15">
        <v>40</v>
      </c>
      <c r="B50" s="30"/>
      <c r="C50" s="23"/>
      <c r="D50" s="24"/>
      <c r="E50" s="25"/>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7"/>
      <c r="AI50" s="27"/>
      <c r="AJ50" s="27"/>
      <c r="AK50" s="28">
        <f t="shared" si="2"/>
        <v>0</v>
      </c>
      <c r="AL50" s="29">
        <f t="shared" si="1"/>
        <v>0</v>
      </c>
      <c r="AM50" s="104"/>
      <c r="AN50" s="104"/>
    </row>
    <row r="51" spans="1:40" ht="18" hidden="1" customHeight="1">
      <c r="A51" s="15">
        <v>41</v>
      </c>
      <c r="B51" s="30"/>
      <c r="C51" s="23"/>
      <c r="D51" s="24"/>
      <c r="E51" s="25"/>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7"/>
      <c r="AI51" s="27"/>
      <c r="AJ51" s="27"/>
      <c r="AK51" s="28">
        <f t="shared" si="2"/>
        <v>0</v>
      </c>
      <c r="AL51" s="29">
        <f t="shared" si="1"/>
        <v>0</v>
      </c>
      <c r="AM51" s="104"/>
      <c r="AN51" s="104"/>
    </row>
    <row r="52" spans="1:40" ht="18" hidden="1" customHeight="1">
      <c r="A52" s="15">
        <v>42</v>
      </c>
      <c r="B52" s="30"/>
      <c r="C52" s="23"/>
      <c r="D52" s="24"/>
      <c r="E52" s="25"/>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7"/>
      <c r="AI52" s="27"/>
      <c r="AJ52" s="27"/>
      <c r="AK52" s="28">
        <f t="shared" si="2"/>
        <v>0</v>
      </c>
      <c r="AL52" s="29">
        <f t="shared" si="1"/>
        <v>0</v>
      </c>
      <c r="AM52" s="104"/>
      <c r="AN52" s="104"/>
    </row>
    <row r="53" spans="1:40" ht="18" hidden="1" customHeight="1">
      <c r="A53" s="15">
        <v>43</v>
      </c>
      <c r="B53" s="30"/>
      <c r="C53" s="23"/>
      <c r="D53" s="24"/>
      <c r="E53" s="25"/>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7"/>
      <c r="AI53" s="27"/>
      <c r="AJ53" s="27"/>
      <c r="AK53" s="28">
        <f t="shared" si="2"/>
        <v>0</v>
      </c>
      <c r="AL53" s="29">
        <f t="shared" si="1"/>
        <v>0</v>
      </c>
      <c r="AM53" s="104"/>
      <c r="AN53" s="104"/>
    </row>
    <row r="54" spans="1:40" ht="18" hidden="1" customHeight="1">
      <c r="A54" s="15">
        <v>44</v>
      </c>
      <c r="B54" s="30"/>
      <c r="C54" s="23"/>
      <c r="D54" s="24"/>
      <c r="E54" s="25"/>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7"/>
      <c r="AI54" s="27"/>
      <c r="AJ54" s="27"/>
      <c r="AK54" s="28">
        <f t="shared" si="2"/>
        <v>0</v>
      </c>
      <c r="AL54" s="29">
        <f t="shared" si="1"/>
        <v>0</v>
      </c>
      <c r="AM54" s="104"/>
      <c r="AN54" s="104"/>
    </row>
    <row r="55" spans="1:40" ht="18" hidden="1" customHeight="1">
      <c r="A55" s="15">
        <v>45</v>
      </c>
      <c r="B55" s="30"/>
      <c r="C55" s="23"/>
      <c r="D55" s="24"/>
      <c r="E55" s="25"/>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7"/>
      <c r="AI55" s="27"/>
      <c r="AJ55" s="27"/>
      <c r="AK55" s="28">
        <f t="shared" si="2"/>
        <v>0</v>
      </c>
      <c r="AL55" s="29">
        <f t="shared" si="1"/>
        <v>0</v>
      </c>
      <c r="AM55" s="104"/>
      <c r="AN55" s="104"/>
    </row>
    <row r="56" spans="1:40" ht="18" hidden="1" customHeight="1">
      <c r="A56" s="15">
        <v>46</v>
      </c>
      <c r="B56" s="30"/>
      <c r="C56" s="23"/>
      <c r="D56" s="24"/>
      <c r="E56" s="25"/>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7"/>
      <c r="AI56" s="27"/>
      <c r="AJ56" s="27"/>
      <c r="AK56" s="28">
        <f t="shared" si="2"/>
        <v>0</v>
      </c>
      <c r="AL56" s="29">
        <f t="shared" si="1"/>
        <v>0</v>
      </c>
      <c r="AM56" s="104"/>
      <c r="AN56" s="104"/>
    </row>
    <row r="57" spans="1:40" ht="18" hidden="1" customHeight="1">
      <c r="A57" s="15">
        <v>47</v>
      </c>
      <c r="B57" s="30"/>
      <c r="C57" s="23"/>
      <c r="D57" s="24"/>
      <c r="E57" s="25"/>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7"/>
      <c r="AI57" s="27"/>
      <c r="AJ57" s="27"/>
      <c r="AK57" s="28">
        <f t="shared" si="2"/>
        <v>0</v>
      </c>
      <c r="AL57" s="29">
        <f t="shared" si="1"/>
        <v>0</v>
      </c>
      <c r="AM57" s="104"/>
      <c r="AN57" s="104"/>
    </row>
    <row r="58" spans="1:40" ht="18" hidden="1" customHeight="1">
      <c r="A58" s="15">
        <v>48</v>
      </c>
      <c r="B58" s="30"/>
      <c r="C58" s="23"/>
      <c r="D58" s="24"/>
      <c r="E58" s="25"/>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7"/>
      <c r="AI58" s="27"/>
      <c r="AJ58" s="27"/>
      <c r="AK58" s="28">
        <f t="shared" si="2"/>
        <v>0</v>
      </c>
      <c r="AL58" s="29">
        <f t="shared" si="1"/>
        <v>0</v>
      </c>
      <c r="AM58" s="104"/>
      <c r="AN58" s="104"/>
    </row>
    <row r="59" spans="1:40" ht="18" hidden="1" customHeight="1">
      <c r="A59" s="15">
        <v>49</v>
      </c>
      <c r="B59" s="30"/>
      <c r="C59" s="23"/>
      <c r="D59" s="24"/>
      <c r="E59" s="25"/>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7"/>
      <c r="AI59" s="27"/>
      <c r="AJ59" s="27"/>
      <c r="AK59" s="28">
        <f t="shared" si="2"/>
        <v>0</v>
      </c>
      <c r="AL59" s="29">
        <f t="shared" si="1"/>
        <v>0</v>
      </c>
      <c r="AM59" s="104"/>
      <c r="AN59" s="104"/>
    </row>
    <row r="60" spans="1:40" ht="18" hidden="1" customHeight="1">
      <c r="A60" s="15">
        <v>50</v>
      </c>
      <c r="B60" s="30"/>
      <c r="C60" s="23"/>
      <c r="D60" s="24"/>
      <c r="E60" s="25"/>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7"/>
      <c r="AI60" s="27"/>
      <c r="AJ60" s="27"/>
      <c r="AK60" s="28">
        <f t="shared" si="2"/>
        <v>0</v>
      </c>
      <c r="AL60" s="29">
        <f t="shared" si="1"/>
        <v>0</v>
      </c>
      <c r="AM60" s="104"/>
      <c r="AN60" s="104"/>
    </row>
    <row r="61" spans="1:40" ht="18" hidden="1" customHeight="1">
      <c r="A61" s="15">
        <v>51</v>
      </c>
      <c r="B61" s="30"/>
      <c r="C61" s="23"/>
      <c r="D61" s="24"/>
      <c r="E61" s="25"/>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7"/>
      <c r="AI61" s="27"/>
      <c r="AJ61" s="27"/>
      <c r="AK61" s="28">
        <f t="shared" si="2"/>
        <v>0</v>
      </c>
      <c r="AL61" s="29">
        <f t="shared" si="1"/>
        <v>0</v>
      </c>
      <c r="AM61" s="104"/>
      <c r="AN61" s="104"/>
    </row>
    <row r="62" spans="1:40" ht="18" hidden="1" customHeight="1">
      <c r="A62" s="15">
        <v>52</v>
      </c>
      <c r="B62" s="30"/>
      <c r="C62" s="23"/>
      <c r="D62" s="24"/>
      <c r="E62" s="25"/>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7"/>
      <c r="AI62" s="27"/>
      <c r="AJ62" s="27"/>
      <c r="AK62" s="28">
        <f t="shared" si="2"/>
        <v>0</v>
      </c>
      <c r="AL62" s="29">
        <f t="shared" si="1"/>
        <v>0</v>
      </c>
      <c r="AM62" s="104"/>
      <c r="AN62" s="104"/>
    </row>
    <row r="63" spans="1:40" ht="18" hidden="1" customHeight="1">
      <c r="A63" s="15">
        <v>53</v>
      </c>
      <c r="B63" s="30"/>
      <c r="C63" s="23"/>
      <c r="D63" s="24"/>
      <c r="E63" s="25"/>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7"/>
      <c r="AI63" s="27"/>
      <c r="AJ63" s="27"/>
      <c r="AK63" s="28">
        <f t="shared" si="2"/>
        <v>0</v>
      </c>
      <c r="AL63" s="29">
        <f t="shared" si="1"/>
        <v>0</v>
      </c>
      <c r="AM63" s="104"/>
      <c r="AN63" s="104"/>
    </row>
    <row r="64" spans="1:40" ht="18" hidden="1" customHeight="1">
      <c r="A64" s="15">
        <v>54</v>
      </c>
      <c r="B64" s="30"/>
      <c r="C64" s="23"/>
      <c r="D64" s="24"/>
      <c r="E64" s="25"/>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7"/>
      <c r="AI64" s="27"/>
      <c r="AJ64" s="27"/>
      <c r="AK64" s="28">
        <f t="shared" si="2"/>
        <v>0</v>
      </c>
      <c r="AL64" s="29">
        <f t="shared" si="1"/>
        <v>0</v>
      </c>
      <c r="AM64" s="104"/>
      <c r="AN64" s="104"/>
    </row>
    <row r="65" spans="1:40" ht="18" hidden="1" customHeight="1">
      <c r="A65" s="15">
        <v>55</v>
      </c>
      <c r="B65" s="30"/>
      <c r="C65" s="23"/>
      <c r="D65" s="24"/>
      <c r="E65" s="25"/>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7"/>
      <c r="AI65" s="27"/>
      <c r="AJ65" s="27"/>
      <c r="AK65" s="28">
        <f t="shared" si="2"/>
        <v>0</v>
      </c>
      <c r="AL65" s="29">
        <f t="shared" si="1"/>
        <v>0</v>
      </c>
      <c r="AM65" s="104"/>
      <c r="AN65" s="104"/>
    </row>
    <row r="66" spans="1:40" ht="18" hidden="1" customHeight="1">
      <c r="A66" s="15">
        <v>56</v>
      </c>
      <c r="B66" s="30"/>
      <c r="C66" s="23"/>
      <c r="D66" s="24"/>
      <c r="E66" s="25"/>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7"/>
      <c r="AI66" s="27"/>
      <c r="AJ66" s="27"/>
      <c r="AK66" s="28">
        <f t="shared" si="2"/>
        <v>0</v>
      </c>
      <c r="AL66" s="29">
        <f t="shared" si="1"/>
        <v>0</v>
      </c>
      <c r="AM66" s="104"/>
      <c r="AN66" s="104"/>
    </row>
    <row r="67" spans="1:40" ht="18" hidden="1" customHeight="1">
      <c r="A67" s="15">
        <v>57</v>
      </c>
      <c r="B67" s="30"/>
      <c r="C67" s="23"/>
      <c r="D67" s="24"/>
      <c r="E67" s="25"/>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7"/>
      <c r="AI67" s="27"/>
      <c r="AJ67" s="27"/>
      <c r="AK67" s="28">
        <f t="shared" si="2"/>
        <v>0</v>
      </c>
      <c r="AL67" s="29">
        <f t="shared" si="1"/>
        <v>0</v>
      </c>
      <c r="AM67" s="104"/>
      <c r="AN67" s="104"/>
    </row>
    <row r="68" spans="1:40" ht="18" hidden="1" customHeight="1">
      <c r="A68" s="15">
        <v>58</v>
      </c>
      <c r="B68" s="30"/>
      <c r="C68" s="23"/>
      <c r="D68" s="24"/>
      <c r="E68" s="25"/>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7"/>
      <c r="AI68" s="27"/>
      <c r="AJ68" s="27"/>
      <c r="AK68" s="28">
        <f t="shared" si="2"/>
        <v>0</v>
      </c>
      <c r="AL68" s="29">
        <f t="shared" si="1"/>
        <v>0</v>
      </c>
      <c r="AM68" s="104"/>
      <c r="AN68" s="104"/>
    </row>
    <row r="69" spans="1:40" ht="18" hidden="1" customHeight="1">
      <c r="A69" s="15">
        <v>59</v>
      </c>
      <c r="B69" s="30"/>
      <c r="C69" s="23"/>
      <c r="D69" s="24"/>
      <c r="E69" s="25"/>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7"/>
      <c r="AI69" s="27"/>
      <c r="AJ69" s="27"/>
      <c r="AK69" s="28">
        <f t="shared" si="2"/>
        <v>0</v>
      </c>
      <c r="AL69" s="29">
        <f t="shared" si="1"/>
        <v>0</v>
      </c>
      <c r="AM69" s="104"/>
      <c r="AN69" s="104"/>
    </row>
    <row r="70" spans="1:40" ht="18" hidden="1" customHeight="1">
      <c r="A70" s="15">
        <v>60</v>
      </c>
      <c r="B70" s="30"/>
      <c r="C70" s="23"/>
      <c r="D70" s="24"/>
      <c r="E70" s="25"/>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7"/>
      <c r="AI70" s="27"/>
      <c r="AJ70" s="27"/>
      <c r="AK70" s="28">
        <f t="shared" si="2"/>
        <v>0</v>
      </c>
      <c r="AL70" s="29">
        <f t="shared" si="1"/>
        <v>0</v>
      </c>
      <c r="AM70" s="104"/>
      <c r="AN70" s="104"/>
    </row>
    <row r="71" spans="1:40" ht="18" hidden="1" customHeight="1">
      <c r="A71" s="15">
        <v>61</v>
      </c>
      <c r="B71" s="30"/>
      <c r="C71" s="23"/>
      <c r="D71" s="24"/>
      <c r="E71" s="25"/>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7"/>
      <c r="AI71" s="27"/>
      <c r="AJ71" s="27"/>
      <c r="AK71" s="28">
        <f t="shared" si="2"/>
        <v>0</v>
      </c>
      <c r="AL71" s="29">
        <f t="shared" si="1"/>
        <v>0</v>
      </c>
      <c r="AM71" s="104"/>
      <c r="AN71" s="104"/>
    </row>
    <row r="72" spans="1:40" ht="18" hidden="1" customHeight="1">
      <c r="A72" s="15">
        <v>62</v>
      </c>
      <c r="B72" s="30"/>
      <c r="C72" s="23"/>
      <c r="D72" s="24"/>
      <c r="E72" s="25"/>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7"/>
      <c r="AI72" s="27"/>
      <c r="AJ72" s="27"/>
      <c r="AK72" s="28">
        <f t="shared" si="2"/>
        <v>0</v>
      </c>
      <c r="AL72" s="29">
        <f t="shared" si="1"/>
        <v>0</v>
      </c>
      <c r="AM72" s="104"/>
      <c r="AN72" s="104"/>
    </row>
    <row r="73" spans="1:40" ht="18" hidden="1" customHeight="1">
      <c r="A73" s="15">
        <v>63</v>
      </c>
      <c r="B73" s="30"/>
      <c r="C73" s="23"/>
      <c r="D73" s="24"/>
      <c r="E73" s="25"/>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7"/>
      <c r="AI73" s="27"/>
      <c r="AJ73" s="27"/>
      <c r="AK73" s="28">
        <f t="shared" si="2"/>
        <v>0</v>
      </c>
      <c r="AL73" s="29">
        <f t="shared" si="1"/>
        <v>0</v>
      </c>
      <c r="AM73" s="104"/>
      <c r="AN73" s="104"/>
    </row>
    <row r="74" spans="1:40" ht="18" hidden="1" customHeight="1">
      <c r="A74" s="15">
        <v>64</v>
      </c>
      <c r="B74" s="30"/>
      <c r="C74" s="23"/>
      <c r="D74" s="24"/>
      <c r="E74" s="25"/>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7"/>
      <c r="AI74" s="27"/>
      <c r="AJ74" s="27"/>
      <c r="AK74" s="28">
        <f t="shared" si="2"/>
        <v>0</v>
      </c>
      <c r="AL74" s="29">
        <f t="shared" si="1"/>
        <v>0</v>
      </c>
      <c r="AM74" s="104"/>
      <c r="AN74" s="104"/>
    </row>
    <row r="75" spans="1:40" ht="18" hidden="1" customHeight="1">
      <c r="A75" s="15">
        <v>65</v>
      </c>
      <c r="B75" s="30"/>
      <c r="C75" s="23"/>
      <c r="D75" s="24"/>
      <c r="E75" s="25"/>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7"/>
      <c r="AI75" s="27"/>
      <c r="AJ75" s="27"/>
      <c r="AK75" s="28">
        <f t="shared" si="2"/>
        <v>0</v>
      </c>
      <c r="AL75" s="29">
        <f t="shared" si="1"/>
        <v>0</v>
      </c>
      <c r="AM75" s="104"/>
      <c r="AN75" s="104"/>
    </row>
    <row r="76" spans="1:40" ht="18" hidden="1" customHeight="1">
      <c r="A76" s="15">
        <v>66</v>
      </c>
      <c r="B76" s="30"/>
      <c r="C76" s="23"/>
      <c r="D76" s="24"/>
      <c r="E76" s="25"/>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7"/>
      <c r="AI76" s="27"/>
      <c r="AJ76" s="27"/>
      <c r="AK76" s="28">
        <f t="shared" si="2"/>
        <v>0</v>
      </c>
      <c r="AL76" s="29">
        <f t="shared" si="1"/>
        <v>0</v>
      </c>
      <c r="AM76" s="104"/>
      <c r="AN76" s="104"/>
    </row>
    <row r="77" spans="1:40" ht="18" hidden="1" customHeight="1">
      <c r="A77" s="15">
        <v>67</v>
      </c>
      <c r="B77" s="30"/>
      <c r="C77" s="23"/>
      <c r="D77" s="24"/>
      <c r="E77" s="25"/>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7"/>
      <c r="AI77" s="27"/>
      <c r="AJ77" s="27"/>
      <c r="AK77" s="28">
        <f t="shared" ref="AK77:AK110" si="3">+SUM(F77:AJ77)</f>
        <v>0</v>
      </c>
      <c r="AL77" s="29">
        <f t="shared" si="1"/>
        <v>0</v>
      </c>
      <c r="AM77" s="104"/>
      <c r="AN77" s="104"/>
    </row>
    <row r="78" spans="1:40" ht="18" hidden="1" customHeight="1">
      <c r="A78" s="15">
        <v>68</v>
      </c>
      <c r="B78" s="30"/>
      <c r="C78" s="23"/>
      <c r="D78" s="24"/>
      <c r="E78" s="25"/>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7"/>
      <c r="AI78" s="27"/>
      <c r="AJ78" s="27"/>
      <c r="AK78" s="28">
        <f t="shared" si="3"/>
        <v>0</v>
      </c>
      <c r="AL78" s="29">
        <f t="shared" si="1"/>
        <v>0</v>
      </c>
      <c r="AM78" s="104"/>
      <c r="AN78" s="104"/>
    </row>
    <row r="79" spans="1:40" ht="18" hidden="1" customHeight="1">
      <c r="A79" s="15">
        <v>69</v>
      </c>
      <c r="B79" s="30"/>
      <c r="C79" s="23"/>
      <c r="D79" s="24"/>
      <c r="E79" s="25"/>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7"/>
      <c r="AI79" s="27"/>
      <c r="AJ79" s="27"/>
      <c r="AK79" s="28">
        <f t="shared" si="3"/>
        <v>0</v>
      </c>
      <c r="AL79" s="29">
        <f t="shared" si="1"/>
        <v>0</v>
      </c>
      <c r="AM79" s="104"/>
      <c r="AN79" s="104"/>
    </row>
    <row r="80" spans="1:40" ht="18" hidden="1" customHeight="1">
      <c r="A80" s="15">
        <v>70</v>
      </c>
      <c r="B80" s="30"/>
      <c r="C80" s="23"/>
      <c r="D80" s="24"/>
      <c r="E80" s="25"/>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c r="AI80" s="27"/>
      <c r="AJ80" s="27"/>
      <c r="AK80" s="28">
        <f t="shared" si="3"/>
        <v>0</v>
      </c>
      <c r="AL80" s="29">
        <f t="shared" si="1"/>
        <v>0</v>
      </c>
      <c r="AM80" s="104"/>
      <c r="AN80" s="104"/>
    </row>
    <row r="81" spans="1:40" ht="18" hidden="1" customHeight="1">
      <c r="A81" s="15">
        <v>71</v>
      </c>
      <c r="B81" s="30"/>
      <c r="C81" s="23"/>
      <c r="D81" s="24"/>
      <c r="E81" s="25"/>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c r="AI81" s="27"/>
      <c r="AJ81" s="27"/>
      <c r="AK81" s="28">
        <f t="shared" si="3"/>
        <v>0</v>
      </c>
      <c r="AL81" s="29">
        <f t="shared" si="1"/>
        <v>0</v>
      </c>
      <c r="AM81" s="104"/>
      <c r="AN81" s="104"/>
    </row>
    <row r="82" spans="1:40" ht="18" hidden="1" customHeight="1">
      <c r="A82" s="15">
        <v>72</v>
      </c>
      <c r="B82" s="30"/>
      <c r="C82" s="23"/>
      <c r="D82" s="24"/>
      <c r="E82" s="2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7"/>
      <c r="AI82" s="27"/>
      <c r="AJ82" s="27"/>
      <c r="AK82" s="28">
        <f t="shared" si="3"/>
        <v>0</v>
      </c>
      <c r="AL82" s="29">
        <f t="shared" si="1"/>
        <v>0</v>
      </c>
      <c r="AM82" s="104"/>
      <c r="AN82" s="104"/>
    </row>
    <row r="83" spans="1:40" ht="18" hidden="1" customHeight="1">
      <c r="A83" s="15">
        <v>73</v>
      </c>
      <c r="B83" s="30"/>
      <c r="C83" s="23"/>
      <c r="D83" s="24"/>
      <c r="E83" s="2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7"/>
      <c r="AI83" s="27"/>
      <c r="AJ83" s="27"/>
      <c r="AK83" s="28">
        <f t="shared" si="3"/>
        <v>0</v>
      </c>
      <c r="AL83" s="29">
        <f t="shared" si="1"/>
        <v>0</v>
      </c>
      <c r="AM83" s="104"/>
      <c r="AN83" s="104"/>
    </row>
    <row r="84" spans="1:40" ht="18" hidden="1" customHeight="1">
      <c r="A84" s="15">
        <v>74</v>
      </c>
      <c r="B84" s="30"/>
      <c r="C84" s="23"/>
      <c r="D84" s="24"/>
      <c r="E84" s="25"/>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c r="AI84" s="27"/>
      <c r="AJ84" s="27"/>
      <c r="AK84" s="28">
        <f t="shared" si="3"/>
        <v>0</v>
      </c>
      <c r="AL84" s="29">
        <f t="shared" si="1"/>
        <v>0</v>
      </c>
      <c r="AM84" s="104"/>
      <c r="AN84" s="104"/>
    </row>
    <row r="85" spans="1:40" ht="18" hidden="1" customHeight="1">
      <c r="A85" s="15">
        <v>75</v>
      </c>
      <c r="B85" s="30"/>
      <c r="C85" s="23"/>
      <c r="D85" s="24"/>
      <c r="E85" s="25"/>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7"/>
      <c r="AI85" s="27"/>
      <c r="AJ85" s="27"/>
      <c r="AK85" s="28">
        <f t="shared" si="3"/>
        <v>0</v>
      </c>
      <c r="AL85" s="29">
        <f t="shared" si="1"/>
        <v>0</v>
      </c>
      <c r="AM85" s="104"/>
      <c r="AN85" s="104"/>
    </row>
    <row r="86" spans="1:40" ht="18" hidden="1" customHeight="1">
      <c r="A86" s="15">
        <v>76</v>
      </c>
      <c r="B86" s="30"/>
      <c r="C86" s="23"/>
      <c r="D86" s="24"/>
      <c r="E86" s="25"/>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7"/>
      <c r="AI86" s="27"/>
      <c r="AJ86" s="27"/>
      <c r="AK86" s="28">
        <f t="shared" si="3"/>
        <v>0</v>
      </c>
      <c r="AL86" s="29">
        <f t="shared" si="1"/>
        <v>0</v>
      </c>
      <c r="AM86" s="104"/>
      <c r="AN86" s="104"/>
    </row>
    <row r="87" spans="1:40" ht="18" hidden="1" customHeight="1">
      <c r="A87" s="15">
        <v>77</v>
      </c>
      <c r="B87" s="30"/>
      <c r="C87" s="23"/>
      <c r="D87" s="24"/>
      <c r="E87" s="25"/>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7"/>
      <c r="AI87" s="27"/>
      <c r="AJ87" s="27"/>
      <c r="AK87" s="28">
        <f t="shared" si="3"/>
        <v>0</v>
      </c>
      <c r="AL87" s="29">
        <f t="shared" si="1"/>
        <v>0</v>
      </c>
      <c r="AM87" s="104"/>
      <c r="AN87" s="104"/>
    </row>
    <row r="88" spans="1:40" ht="18" hidden="1" customHeight="1">
      <c r="A88" s="15">
        <v>78</v>
      </c>
      <c r="B88" s="30"/>
      <c r="C88" s="23"/>
      <c r="D88" s="24"/>
      <c r="E88" s="25"/>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7"/>
      <c r="AI88" s="27"/>
      <c r="AJ88" s="27"/>
      <c r="AK88" s="28">
        <f t="shared" si="3"/>
        <v>0</v>
      </c>
      <c r="AL88" s="29">
        <f t="shared" si="1"/>
        <v>0</v>
      </c>
      <c r="AM88" s="104"/>
      <c r="AN88" s="104"/>
    </row>
    <row r="89" spans="1:40" ht="18" hidden="1" customHeight="1">
      <c r="A89" s="15">
        <v>79</v>
      </c>
      <c r="B89" s="30"/>
      <c r="C89" s="23"/>
      <c r="D89" s="24"/>
      <c r="E89" s="25"/>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7"/>
      <c r="AI89" s="27"/>
      <c r="AJ89" s="27"/>
      <c r="AK89" s="28">
        <f t="shared" si="3"/>
        <v>0</v>
      </c>
      <c r="AL89" s="29">
        <f t="shared" si="1"/>
        <v>0</v>
      </c>
      <c r="AM89" s="104"/>
      <c r="AN89" s="104"/>
    </row>
    <row r="90" spans="1:40" ht="18" hidden="1" customHeight="1">
      <c r="A90" s="15">
        <v>80</v>
      </c>
      <c r="B90" s="30"/>
      <c r="C90" s="23"/>
      <c r="D90" s="24"/>
      <c r="E90" s="25"/>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7"/>
      <c r="AI90" s="27"/>
      <c r="AJ90" s="27"/>
      <c r="AK90" s="28">
        <f t="shared" si="3"/>
        <v>0</v>
      </c>
      <c r="AL90" s="29">
        <f t="shared" si="1"/>
        <v>0</v>
      </c>
      <c r="AM90" s="104"/>
      <c r="AN90" s="104"/>
    </row>
    <row r="91" spans="1:40" ht="18" hidden="1" customHeight="1">
      <c r="A91" s="15">
        <v>81</v>
      </c>
      <c r="B91" s="30"/>
      <c r="C91" s="23"/>
      <c r="D91" s="24"/>
      <c r="E91" s="25"/>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7"/>
      <c r="AI91" s="27"/>
      <c r="AJ91" s="27"/>
      <c r="AK91" s="28">
        <f t="shared" si="3"/>
        <v>0</v>
      </c>
      <c r="AL91" s="29">
        <f t="shared" si="1"/>
        <v>0</v>
      </c>
      <c r="AM91" s="104"/>
      <c r="AN91" s="104"/>
    </row>
    <row r="92" spans="1:40" ht="18" hidden="1" customHeight="1">
      <c r="A92" s="15">
        <v>82</v>
      </c>
      <c r="B92" s="30"/>
      <c r="C92" s="23"/>
      <c r="D92" s="24"/>
      <c r="E92" s="25"/>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7"/>
      <c r="AI92" s="27"/>
      <c r="AJ92" s="27"/>
      <c r="AK92" s="28">
        <f t="shared" si="3"/>
        <v>0</v>
      </c>
      <c r="AL92" s="29">
        <f t="shared" si="1"/>
        <v>0</v>
      </c>
      <c r="AM92" s="104"/>
      <c r="AN92" s="104"/>
    </row>
    <row r="93" spans="1:40" ht="18" hidden="1" customHeight="1">
      <c r="A93" s="15">
        <v>83</v>
      </c>
      <c r="B93" s="30"/>
      <c r="C93" s="23"/>
      <c r="D93" s="24"/>
      <c r="E93" s="25"/>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7"/>
      <c r="AI93" s="27"/>
      <c r="AJ93" s="27"/>
      <c r="AK93" s="28">
        <f t="shared" si="3"/>
        <v>0</v>
      </c>
      <c r="AL93" s="29">
        <f t="shared" si="1"/>
        <v>0</v>
      </c>
      <c r="AM93" s="104"/>
      <c r="AN93" s="104"/>
    </row>
    <row r="94" spans="1:40" ht="18" hidden="1" customHeight="1">
      <c r="A94" s="15">
        <v>84</v>
      </c>
      <c r="B94" s="30"/>
      <c r="C94" s="23"/>
      <c r="D94" s="24"/>
      <c r="E94" s="25"/>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7"/>
      <c r="AI94" s="27"/>
      <c r="AJ94" s="27"/>
      <c r="AK94" s="28">
        <f t="shared" si="3"/>
        <v>0</v>
      </c>
      <c r="AL94" s="29">
        <f t="shared" si="1"/>
        <v>0</v>
      </c>
      <c r="AM94" s="104"/>
      <c r="AN94" s="104"/>
    </row>
    <row r="95" spans="1:40" ht="18" hidden="1" customHeight="1">
      <c r="A95" s="15">
        <v>85</v>
      </c>
      <c r="B95" s="30"/>
      <c r="C95" s="23"/>
      <c r="D95" s="24"/>
      <c r="E95" s="25"/>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7"/>
      <c r="AI95" s="27"/>
      <c r="AJ95" s="27"/>
      <c r="AK95" s="28">
        <f t="shared" si="3"/>
        <v>0</v>
      </c>
      <c r="AL95" s="29">
        <f t="shared" si="1"/>
        <v>0</v>
      </c>
      <c r="AM95" s="104"/>
      <c r="AN95" s="104"/>
    </row>
    <row r="96" spans="1:40" ht="18" hidden="1" customHeight="1">
      <c r="A96" s="15">
        <v>86</v>
      </c>
      <c r="B96" s="30"/>
      <c r="C96" s="23"/>
      <c r="D96" s="24"/>
      <c r="E96" s="25"/>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7"/>
      <c r="AI96" s="27"/>
      <c r="AJ96" s="27"/>
      <c r="AK96" s="28">
        <f t="shared" si="3"/>
        <v>0</v>
      </c>
      <c r="AL96" s="29">
        <f t="shared" si="1"/>
        <v>0</v>
      </c>
      <c r="AM96" s="104"/>
      <c r="AN96" s="104"/>
    </row>
    <row r="97" spans="1:40" ht="18" hidden="1" customHeight="1">
      <c r="A97" s="15">
        <v>87</v>
      </c>
      <c r="B97" s="30"/>
      <c r="C97" s="23"/>
      <c r="D97" s="24"/>
      <c r="E97" s="25"/>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7"/>
      <c r="AI97" s="27"/>
      <c r="AJ97" s="27"/>
      <c r="AK97" s="28">
        <f t="shared" si="3"/>
        <v>0</v>
      </c>
      <c r="AL97" s="29">
        <f t="shared" si="1"/>
        <v>0</v>
      </c>
      <c r="AM97" s="104"/>
      <c r="AN97" s="104"/>
    </row>
    <row r="98" spans="1:40" ht="18" hidden="1" customHeight="1">
      <c r="A98" s="15">
        <v>88</v>
      </c>
      <c r="B98" s="30"/>
      <c r="C98" s="23"/>
      <c r="D98" s="24"/>
      <c r="E98" s="25"/>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7"/>
      <c r="AI98" s="27"/>
      <c r="AJ98" s="27"/>
      <c r="AK98" s="28">
        <f t="shared" si="3"/>
        <v>0</v>
      </c>
      <c r="AL98" s="29">
        <f t="shared" si="1"/>
        <v>0</v>
      </c>
      <c r="AM98" s="104"/>
      <c r="AN98" s="104"/>
    </row>
    <row r="99" spans="1:40" ht="18" hidden="1" customHeight="1">
      <c r="A99" s="15">
        <v>89</v>
      </c>
      <c r="B99" s="30"/>
      <c r="C99" s="23"/>
      <c r="D99" s="24"/>
      <c r="E99" s="25"/>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7"/>
      <c r="AI99" s="27"/>
      <c r="AJ99" s="27"/>
      <c r="AK99" s="28">
        <f t="shared" si="3"/>
        <v>0</v>
      </c>
      <c r="AL99" s="29">
        <f t="shared" si="1"/>
        <v>0</v>
      </c>
      <c r="AM99" s="104"/>
      <c r="AN99" s="104"/>
    </row>
    <row r="100" spans="1:40" ht="18" hidden="1" customHeight="1">
      <c r="A100" s="15">
        <v>90</v>
      </c>
      <c r="B100" s="30"/>
      <c r="C100" s="23"/>
      <c r="D100" s="24"/>
      <c r="E100" s="25"/>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7"/>
      <c r="AI100" s="27"/>
      <c r="AJ100" s="27"/>
      <c r="AK100" s="28">
        <f t="shared" si="3"/>
        <v>0</v>
      </c>
      <c r="AL100" s="29">
        <f t="shared" si="1"/>
        <v>0</v>
      </c>
      <c r="AM100" s="104"/>
      <c r="AN100" s="104"/>
    </row>
    <row r="101" spans="1:40" ht="18" hidden="1" customHeight="1">
      <c r="A101" s="15">
        <v>91</v>
      </c>
      <c r="B101" s="30"/>
      <c r="C101" s="23"/>
      <c r="D101" s="24"/>
      <c r="E101" s="25"/>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7"/>
      <c r="AI101" s="27"/>
      <c r="AJ101" s="27"/>
      <c r="AK101" s="28">
        <f t="shared" si="3"/>
        <v>0</v>
      </c>
      <c r="AL101" s="29">
        <f t="shared" si="1"/>
        <v>0</v>
      </c>
      <c r="AM101" s="104"/>
      <c r="AN101" s="104"/>
    </row>
    <row r="102" spans="1:40" ht="18" hidden="1" customHeight="1">
      <c r="A102" s="15">
        <v>92</v>
      </c>
      <c r="B102" s="30"/>
      <c r="C102" s="23"/>
      <c r="D102" s="24"/>
      <c r="E102" s="25"/>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7"/>
      <c r="AI102" s="27"/>
      <c r="AJ102" s="27"/>
      <c r="AK102" s="28">
        <f t="shared" si="3"/>
        <v>0</v>
      </c>
      <c r="AL102" s="29">
        <f t="shared" si="1"/>
        <v>0</v>
      </c>
      <c r="AM102" s="104"/>
      <c r="AN102" s="104"/>
    </row>
    <row r="103" spans="1:40" ht="18" hidden="1" customHeight="1">
      <c r="A103" s="15">
        <v>93</v>
      </c>
      <c r="B103" s="30"/>
      <c r="C103" s="23"/>
      <c r="D103" s="24"/>
      <c r="E103" s="25"/>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7"/>
      <c r="AI103" s="27"/>
      <c r="AJ103" s="27"/>
      <c r="AK103" s="28">
        <f t="shared" si="3"/>
        <v>0</v>
      </c>
      <c r="AL103" s="29">
        <f t="shared" si="1"/>
        <v>0</v>
      </c>
      <c r="AM103" s="104"/>
      <c r="AN103" s="104"/>
    </row>
    <row r="104" spans="1:40" ht="18" hidden="1" customHeight="1">
      <c r="A104" s="15">
        <v>94</v>
      </c>
      <c r="B104" s="30"/>
      <c r="C104" s="23"/>
      <c r="D104" s="24"/>
      <c r="E104" s="25"/>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7"/>
      <c r="AI104" s="27"/>
      <c r="AJ104" s="27"/>
      <c r="AK104" s="28">
        <f t="shared" si="3"/>
        <v>0</v>
      </c>
      <c r="AL104" s="29">
        <f t="shared" si="1"/>
        <v>0</v>
      </c>
      <c r="AM104" s="104"/>
      <c r="AN104" s="104"/>
    </row>
    <row r="105" spans="1:40" ht="18" hidden="1" customHeight="1">
      <c r="A105" s="15">
        <v>95</v>
      </c>
      <c r="B105" s="30"/>
      <c r="C105" s="23"/>
      <c r="D105" s="24"/>
      <c r="E105" s="25"/>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7"/>
      <c r="AI105" s="27"/>
      <c r="AJ105" s="27"/>
      <c r="AK105" s="28">
        <f t="shared" si="3"/>
        <v>0</v>
      </c>
      <c r="AL105" s="29">
        <f t="shared" si="1"/>
        <v>0</v>
      </c>
      <c r="AM105" s="104"/>
      <c r="AN105" s="104"/>
    </row>
    <row r="106" spans="1:40" ht="18" hidden="1" customHeight="1">
      <c r="A106" s="15">
        <v>96</v>
      </c>
      <c r="B106" s="30"/>
      <c r="C106" s="23"/>
      <c r="D106" s="24"/>
      <c r="E106" s="25"/>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7"/>
      <c r="AI106" s="27"/>
      <c r="AJ106" s="27"/>
      <c r="AK106" s="28">
        <f t="shared" si="3"/>
        <v>0</v>
      </c>
      <c r="AL106" s="29">
        <f t="shared" si="1"/>
        <v>0</v>
      </c>
      <c r="AM106" s="104"/>
      <c r="AN106" s="104"/>
    </row>
    <row r="107" spans="1:40" ht="18" hidden="1" customHeight="1">
      <c r="A107" s="15">
        <v>97</v>
      </c>
      <c r="B107" s="30"/>
      <c r="C107" s="23"/>
      <c r="D107" s="24"/>
      <c r="E107" s="25"/>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7"/>
      <c r="AI107" s="27"/>
      <c r="AJ107" s="27"/>
      <c r="AK107" s="28">
        <f t="shared" si="3"/>
        <v>0</v>
      </c>
      <c r="AL107" s="29">
        <f t="shared" si="1"/>
        <v>0</v>
      </c>
      <c r="AM107" s="104"/>
      <c r="AN107" s="104"/>
    </row>
    <row r="108" spans="1:40" ht="18" hidden="1" customHeight="1">
      <c r="A108" s="15">
        <v>98</v>
      </c>
      <c r="B108" s="30"/>
      <c r="C108" s="23"/>
      <c r="D108" s="24"/>
      <c r="E108" s="25"/>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7"/>
      <c r="AI108" s="27"/>
      <c r="AJ108" s="27"/>
      <c r="AK108" s="28">
        <f t="shared" si="3"/>
        <v>0</v>
      </c>
      <c r="AL108" s="29">
        <f t="shared" si="1"/>
        <v>0</v>
      </c>
      <c r="AM108" s="104"/>
      <c r="AN108" s="104"/>
    </row>
    <row r="109" spans="1:40" ht="18" hidden="1" customHeight="1">
      <c r="A109" s="15">
        <v>99</v>
      </c>
      <c r="B109" s="30"/>
      <c r="C109" s="23"/>
      <c r="D109" s="24"/>
      <c r="E109" s="25"/>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7"/>
      <c r="AI109" s="27"/>
      <c r="AJ109" s="27"/>
      <c r="AK109" s="28">
        <f t="shared" si="3"/>
        <v>0</v>
      </c>
      <c r="AL109" s="29">
        <f t="shared" si="1"/>
        <v>0</v>
      </c>
      <c r="AM109" s="104"/>
      <c r="AN109" s="104"/>
    </row>
    <row r="110" spans="1:40" ht="18" hidden="1" customHeight="1">
      <c r="A110" s="15">
        <v>100</v>
      </c>
      <c r="B110" s="30"/>
      <c r="C110" s="23"/>
      <c r="D110" s="24"/>
      <c r="E110" s="25"/>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7"/>
      <c r="AI110" s="27"/>
      <c r="AJ110" s="27"/>
      <c r="AK110" s="28">
        <f t="shared" si="3"/>
        <v>0</v>
      </c>
      <c r="AL110" s="29">
        <f t="shared" si="1"/>
        <v>0</v>
      </c>
      <c r="AM110" s="104"/>
      <c r="AN110" s="104"/>
    </row>
    <row r="111" spans="1:40" ht="18" customHeight="1">
      <c r="A111" s="100" t="s">
        <v>29</v>
      </c>
      <c r="B111" s="101"/>
      <c r="C111" s="101"/>
      <c r="D111" s="101"/>
      <c r="E111" s="101"/>
      <c r="F111" s="32">
        <f t="shared" ref="F111:AG111" si="4">+SUM(F11:F110)</f>
        <v>0</v>
      </c>
      <c r="G111" s="32">
        <f t="shared" si="4"/>
        <v>0</v>
      </c>
      <c r="H111" s="32">
        <f t="shared" si="4"/>
        <v>0</v>
      </c>
      <c r="I111" s="32">
        <f t="shared" si="4"/>
        <v>0</v>
      </c>
      <c r="J111" s="32">
        <f t="shared" si="4"/>
        <v>0</v>
      </c>
      <c r="K111" s="32">
        <f t="shared" si="4"/>
        <v>0</v>
      </c>
      <c r="L111" s="32">
        <f t="shared" si="4"/>
        <v>0</v>
      </c>
      <c r="M111" s="32">
        <f t="shared" si="4"/>
        <v>0</v>
      </c>
      <c r="N111" s="32">
        <f t="shared" si="4"/>
        <v>0</v>
      </c>
      <c r="O111" s="32">
        <f t="shared" si="4"/>
        <v>0</v>
      </c>
      <c r="P111" s="32">
        <f t="shared" si="4"/>
        <v>0</v>
      </c>
      <c r="Q111" s="32">
        <f t="shared" si="4"/>
        <v>0</v>
      </c>
      <c r="R111" s="32">
        <f t="shared" si="4"/>
        <v>0</v>
      </c>
      <c r="S111" s="32">
        <f t="shared" si="4"/>
        <v>0</v>
      </c>
      <c r="T111" s="32">
        <f t="shared" si="4"/>
        <v>0</v>
      </c>
      <c r="U111" s="32">
        <f t="shared" si="4"/>
        <v>0</v>
      </c>
      <c r="V111" s="32">
        <f t="shared" si="4"/>
        <v>0</v>
      </c>
      <c r="W111" s="32">
        <f t="shared" si="4"/>
        <v>0</v>
      </c>
      <c r="X111" s="32">
        <f t="shared" si="4"/>
        <v>0</v>
      </c>
      <c r="Y111" s="32">
        <f t="shared" si="4"/>
        <v>0</v>
      </c>
      <c r="Z111" s="32">
        <f t="shared" si="4"/>
        <v>0</v>
      </c>
      <c r="AA111" s="32">
        <f t="shared" si="4"/>
        <v>0</v>
      </c>
      <c r="AB111" s="32">
        <f t="shared" si="4"/>
        <v>0</v>
      </c>
      <c r="AC111" s="32">
        <f t="shared" si="4"/>
        <v>0</v>
      </c>
      <c r="AD111" s="32">
        <f t="shared" si="4"/>
        <v>0</v>
      </c>
      <c r="AE111" s="32">
        <f t="shared" si="4"/>
        <v>0</v>
      </c>
      <c r="AF111" s="32">
        <f t="shared" si="4"/>
        <v>0</v>
      </c>
      <c r="AG111" s="32">
        <f t="shared" si="4"/>
        <v>0</v>
      </c>
      <c r="AH111" s="27"/>
      <c r="AI111" s="27"/>
      <c r="AJ111" s="27"/>
      <c r="AK111" s="28">
        <f t="shared" si="0"/>
        <v>0</v>
      </c>
      <c r="AL111" s="29">
        <f t="shared" si="1"/>
        <v>0</v>
      </c>
      <c r="AM111" s="102"/>
      <c r="AN111" s="102"/>
    </row>
    <row r="112" spans="1:40" ht="18" customHeight="1">
      <c r="A112" s="101" t="s">
        <v>30</v>
      </c>
      <c r="B112" s="101"/>
      <c r="C112" s="101"/>
      <c r="D112" s="101"/>
      <c r="E112" s="10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4"/>
      <c r="AI112" s="34"/>
      <c r="AJ112" s="34"/>
      <c r="AK112" s="32"/>
      <c r="AL112" s="35"/>
      <c r="AM112" s="102"/>
      <c r="AN112" s="102"/>
    </row>
    <row r="113" spans="1:43" ht="15" customHeight="1">
      <c r="A113" s="14"/>
      <c r="B113" s="14"/>
      <c r="C113" s="14"/>
      <c r="D113" s="14"/>
      <c r="E113" s="14"/>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14"/>
      <c r="AL113" s="14"/>
      <c r="AM113" s="5"/>
    </row>
    <row r="114" spans="1:43" ht="15" customHeight="1">
      <c r="A114" s="14"/>
      <c r="B114" s="14"/>
      <c r="C114" s="14"/>
      <c r="D114" s="14"/>
      <c r="E114" s="14"/>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14"/>
      <c r="AL114" s="14"/>
      <c r="AM114" s="5"/>
    </row>
    <row r="115" spans="1:43" ht="15" customHeight="1">
      <c r="A115" s="14"/>
      <c r="B115" s="14"/>
      <c r="C115" s="14"/>
      <c r="D115" s="14"/>
      <c r="E115" s="14"/>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14"/>
      <c r="AL115" s="14"/>
      <c r="AM115" s="5"/>
    </row>
    <row r="116" spans="1:43" ht="21" customHeight="1">
      <c r="A116" s="4" t="s">
        <v>31</v>
      </c>
      <c r="B116" s="14"/>
      <c r="C116" s="14"/>
      <c r="D116" s="14"/>
      <c r="E116" s="14"/>
      <c r="F116" s="14"/>
      <c r="G116" s="36"/>
      <c r="H116" s="36"/>
      <c r="I116" s="36"/>
      <c r="J116" s="36"/>
      <c r="K116" s="36"/>
      <c r="L116" s="36"/>
      <c r="M116" s="36"/>
      <c r="N116" s="36"/>
      <c r="O116" s="36"/>
      <c r="AM116" s="14"/>
      <c r="AN116" s="5"/>
    </row>
    <row r="117" spans="1:43" ht="25" customHeight="1">
      <c r="A117" s="84"/>
      <c r="B117" s="84"/>
      <c r="C117" s="84"/>
      <c r="D117" s="37">
        <v>4</v>
      </c>
      <c r="E117" s="37">
        <v>5</v>
      </c>
      <c r="F117" s="99">
        <v>6</v>
      </c>
      <c r="G117" s="99"/>
      <c r="H117" s="99"/>
      <c r="I117" s="99">
        <v>7</v>
      </c>
      <c r="J117" s="99"/>
      <c r="K117" s="99"/>
      <c r="L117" s="99">
        <v>8</v>
      </c>
      <c r="M117" s="99"/>
      <c r="N117" s="99"/>
      <c r="O117" s="99">
        <v>9</v>
      </c>
      <c r="P117" s="99"/>
      <c r="Q117" s="99"/>
      <c r="R117" s="99">
        <v>10</v>
      </c>
      <c r="S117" s="99"/>
      <c r="T117" s="99"/>
      <c r="U117" s="99">
        <v>11</v>
      </c>
      <c r="V117" s="99"/>
      <c r="W117" s="99"/>
      <c r="X117" s="99">
        <v>12</v>
      </c>
      <c r="Y117" s="99"/>
      <c r="Z117" s="99"/>
      <c r="AA117" s="99">
        <v>1</v>
      </c>
      <c r="AB117" s="99"/>
      <c r="AC117" s="99"/>
      <c r="AD117" s="99">
        <v>2</v>
      </c>
      <c r="AE117" s="99"/>
      <c r="AF117" s="99"/>
      <c r="AG117" s="99">
        <v>3</v>
      </c>
      <c r="AH117" s="99"/>
      <c r="AI117" s="99"/>
      <c r="AJ117" s="84" t="s">
        <v>32</v>
      </c>
      <c r="AK117" s="84"/>
      <c r="AL117" s="17" t="s">
        <v>33</v>
      </c>
      <c r="AM117" s="38"/>
      <c r="AN117" s="38"/>
      <c r="AO117" s="38"/>
      <c r="AP117" s="38"/>
      <c r="AQ117" s="38"/>
    </row>
    <row r="118" spans="1:43" ht="18" customHeight="1">
      <c r="A118" s="98" t="s">
        <v>34</v>
      </c>
      <c r="B118" s="98"/>
      <c r="C118" s="98"/>
      <c r="D118" s="26"/>
      <c r="E118" s="26"/>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5"/>
      <c r="AG118" s="95"/>
      <c r="AH118" s="95"/>
      <c r="AI118" s="95"/>
      <c r="AJ118" s="80">
        <f>SUM(D118:AI118)</f>
        <v>0</v>
      </c>
      <c r="AK118" s="80"/>
      <c r="AL118" s="96" t="e">
        <f>ROUNDUP(AJ118/AJ119,1)</f>
        <v>#DIV/0!</v>
      </c>
      <c r="AM118" s="38"/>
      <c r="AN118" s="38"/>
      <c r="AO118" s="38"/>
      <c r="AP118" s="38"/>
      <c r="AQ118" s="38"/>
    </row>
    <row r="119" spans="1:43" ht="18" customHeight="1">
      <c r="A119" s="98" t="s">
        <v>35</v>
      </c>
      <c r="B119" s="98"/>
      <c r="C119" s="98"/>
      <c r="D119" s="26"/>
      <c r="E119" s="26"/>
      <c r="F119" s="95"/>
      <c r="G119" s="95"/>
      <c r="H119" s="95"/>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5"/>
      <c r="AG119" s="95"/>
      <c r="AH119" s="95"/>
      <c r="AI119" s="95"/>
      <c r="AJ119" s="80">
        <f>+SUM(D119:AI119)</f>
        <v>0</v>
      </c>
      <c r="AK119" s="80"/>
      <c r="AL119" s="97"/>
      <c r="AM119" s="38"/>
      <c r="AN119" s="38"/>
      <c r="AO119" s="38"/>
      <c r="AP119" s="38"/>
      <c r="AQ119" s="38"/>
    </row>
    <row r="120" spans="1:43" ht="5.15" customHeight="1">
      <c r="A120" s="40"/>
      <c r="B120" s="40"/>
      <c r="C120" s="40"/>
      <c r="D120" s="38"/>
      <c r="E120" s="38"/>
      <c r="F120" s="38"/>
      <c r="G120" s="38"/>
      <c r="H120" s="38"/>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41"/>
      <c r="AK120" s="36"/>
      <c r="AL120" s="14"/>
      <c r="AM120" s="14"/>
      <c r="AN120" s="5"/>
    </row>
    <row r="121" spans="1:43" ht="18" customHeight="1">
      <c r="A121" s="4" t="s">
        <v>36</v>
      </c>
      <c r="B121" s="36"/>
      <c r="D121" s="36"/>
      <c r="E121" s="36"/>
      <c r="F121" s="36"/>
      <c r="G121" s="36"/>
      <c r="H121" s="36"/>
      <c r="I121" s="38"/>
      <c r="J121" s="38"/>
      <c r="K121" s="38"/>
      <c r="L121" s="38"/>
      <c r="M121" s="38"/>
      <c r="N121" s="38"/>
      <c r="O121" s="36"/>
      <c r="P121" s="36"/>
      <c r="Q121" s="36"/>
      <c r="R121" s="36"/>
      <c r="S121" s="36"/>
      <c r="T121" s="36"/>
      <c r="U121" s="36"/>
      <c r="V121" s="36"/>
      <c r="W121" s="14"/>
      <c r="X121" s="36"/>
      <c r="Y121" s="36"/>
      <c r="Z121" s="36"/>
      <c r="AA121" s="36"/>
      <c r="AB121" s="36"/>
      <c r="AC121" s="36"/>
      <c r="AD121" s="36"/>
      <c r="AE121" s="36"/>
      <c r="AF121" s="36"/>
      <c r="AG121" s="36"/>
      <c r="AH121" s="36"/>
      <c r="AI121" s="36"/>
      <c r="AJ121" s="41"/>
      <c r="AK121" s="36"/>
      <c r="AL121" s="14"/>
      <c r="AM121" s="14"/>
      <c r="AN121" s="5"/>
    </row>
    <row r="122" spans="1:43" ht="25" customHeight="1">
      <c r="A122" s="84" t="s">
        <v>37</v>
      </c>
      <c r="B122" s="84"/>
      <c r="C122" s="100" t="s">
        <v>126</v>
      </c>
      <c r="D122" s="103"/>
      <c r="E122" s="153"/>
      <c r="F122" s="153"/>
      <c r="G122" s="153"/>
      <c r="H122" s="114"/>
      <c r="I122" s="154"/>
      <c r="J122" s="154"/>
      <c r="K122" s="154"/>
      <c r="L122" s="154"/>
      <c r="M122" s="154"/>
      <c r="N122" s="154"/>
      <c r="O122" s="38"/>
      <c r="P122" s="38"/>
      <c r="Q122" s="38"/>
      <c r="R122" s="38"/>
      <c r="S122" s="38"/>
      <c r="T122" s="38"/>
      <c r="U122" s="38"/>
      <c r="W122" s="14"/>
      <c r="X122" s="36"/>
      <c r="Y122" s="36"/>
      <c r="Z122" s="36"/>
      <c r="AA122" s="36"/>
      <c r="AB122" s="36"/>
      <c r="AC122" s="36"/>
      <c r="AD122" s="36"/>
      <c r="AE122" s="36"/>
      <c r="AF122" s="36"/>
      <c r="AG122" s="36"/>
      <c r="AH122" s="36"/>
      <c r="AI122" s="36"/>
      <c r="AJ122" s="41"/>
      <c r="AK122" s="36"/>
      <c r="AL122" s="14"/>
      <c r="AM122" s="14"/>
      <c r="AN122" s="5"/>
    </row>
    <row r="123" spans="1:43" ht="18" customHeight="1">
      <c r="A123" s="93" t="s">
        <v>40</v>
      </c>
      <c r="B123" s="93"/>
      <c r="C123" s="148" t="e">
        <f>ROUNDDOWN(AL118/15,1)</f>
        <v>#DIV/0!</v>
      </c>
      <c r="D123" s="149"/>
      <c r="E123" s="150"/>
      <c r="F123" s="150"/>
      <c r="G123" s="150"/>
      <c r="H123" s="151"/>
      <c r="I123" s="152"/>
      <c r="J123" s="150"/>
      <c r="K123" s="150"/>
      <c r="L123" s="150"/>
      <c r="M123" s="150"/>
      <c r="N123" s="151"/>
      <c r="O123" s="38"/>
      <c r="P123" s="38"/>
      <c r="Q123" s="38"/>
      <c r="R123" s="38"/>
      <c r="S123" s="38"/>
      <c r="T123" s="38"/>
      <c r="U123" s="38"/>
      <c r="W123" s="14"/>
      <c r="X123" s="36"/>
      <c r="Y123" s="36"/>
      <c r="Z123" s="36"/>
      <c r="AA123" s="36"/>
      <c r="AB123" s="36"/>
      <c r="AC123" s="36"/>
      <c r="AD123" s="36"/>
      <c r="AE123" s="36"/>
      <c r="AF123" s="36"/>
      <c r="AG123" s="36"/>
      <c r="AH123" s="36"/>
      <c r="AI123" s="36"/>
      <c r="AJ123" s="41"/>
      <c r="AK123" s="36"/>
      <c r="AL123" s="14"/>
      <c r="AM123" s="14"/>
      <c r="AN123" s="5"/>
    </row>
    <row r="124" spans="1:43" ht="5.15" customHeight="1">
      <c r="A124" s="40"/>
      <c r="B124" s="40"/>
      <c r="C124" s="40"/>
      <c r="D124" s="40"/>
      <c r="E124" s="40"/>
      <c r="F124" s="40"/>
      <c r="G124" s="40"/>
      <c r="H124" s="40"/>
      <c r="I124" s="40"/>
      <c r="J124" s="36"/>
      <c r="K124" s="36"/>
      <c r="L124" s="36"/>
      <c r="M124" s="41"/>
      <c r="N124" s="36"/>
      <c r="O124" s="36"/>
      <c r="P124" s="36"/>
      <c r="Q124" s="38"/>
      <c r="W124" s="14"/>
      <c r="X124" s="36"/>
      <c r="Y124" s="36"/>
      <c r="Z124" s="36"/>
      <c r="AA124" s="36"/>
      <c r="AB124" s="36"/>
      <c r="AC124" s="36"/>
      <c r="AD124" s="36"/>
      <c r="AE124" s="36"/>
      <c r="AF124" s="36"/>
      <c r="AG124" s="36"/>
      <c r="AH124" s="36"/>
      <c r="AI124" s="36"/>
      <c r="AJ124" s="41"/>
      <c r="AK124" s="36"/>
      <c r="AL124" s="14"/>
      <c r="AM124" s="14"/>
      <c r="AN124" s="5"/>
    </row>
    <row r="125" spans="1:43" ht="21" customHeight="1">
      <c r="A125" s="4" t="s">
        <v>41</v>
      </c>
      <c r="B125" s="8"/>
      <c r="C125" s="9"/>
      <c r="D125" s="9"/>
      <c r="E125" s="9"/>
      <c r="F125" s="9"/>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9"/>
      <c r="AM125" s="9"/>
      <c r="AN125" s="5"/>
    </row>
    <row r="126" spans="1:43" ht="25" customHeight="1">
      <c r="A126" s="5"/>
      <c r="B126" s="14"/>
      <c r="C126" s="81" t="s">
        <v>42</v>
      </c>
      <c r="D126" s="82"/>
      <c r="E126" s="91" t="s">
        <v>127</v>
      </c>
      <c r="F126" s="91"/>
      <c r="G126" s="91"/>
      <c r="H126" s="91"/>
      <c r="I126" s="81" t="s">
        <v>47</v>
      </c>
      <c r="J126" s="82"/>
      <c r="K126" s="82"/>
      <c r="L126" s="82"/>
      <c r="M126" s="82"/>
      <c r="N126" s="83"/>
      <c r="O126" s="81" t="s">
        <v>47</v>
      </c>
      <c r="P126" s="82"/>
      <c r="Q126" s="82"/>
      <c r="R126" s="82"/>
      <c r="S126" s="82"/>
      <c r="T126" s="83"/>
      <c r="U126" s="81" t="s">
        <v>47</v>
      </c>
      <c r="V126" s="82"/>
      <c r="W126" s="82"/>
      <c r="X126" s="82"/>
      <c r="Y126" s="82"/>
      <c r="Z126" s="83"/>
      <c r="AA126" s="81" t="s">
        <v>47</v>
      </c>
      <c r="AB126" s="82"/>
      <c r="AC126" s="82"/>
      <c r="AD126" s="82"/>
      <c r="AE126" s="82"/>
      <c r="AF126" s="83"/>
      <c r="AG126" s="91" t="s">
        <v>47</v>
      </c>
      <c r="AH126" s="91"/>
      <c r="AI126" s="91"/>
      <c r="AJ126" s="91"/>
      <c r="AK126" s="91"/>
      <c r="AL126" s="91" t="s">
        <v>47</v>
      </c>
      <c r="AM126" s="91"/>
      <c r="AN126" s="5"/>
    </row>
    <row r="127" spans="1:43" ht="18" customHeight="1">
      <c r="A127" s="5"/>
      <c r="B127" s="14"/>
      <c r="C127" s="42" t="s">
        <v>48</v>
      </c>
      <c r="D127" s="42" t="s">
        <v>49</v>
      </c>
      <c r="E127" s="43" t="s">
        <v>48</v>
      </c>
      <c r="F127" s="92" t="s">
        <v>49</v>
      </c>
      <c r="G127" s="92"/>
      <c r="H127" s="92"/>
      <c r="I127" s="88" t="s">
        <v>48</v>
      </c>
      <c r="J127" s="89"/>
      <c r="K127" s="90"/>
      <c r="L127" s="88" t="s">
        <v>49</v>
      </c>
      <c r="M127" s="89"/>
      <c r="N127" s="90"/>
      <c r="O127" s="88" t="s">
        <v>48</v>
      </c>
      <c r="P127" s="89"/>
      <c r="Q127" s="90"/>
      <c r="R127" s="88" t="s">
        <v>49</v>
      </c>
      <c r="S127" s="89"/>
      <c r="T127" s="90"/>
      <c r="U127" s="88" t="s">
        <v>48</v>
      </c>
      <c r="V127" s="89"/>
      <c r="W127" s="90"/>
      <c r="X127" s="88" t="s">
        <v>49</v>
      </c>
      <c r="Y127" s="89"/>
      <c r="Z127" s="90"/>
      <c r="AA127" s="88" t="s">
        <v>48</v>
      </c>
      <c r="AB127" s="89"/>
      <c r="AC127" s="90"/>
      <c r="AD127" s="88" t="s">
        <v>49</v>
      </c>
      <c r="AE127" s="89"/>
      <c r="AF127" s="90"/>
      <c r="AG127" s="88" t="s">
        <v>48</v>
      </c>
      <c r="AH127" s="89"/>
      <c r="AI127" s="90"/>
      <c r="AJ127" s="88" t="s">
        <v>49</v>
      </c>
      <c r="AK127" s="90"/>
      <c r="AL127" s="43" t="s">
        <v>50</v>
      </c>
      <c r="AM127" s="43" t="s">
        <v>51</v>
      </c>
      <c r="AN127" s="5"/>
    </row>
    <row r="128" spans="1:43" ht="18" customHeight="1">
      <c r="A128" s="5"/>
      <c r="B128" s="16" t="s">
        <v>52</v>
      </c>
      <c r="C128" s="43">
        <f>COUNTIFS($B$11:$B$110,C$126,$C$11:$C$110,"A",$E$11:$E$110,"*")</f>
        <v>0</v>
      </c>
      <c r="D128" s="43">
        <f>COUNTIFS($B$11:$B$110,C$126,$C$11:$C$110,"B",$E$11:$E$110,"*")</f>
        <v>0</v>
      </c>
      <c r="E128" s="43">
        <f>COUNTIFS($B$11:$B$110,E$126,$C$11:$C$110,"A",$E$11:$E$110,"*")</f>
        <v>0</v>
      </c>
      <c r="F128" s="88">
        <f>COUNTIFS($B$11:$B$110,E$126,$C$11:$C$110,"B",$E$11:$E$110,"*")</f>
        <v>0</v>
      </c>
      <c r="G128" s="89"/>
      <c r="H128" s="90"/>
      <c r="I128" s="88">
        <f>COUNTIFS($B$11:$B$110,I$126,$C$11:$C$110,"A",$E$11:$E$110,"*")</f>
        <v>0</v>
      </c>
      <c r="J128" s="89"/>
      <c r="K128" s="90"/>
      <c r="L128" s="88">
        <f>COUNTIFS($B$11:$B$110,I$126,$C$11:$C$110,"B",$E$11:$E$110,"*")</f>
        <v>0</v>
      </c>
      <c r="M128" s="89"/>
      <c r="N128" s="90"/>
      <c r="O128" s="88">
        <f>COUNTIFS($B$11:$B$110,O$126,$C$11:$C$110,"A",$E$11:$E$110,"*")</f>
        <v>0</v>
      </c>
      <c r="P128" s="89"/>
      <c r="Q128" s="90"/>
      <c r="R128" s="88">
        <f>COUNTIFS($B$11:$B$110,O$126,$C$11:$C$110,"B",$E$11:$E$110,"*")</f>
        <v>0</v>
      </c>
      <c r="S128" s="89"/>
      <c r="T128" s="90"/>
      <c r="U128" s="88">
        <f>COUNTIFS($B$11:$B$110,U$126,$C$11:$C$110,"A",$E$11:$E$110,"*")</f>
        <v>0</v>
      </c>
      <c r="V128" s="89"/>
      <c r="W128" s="90"/>
      <c r="X128" s="88">
        <f>COUNTIFS($B$11:$B$110,U$126,$C$11:$C$110,"B",$E$11:$E$110,"*")</f>
        <v>0</v>
      </c>
      <c r="Y128" s="89"/>
      <c r="Z128" s="90"/>
      <c r="AA128" s="88">
        <f>COUNTIFS($B$11:$B$110,AA$126,$C$11:$C$110,"A",$E$11:$E$110,"*")</f>
        <v>0</v>
      </c>
      <c r="AB128" s="89"/>
      <c r="AC128" s="90"/>
      <c r="AD128" s="88">
        <f>COUNTIFS($B$11:$B$110,AA$126,$C$11:$C$110,"B",$E$11:$E$110,"*")</f>
        <v>0</v>
      </c>
      <c r="AE128" s="89"/>
      <c r="AF128" s="90"/>
      <c r="AG128" s="88">
        <f>COUNTIFS($B$11:$B$110,AG$126,$C$11:$C$110,"A",$E$11:$E$110,"*")</f>
        <v>0</v>
      </c>
      <c r="AH128" s="89"/>
      <c r="AI128" s="90"/>
      <c r="AJ128" s="88">
        <f>COUNTIFS($B$11:$B$110,AG$126,$C$11:$C$110,"B",$E$11:$E$110,"*")</f>
        <v>0</v>
      </c>
      <c r="AK128" s="90"/>
      <c r="AL128" s="43">
        <f>COUNTIFS($B$11:$B$110,AL$126,$C$11:$C$110,"A",$E$11:$E$110,"*")</f>
        <v>0</v>
      </c>
      <c r="AM128" s="43">
        <f>COUNTIFS($B$11:$B$110,AL$126,$C$11:$C$110,"B",$E$11:$E$110,"*")</f>
        <v>0</v>
      </c>
      <c r="AN128" s="5"/>
    </row>
    <row r="129" spans="1:40" ht="18" customHeight="1">
      <c r="A129" s="5"/>
      <c r="B129" s="17" t="s">
        <v>53</v>
      </c>
      <c r="C129" s="43">
        <f>COUNTIFS($B$11:$B$110,C$126,$C$11:$C$110,"C",$E$11:$E$110,"*")</f>
        <v>0</v>
      </c>
      <c r="D129" s="43">
        <f>COUNTIFS($B$11:$B$110,C$126,$C$11:$C$110,"D",$E$11:$E$110,"*")</f>
        <v>0</v>
      </c>
      <c r="E129" s="43">
        <f>COUNTIFS($B$11:$B$110,E$126,$C$11:$C$110,"C",$E$11:$E$110,"*")</f>
        <v>0</v>
      </c>
      <c r="F129" s="88">
        <f>COUNTIFS($B$11:$B$110,E$126,$C$11:$C$110,"D",$E$11:$E$110,"*")</f>
        <v>0</v>
      </c>
      <c r="G129" s="89"/>
      <c r="H129" s="90"/>
      <c r="I129" s="88">
        <f>COUNTIFS($B$11:$B$110,I$126,$C$11:$C$110,"C",$E$11:$E$110,"*")</f>
        <v>0</v>
      </c>
      <c r="J129" s="89"/>
      <c r="K129" s="90"/>
      <c r="L129" s="88">
        <f>COUNTIFS($B$11:$B$110,I$126,$C$11:$C$110,"D",$E$11:$E$110,"*")</f>
        <v>0</v>
      </c>
      <c r="M129" s="89"/>
      <c r="N129" s="90"/>
      <c r="O129" s="88">
        <f>COUNTIFS($B$11:$B$110,O$126,$C$11:$C$110,"C",$E$11:$E$110,"*")</f>
        <v>0</v>
      </c>
      <c r="P129" s="89"/>
      <c r="Q129" s="90"/>
      <c r="R129" s="88">
        <f>COUNTIFS($B$11:$B$110,O$126,$C$11:$C$110,"D",$E$11:$E$110,"*")</f>
        <v>0</v>
      </c>
      <c r="S129" s="89"/>
      <c r="T129" s="90"/>
      <c r="U129" s="88">
        <f>COUNTIFS($B$11:$B$110,U$126,$C$11:$C$110,"C",$E$11:$E$110,"*")</f>
        <v>0</v>
      </c>
      <c r="V129" s="89"/>
      <c r="W129" s="90"/>
      <c r="X129" s="88">
        <f>COUNTIFS($B$11:$B$110,U$126,$C$11:$C$110,"D",$E$11:$E$110,"*")</f>
        <v>0</v>
      </c>
      <c r="Y129" s="89"/>
      <c r="Z129" s="90"/>
      <c r="AA129" s="88">
        <f>COUNTIFS($B$11:$B$110,AA$126,$C$11:$C$110,"C",$E$11:$E$110,"*")</f>
        <v>0</v>
      </c>
      <c r="AB129" s="89"/>
      <c r="AC129" s="90"/>
      <c r="AD129" s="88">
        <f>COUNTIFS($B$11:$B$110,AA$126,$C$11:$C$110,"D",$E$11:$E$110,"*")</f>
        <v>0</v>
      </c>
      <c r="AE129" s="89"/>
      <c r="AF129" s="90"/>
      <c r="AG129" s="88">
        <f>COUNTIFS($B$11:$B$110,AG$126,$C$11:$C$110,"C",$E$11:$E$110,"*")</f>
        <v>0</v>
      </c>
      <c r="AH129" s="89"/>
      <c r="AI129" s="90"/>
      <c r="AJ129" s="88">
        <f>COUNTIFS($B$11:$B$110,AG$126,$C$11:$C$110,"D",$E$11:$E$110,"*")</f>
        <v>0</v>
      </c>
      <c r="AK129" s="90"/>
      <c r="AL129" s="43">
        <f>COUNTIFS($B$11:$B$110,AL$126,$C$11:$C$110,"C",$E$11:$E$110,"*")</f>
        <v>0</v>
      </c>
      <c r="AM129" s="43">
        <f>COUNTIFS($B$11:$B$110,AL$126,$C$11:$C$110,"D",$E$11:$E$110,"*")</f>
        <v>0</v>
      </c>
      <c r="AN129" s="5"/>
    </row>
    <row r="130" spans="1:40" ht="25" customHeight="1">
      <c r="A130" s="5"/>
      <c r="B130" s="17" t="s">
        <v>54</v>
      </c>
      <c r="C130" s="81" t="e">
        <f>IF($AK$3="４週",SUMIFS($AK$11:$AK$110,$B$11:$B$110,C126)/4/$AH$5,IF($AK$3="歴月",SUMIFS($AK$11:$AK$110,$B$11:$B$110,C126)/$AL$5,"記載する期間を選択してください"))</f>
        <v>#DIV/0!</v>
      </c>
      <c r="D130" s="83"/>
      <c r="E130" s="81" t="e">
        <f>IF($AK$3="４週",SUMIFS($AK$11:$AK$110,$B$11:$B$110,E126)/4/$AH$5,IF($AK$3="歴月",SUMIFS($AK$11:$AK$110,$B$11:$B$110,E126)/$AL$5,"記載する期間を選択してください"))</f>
        <v>#DIV/0!</v>
      </c>
      <c r="F130" s="82"/>
      <c r="G130" s="82"/>
      <c r="H130" s="83"/>
      <c r="I130" s="81" t="e">
        <f>IF($AK$3="４週",SUMIFS($AK$11:$AK$110,$B$11:$B$110,I126)/4/$AH$5,IF($AK$3="歴月",SUMIFS($AK$11:$AK$110,$B$11:$B$110,I126)/$AL$5,"記載する期間を選択してください"))</f>
        <v>#DIV/0!</v>
      </c>
      <c r="J130" s="82"/>
      <c r="K130" s="82"/>
      <c r="L130" s="82"/>
      <c r="M130" s="82"/>
      <c r="N130" s="83"/>
      <c r="O130" s="81" t="e">
        <f>IF($AK$3="４週",SUMIFS($AK$11:$AK$110,$B$11:$B$110,O126)/4/$AH$5,IF($AK$3="歴月",SUMIFS($AK$11:$AK$110,$B$11:$B$110,O126)/$AL$5,"記載する期間を選択してください"))</f>
        <v>#DIV/0!</v>
      </c>
      <c r="P130" s="82"/>
      <c r="Q130" s="82"/>
      <c r="R130" s="82"/>
      <c r="S130" s="82"/>
      <c r="T130" s="83"/>
      <c r="U130" s="81" t="e">
        <f>IF($AK$3="４週",SUMIFS($AK$11:$AK$110,$B$11:$B$110,U126)/4/$AH$5,IF($AK$3="歴月",SUMIFS($AK$11:$AK$110,$B$11:$B$110,U126)/$AL$5,"記載する期間を選択してください"))</f>
        <v>#DIV/0!</v>
      </c>
      <c r="V130" s="82"/>
      <c r="W130" s="82"/>
      <c r="X130" s="82"/>
      <c r="Y130" s="82"/>
      <c r="Z130" s="83"/>
      <c r="AA130" s="81" t="e">
        <f>IF($AK$3="４週",SUMIFS($AK$11:$AK$110,$B$11:$B$110,AA126)/4/$AH$5,IF($AK$3="歴月",SUMIFS($AK$11:$AK$110,$B$11:$B$110,AA126)/$AL$5,"記載する期間を選択してください"))</f>
        <v>#DIV/0!</v>
      </c>
      <c r="AB130" s="82"/>
      <c r="AC130" s="82"/>
      <c r="AD130" s="82"/>
      <c r="AE130" s="82"/>
      <c r="AF130" s="83"/>
      <c r="AG130" s="81" t="e">
        <f>IF($AK$3="４週",SUMIFS($AK$11:$AK$110,$B$11:$B$110,AG126)/4/$AH$5,IF($AK$3="歴月",SUMIFS($AK$11:$AK$110,$B$11:$B$110,AG126)/$AL$5,"記載する期間を選択してください"))</f>
        <v>#DIV/0!</v>
      </c>
      <c r="AH130" s="82"/>
      <c r="AI130" s="82"/>
      <c r="AJ130" s="82"/>
      <c r="AK130" s="83"/>
      <c r="AL130" s="81" t="e">
        <f>IF($AK$3="４週",SUMIFS($AK$11:$AK$110,$B$11:$B$110,AL126)/4/$AH$5,IF($AK$3="歴月",SUMIFS($AK$11:$AK$110,$B$11:$B$110,AL126)/$AL$5,"記載する期間を選択してください"))</f>
        <v>#DIV/0!</v>
      </c>
      <c r="AM130" s="83"/>
      <c r="AN130" s="5"/>
    </row>
    <row r="131" spans="1:40" ht="5.15" customHeight="1">
      <c r="A131" s="5"/>
      <c r="B131" s="8"/>
      <c r="C131" s="44">
        <v>2</v>
      </c>
      <c r="D131" s="44"/>
      <c r="E131" s="44">
        <v>3</v>
      </c>
      <c r="F131" s="44"/>
      <c r="G131" s="44"/>
      <c r="H131" s="44"/>
      <c r="I131" s="44">
        <v>4</v>
      </c>
      <c r="J131" s="44"/>
      <c r="K131" s="44"/>
      <c r="L131" s="44"/>
      <c r="M131" s="44"/>
      <c r="N131" s="44"/>
      <c r="O131" s="44">
        <v>5</v>
      </c>
      <c r="P131" s="44"/>
      <c r="Q131" s="44"/>
      <c r="R131" s="44"/>
      <c r="S131" s="44"/>
      <c r="T131" s="44"/>
      <c r="U131" s="44">
        <v>6</v>
      </c>
      <c r="V131" s="44"/>
      <c r="W131" s="44"/>
      <c r="X131" s="44"/>
      <c r="Y131" s="44"/>
      <c r="Z131" s="44"/>
      <c r="AA131" s="44">
        <v>7</v>
      </c>
      <c r="AB131" s="44"/>
      <c r="AC131" s="44"/>
      <c r="AD131" s="44"/>
      <c r="AE131" s="44"/>
      <c r="AF131" s="44"/>
      <c r="AG131" s="44">
        <v>8</v>
      </c>
      <c r="AH131" s="44"/>
      <c r="AI131" s="44"/>
      <c r="AJ131" s="44"/>
      <c r="AK131" s="44"/>
      <c r="AL131" s="44">
        <v>9</v>
      </c>
      <c r="AM131" s="45"/>
      <c r="AN131" s="5"/>
    </row>
    <row r="132" spans="1:40" ht="15" customHeight="1">
      <c r="A132" s="36" t="s">
        <v>55</v>
      </c>
      <c r="B132" s="46"/>
      <c r="C132" s="47"/>
      <c r="D132" s="47"/>
      <c r="E132" s="47"/>
      <c r="F132" s="48"/>
      <c r="G132" s="47"/>
      <c r="H132" s="44"/>
      <c r="I132" s="44"/>
      <c r="J132" s="44"/>
      <c r="K132" s="44"/>
      <c r="L132" s="44"/>
      <c r="M132" s="44"/>
      <c r="N132" s="44"/>
      <c r="O132" s="44"/>
      <c r="P132" s="44"/>
      <c r="Q132" s="44"/>
      <c r="R132" s="44">
        <v>6</v>
      </c>
      <c r="S132" s="44"/>
      <c r="T132" s="44"/>
      <c r="U132" s="44"/>
      <c r="V132" s="44"/>
      <c r="W132" s="44"/>
      <c r="X132" s="44">
        <v>7</v>
      </c>
      <c r="Y132" s="44"/>
      <c r="Z132" s="44"/>
      <c r="AA132" s="44"/>
      <c r="AB132" s="44"/>
      <c r="AC132" s="44"/>
      <c r="AD132" s="44">
        <v>8</v>
      </c>
      <c r="AE132" s="44"/>
      <c r="AF132" s="44"/>
      <c r="AG132" s="49"/>
      <c r="AH132" s="49"/>
      <c r="AI132" s="49"/>
      <c r="AJ132" s="49">
        <v>9</v>
      </c>
      <c r="AK132" s="50"/>
      <c r="AL132" s="50"/>
      <c r="AM132" s="5"/>
    </row>
    <row r="133" spans="1:40" s="36" customFormat="1" ht="15" customHeight="1">
      <c r="A133" s="36" t="s">
        <v>56</v>
      </c>
      <c r="B133" s="40"/>
      <c r="C133" s="40"/>
      <c r="D133" s="40"/>
      <c r="E133" s="40"/>
      <c r="F133" s="40"/>
      <c r="G133" s="40"/>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row>
    <row r="134" spans="1:40" s="36" customFormat="1" ht="15" customHeight="1">
      <c r="A134" s="36" t="s">
        <v>57</v>
      </c>
      <c r="B134" s="40"/>
      <c r="C134" s="40"/>
      <c r="D134" s="40"/>
      <c r="E134" s="40"/>
      <c r="F134" s="40"/>
      <c r="G134" s="40"/>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row>
    <row r="135" spans="1:40" ht="15" customHeight="1">
      <c r="A135" s="36" t="s">
        <v>58</v>
      </c>
      <c r="B135" s="51"/>
      <c r="C135" s="36"/>
      <c r="D135" s="36"/>
      <c r="E135" s="36"/>
      <c r="F135" s="36"/>
      <c r="G135" s="36"/>
    </row>
    <row r="136" spans="1:40" ht="15" customHeight="1">
      <c r="A136" s="36" t="s">
        <v>59</v>
      </c>
      <c r="B136" s="51"/>
      <c r="C136" s="36"/>
      <c r="D136" s="36"/>
      <c r="E136" s="36"/>
      <c r="F136" s="36"/>
      <c r="G136" s="36"/>
    </row>
    <row r="137" spans="1:40" ht="15" customHeight="1">
      <c r="A137" s="36"/>
      <c r="B137" s="16" t="s">
        <v>60</v>
      </c>
      <c r="C137" s="84" t="s">
        <v>61</v>
      </c>
      <c r="D137" s="84"/>
      <c r="E137" s="84"/>
      <c r="F137" s="36"/>
      <c r="G137" s="36"/>
    </row>
    <row r="138" spans="1:40" ht="15" customHeight="1">
      <c r="A138" s="36"/>
      <c r="B138" s="52" t="s">
        <v>62</v>
      </c>
      <c r="C138" s="80" t="s">
        <v>63</v>
      </c>
      <c r="D138" s="80"/>
      <c r="E138" s="80"/>
      <c r="F138" s="36"/>
      <c r="G138" s="36"/>
    </row>
    <row r="139" spans="1:40" ht="15" customHeight="1">
      <c r="A139" s="36"/>
      <c r="B139" s="52" t="s">
        <v>64</v>
      </c>
      <c r="C139" s="80" t="s">
        <v>65</v>
      </c>
      <c r="D139" s="80"/>
      <c r="E139" s="80"/>
      <c r="F139" s="36"/>
      <c r="G139" s="36"/>
    </row>
    <row r="140" spans="1:40" ht="15" customHeight="1">
      <c r="A140" s="36"/>
      <c r="B140" s="52" t="s">
        <v>66</v>
      </c>
      <c r="C140" s="80" t="s">
        <v>67</v>
      </c>
      <c r="D140" s="80"/>
      <c r="E140" s="80"/>
      <c r="F140" s="36"/>
      <c r="G140" s="36"/>
    </row>
    <row r="141" spans="1:40" ht="15" customHeight="1">
      <c r="A141" s="36"/>
      <c r="B141" s="52" t="s">
        <v>68</v>
      </c>
      <c r="C141" s="80" t="s">
        <v>69</v>
      </c>
      <c r="D141" s="80"/>
      <c r="E141" s="80"/>
      <c r="F141" s="36"/>
      <c r="G141" s="36"/>
    </row>
    <row r="142" spans="1:40" ht="15" customHeight="1">
      <c r="A142" s="36"/>
      <c r="B142" s="36" t="s">
        <v>70</v>
      </c>
      <c r="C142" s="36"/>
      <c r="D142" s="36"/>
      <c r="E142" s="36"/>
      <c r="F142" s="36"/>
      <c r="G142" s="36"/>
    </row>
    <row r="143" spans="1:40" ht="15" customHeight="1">
      <c r="A143" s="36"/>
      <c r="B143" s="36" t="s">
        <v>71</v>
      </c>
      <c r="C143" s="36"/>
      <c r="D143" s="36"/>
      <c r="E143" s="36"/>
      <c r="F143" s="36"/>
      <c r="G143" s="36"/>
    </row>
    <row r="144" spans="1:40" ht="15" customHeight="1">
      <c r="A144" s="36"/>
      <c r="B144" s="36" t="s">
        <v>72</v>
      </c>
      <c r="C144" s="36"/>
      <c r="D144" s="36"/>
      <c r="E144" s="36"/>
      <c r="F144" s="36"/>
      <c r="G144" s="36"/>
    </row>
    <row r="145" spans="1:7" ht="15" customHeight="1">
      <c r="A145" s="36" t="s">
        <v>73</v>
      </c>
      <c r="B145" s="51"/>
      <c r="C145" s="36"/>
      <c r="D145" s="36"/>
      <c r="E145" s="36"/>
      <c r="F145" s="36"/>
      <c r="G145" s="36"/>
    </row>
    <row r="146" spans="1:7" ht="15" customHeight="1">
      <c r="A146" s="36" t="s">
        <v>74</v>
      </c>
      <c r="B146" s="51"/>
      <c r="C146" s="36"/>
      <c r="D146" s="36"/>
      <c r="E146" s="36"/>
      <c r="F146" s="36"/>
      <c r="G146" s="36"/>
    </row>
    <row r="147" spans="1:7" ht="15" customHeight="1">
      <c r="A147" s="36" t="s">
        <v>75</v>
      </c>
      <c r="B147" s="51"/>
      <c r="C147" s="36"/>
      <c r="D147" s="36"/>
      <c r="E147" s="36"/>
      <c r="F147" s="36"/>
      <c r="G147" s="36"/>
    </row>
    <row r="148" spans="1:7" ht="15" customHeight="1">
      <c r="A148" s="36" t="s">
        <v>76</v>
      </c>
      <c r="B148" s="51"/>
      <c r="C148" s="36"/>
      <c r="D148" s="36"/>
      <c r="E148" s="36"/>
      <c r="F148" s="36"/>
      <c r="G148" s="36"/>
    </row>
    <row r="149" spans="1:7" ht="15" customHeight="1">
      <c r="A149" s="36" t="s">
        <v>77</v>
      </c>
      <c r="B149" s="51"/>
      <c r="C149" s="36"/>
      <c r="D149" s="36"/>
      <c r="E149" s="36"/>
      <c r="F149" s="36"/>
      <c r="G149" s="36"/>
    </row>
    <row r="150" spans="1:7" ht="15" customHeight="1">
      <c r="A150" s="36" t="s">
        <v>78</v>
      </c>
      <c r="B150" s="51"/>
      <c r="C150" s="36"/>
      <c r="D150" s="36"/>
      <c r="E150" s="36"/>
      <c r="F150" s="36"/>
      <c r="G150" s="36"/>
    </row>
    <row r="151" spans="1:7" ht="15" customHeight="1">
      <c r="A151" s="36" t="s">
        <v>79</v>
      </c>
      <c r="B151" s="51"/>
      <c r="C151" s="36"/>
      <c r="D151" s="36"/>
      <c r="E151" s="36"/>
      <c r="F151" s="36"/>
      <c r="G151" s="36"/>
    </row>
    <row r="152" spans="1:7" ht="15" customHeight="1">
      <c r="A152" s="36" t="s">
        <v>80</v>
      </c>
      <c r="B152" s="51"/>
      <c r="C152" s="36"/>
      <c r="D152" s="36"/>
      <c r="E152" s="36"/>
      <c r="F152" s="36"/>
      <c r="G152" s="36"/>
    </row>
    <row r="153" spans="1:7" ht="15" customHeight="1">
      <c r="A153" s="36" t="s">
        <v>81</v>
      </c>
      <c r="B153" s="51"/>
      <c r="C153" s="36"/>
      <c r="D153" s="36"/>
      <c r="E153" s="36"/>
      <c r="F153" s="36"/>
      <c r="G153" s="36"/>
    </row>
    <row r="154" spans="1:7" ht="15" customHeight="1">
      <c r="A154" s="36" t="s">
        <v>82</v>
      </c>
      <c r="B154" s="51"/>
      <c r="C154" s="36"/>
      <c r="D154" s="36"/>
      <c r="E154" s="36"/>
      <c r="F154" s="36"/>
      <c r="G154" s="36"/>
    </row>
    <row r="155" spans="1:7" ht="15" customHeight="1">
      <c r="A155" s="36" t="s">
        <v>83</v>
      </c>
      <c r="B155" s="51"/>
      <c r="C155" s="36"/>
      <c r="D155" s="36"/>
      <c r="E155" s="36"/>
      <c r="F155" s="36"/>
      <c r="G155" s="36"/>
    </row>
    <row r="156" spans="1:7" ht="15" customHeight="1">
      <c r="A156" s="36" t="s">
        <v>84</v>
      </c>
      <c r="B156" s="51"/>
      <c r="C156" s="36"/>
      <c r="D156" s="36"/>
      <c r="E156" s="36"/>
      <c r="F156" s="36"/>
      <c r="G156" s="36"/>
    </row>
  </sheetData>
  <sheetProtection sheet="1" objects="1" scenarios="1" selectLockedCells="1"/>
  <mergeCells count="226">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M31:AN31"/>
    <mergeCell ref="AM32:AN32"/>
    <mergeCell ref="AM33:AN33"/>
    <mergeCell ref="AM22:AN22"/>
    <mergeCell ref="AM23:AN23"/>
    <mergeCell ref="AM24:AN24"/>
    <mergeCell ref="AM25:AN25"/>
    <mergeCell ref="AM26:AN26"/>
    <mergeCell ref="AM27:AN27"/>
    <mergeCell ref="AM40:AN40"/>
    <mergeCell ref="AM41:AN41"/>
    <mergeCell ref="AM42:AN42"/>
    <mergeCell ref="AM43:AN43"/>
    <mergeCell ref="AM44:AN44"/>
    <mergeCell ref="AM45:AN45"/>
    <mergeCell ref="AM34:AN34"/>
    <mergeCell ref="AM35:AN35"/>
    <mergeCell ref="AM36:AN36"/>
    <mergeCell ref="AM37:AN37"/>
    <mergeCell ref="AM38:AN38"/>
    <mergeCell ref="AM39:AN39"/>
    <mergeCell ref="AM52:AN52"/>
    <mergeCell ref="AM53:AN53"/>
    <mergeCell ref="AM54:AN54"/>
    <mergeCell ref="AM55:AN55"/>
    <mergeCell ref="AM56:AN56"/>
    <mergeCell ref="AM57:AN57"/>
    <mergeCell ref="AM46:AN46"/>
    <mergeCell ref="AM47:AN47"/>
    <mergeCell ref="AM48:AN48"/>
    <mergeCell ref="AM49:AN49"/>
    <mergeCell ref="AM50:AN50"/>
    <mergeCell ref="AM51:AN51"/>
    <mergeCell ref="AM64:AN64"/>
    <mergeCell ref="AM65:AN65"/>
    <mergeCell ref="AM66:AN66"/>
    <mergeCell ref="AM67:AN67"/>
    <mergeCell ref="AM68:AN68"/>
    <mergeCell ref="AM69:AN69"/>
    <mergeCell ref="AM58:AN58"/>
    <mergeCell ref="AM59:AN59"/>
    <mergeCell ref="AM60:AN60"/>
    <mergeCell ref="AM61:AN61"/>
    <mergeCell ref="AM62:AN62"/>
    <mergeCell ref="AM63:AN63"/>
    <mergeCell ref="AM76:AN76"/>
    <mergeCell ref="AM77:AN77"/>
    <mergeCell ref="AM78:AN78"/>
    <mergeCell ref="AM79:AN79"/>
    <mergeCell ref="AM80:AN80"/>
    <mergeCell ref="AM81:AN81"/>
    <mergeCell ref="AM70:AN70"/>
    <mergeCell ref="AM71:AN71"/>
    <mergeCell ref="AM72:AN72"/>
    <mergeCell ref="AM73:AN73"/>
    <mergeCell ref="AM74:AN74"/>
    <mergeCell ref="AM75:AN75"/>
    <mergeCell ref="AM88:AN88"/>
    <mergeCell ref="AM89:AN89"/>
    <mergeCell ref="AM90:AN90"/>
    <mergeCell ref="AM91:AN91"/>
    <mergeCell ref="AM92:AN92"/>
    <mergeCell ref="AM93:AN93"/>
    <mergeCell ref="AM82:AN82"/>
    <mergeCell ref="AM83:AN83"/>
    <mergeCell ref="AM84:AN84"/>
    <mergeCell ref="AM85:AN85"/>
    <mergeCell ref="AM86:AN86"/>
    <mergeCell ref="AM87:AN87"/>
    <mergeCell ref="AM100:AN100"/>
    <mergeCell ref="AM101:AN101"/>
    <mergeCell ref="AM102:AN102"/>
    <mergeCell ref="AM103:AN103"/>
    <mergeCell ref="AM104:AN104"/>
    <mergeCell ref="AM105:AN105"/>
    <mergeCell ref="AM94:AN94"/>
    <mergeCell ref="AM95:AN95"/>
    <mergeCell ref="AM96:AN96"/>
    <mergeCell ref="AM97:AN97"/>
    <mergeCell ref="AM98:AN98"/>
    <mergeCell ref="AM99:AN99"/>
    <mergeCell ref="AG117:AI117"/>
    <mergeCell ref="AJ117:AK117"/>
    <mergeCell ref="A117:C117"/>
    <mergeCell ref="F117:H117"/>
    <mergeCell ref="I117:K117"/>
    <mergeCell ref="L117:N117"/>
    <mergeCell ref="O117:Q117"/>
    <mergeCell ref="R117:T117"/>
    <mergeCell ref="AM106:AN106"/>
    <mergeCell ref="AM107:AN107"/>
    <mergeCell ref="AM108:AN108"/>
    <mergeCell ref="AM109:AN109"/>
    <mergeCell ref="AM110:AN110"/>
    <mergeCell ref="A111:E111"/>
    <mergeCell ref="AM111:AN112"/>
    <mergeCell ref="A112:E112"/>
    <mergeCell ref="F118:H118"/>
    <mergeCell ref="I118:K118"/>
    <mergeCell ref="L118:N118"/>
    <mergeCell ref="O118:Q118"/>
    <mergeCell ref="R118:T118"/>
    <mergeCell ref="U117:W117"/>
    <mergeCell ref="X117:Z117"/>
    <mergeCell ref="AA117:AC117"/>
    <mergeCell ref="AD117:AF117"/>
    <mergeCell ref="AD119:AF119"/>
    <mergeCell ref="AG119:AI119"/>
    <mergeCell ref="AJ119:AK119"/>
    <mergeCell ref="A122:B122"/>
    <mergeCell ref="C122:D122"/>
    <mergeCell ref="E122:H122"/>
    <mergeCell ref="I122:N122"/>
    <mergeCell ref="AL118:AL119"/>
    <mergeCell ref="A119:C119"/>
    <mergeCell ref="F119:H119"/>
    <mergeCell ref="I119:K119"/>
    <mergeCell ref="L119:N119"/>
    <mergeCell ref="O119:Q119"/>
    <mergeCell ref="R119:T119"/>
    <mergeCell ref="U119:W119"/>
    <mergeCell ref="X119:Z119"/>
    <mergeCell ref="AA119:AC119"/>
    <mergeCell ref="U118:W118"/>
    <mergeCell ref="X118:Z118"/>
    <mergeCell ref="AA118:AC118"/>
    <mergeCell ref="AD118:AF118"/>
    <mergeCell ref="AG118:AI118"/>
    <mergeCell ref="AJ118:AK118"/>
    <mergeCell ref="A118:C118"/>
    <mergeCell ref="AL126:AM126"/>
    <mergeCell ref="F127:H127"/>
    <mergeCell ref="I127:K127"/>
    <mergeCell ref="L127:N127"/>
    <mergeCell ref="O127:Q127"/>
    <mergeCell ref="R127:T127"/>
    <mergeCell ref="A123:B123"/>
    <mergeCell ref="C123:D123"/>
    <mergeCell ref="E123:H123"/>
    <mergeCell ref="I123:N123"/>
    <mergeCell ref="C126:D126"/>
    <mergeCell ref="E126:H126"/>
    <mergeCell ref="I126:N126"/>
    <mergeCell ref="U127:W127"/>
    <mergeCell ref="X127:Z127"/>
    <mergeCell ref="AA127:AC127"/>
    <mergeCell ref="AD127:AF127"/>
    <mergeCell ref="AG127:AI127"/>
    <mergeCell ref="AJ127:AK127"/>
    <mergeCell ref="O126:T126"/>
    <mergeCell ref="U126:Z126"/>
    <mergeCell ref="AA126:AF126"/>
    <mergeCell ref="AG126:AK126"/>
    <mergeCell ref="F129:H129"/>
    <mergeCell ref="I129:K129"/>
    <mergeCell ref="L129:N129"/>
    <mergeCell ref="O129:Q129"/>
    <mergeCell ref="R129:T129"/>
    <mergeCell ref="F128:H128"/>
    <mergeCell ref="I128:K128"/>
    <mergeCell ref="L128:N128"/>
    <mergeCell ref="O128:Q128"/>
    <mergeCell ref="R128:T128"/>
    <mergeCell ref="U129:W129"/>
    <mergeCell ref="X129:Z129"/>
    <mergeCell ref="AA129:AC129"/>
    <mergeCell ref="AD129:AF129"/>
    <mergeCell ref="AG129:AI129"/>
    <mergeCell ref="AJ129:AK129"/>
    <mergeCell ref="X128:Z128"/>
    <mergeCell ref="AA128:AC128"/>
    <mergeCell ref="AD128:AF128"/>
    <mergeCell ref="AG128:AI128"/>
    <mergeCell ref="AJ128:AK128"/>
    <mergeCell ref="U128:W128"/>
    <mergeCell ref="C141:E141"/>
    <mergeCell ref="AG130:AK130"/>
    <mergeCell ref="AL130:AM130"/>
    <mergeCell ref="C137:E137"/>
    <mergeCell ref="C138:E138"/>
    <mergeCell ref="C139:E139"/>
    <mergeCell ref="C140:E140"/>
    <mergeCell ref="C130:D130"/>
    <mergeCell ref="E130:H130"/>
    <mergeCell ref="I130:N130"/>
    <mergeCell ref="O130:T130"/>
    <mergeCell ref="U130:Z130"/>
    <mergeCell ref="AA130:AF130"/>
  </mergeCells>
  <phoneticPr fontId="24"/>
  <dataValidations count="7">
    <dataValidation type="whole" operator="greaterThanOrEqual" allowBlank="1" showInputMessage="1" showErrorMessage="1" sqref="I118:I119 D118:F119 AG118:AG119 AD118:AD119 AA118:AA119 X118:X119 U118:U119 R118:R119 O118:O119 L118:L119" xr:uid="{512AA310-94A3-4D43-B837-C851C993A6E1}">
      <formula1>0</formula1>
    </dataValidation>
    <dataValidation operator="greaterThanOrEqual" allowBlank="1" showInputMessage="1" showErrorMessage="1" sqref="I124 AJ118:AJ119 AL118 L120 L124 I120" xr:uid="{C1132221-D637-4CE8-BDFB-2B11B1B44052}"/>
    <dataValidation type="list" allowBlank="1" showInputMessage="1" showErrorMessage="1" sqref="C11:C110" xr:uid="{8BDC3767-5901-4DCF-87B9-F72233F5B2CF}">
      <formula1>"A,B,C,D"</formula1>
    </dataValidation>
    <dataValidation type="list" allowBlank="1" showInputMessage="1" showErrorMessage="1" sqref="AK4:AN4" xr:uid="{7CD8EB1C-8A47-4B8D-B6FB-A6BE03E628DA}">
      <formula1>"予定,実績"</formula1>
    </dataValidation>
    <dataValidation type="list" allowBlank="1" showInputMessage="1" showErrorMessage="1" sqref="AK3:AN3" xr:uid="{18310090-EDAE-4C04-9C62-11E72A14E7F3}">
      <formula1>"４週,歴月"</formula1>
    </dataValidation>
    <dataValidation type="list" allowBlank="1" showInputMessage="1" sqref="B12:B110" xr:uid="{D8FA95C4-E63F-4838-82F2-7C1299B0D373}">
      <formula1>INDIRECT($AK$1)</formula1>
    </dataValidation>
    <dataValidation allowBlank="1" showInputMessage="1" sqref="B11" xr:uid="{5562F76E-F860-42E1-B39C-EDBD0AE78191}"/>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115" max="39"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51E71-4D99-4A58-8B00-92838501424F}">
  <dimension ref="A1:AS158"/>
  <sheetViews>
    <sheetView showGridLines="0" view="pageBreakPreview" zoomScaleNormal="100" zoomScaleSheetLayoutView="100" workbookViewId="0">
      <selection activeCell="AK2" sqref="AK2:AN2"/>
    </sheetView>
  </sheetViews>
  <sheetFormatPr defaultColWidth="8.25" defaultRowHeight="21" customHeight="1"/>
  <cols>
    <col min="1" max="1" width="2.58203125" style="8" customWidth="1"/>
    <col min="2" max="2" width="14.25" style="2" customWidth="1"/>
    <col min="3" max="3" width="6.58203125" style="8" customWidth="1"/>
    <col min="4" max="5" width="7.58203125" style="8" customWidth="1"/>
    <col min="6" max="36" width="2.58203125" style="8" customWidth="1"/>
    <col min="37" max="37" width="6.58203125" style="8" customWidth="1"/>
    <col min="38" max="39" width="7.58203125" style="8" customWidth="1"/>
    <col min="40" max="40" width="5.58203125" style="8" customWidth="1"/>
    <col min="41" max="42" width="8.25" style="8"/>
    <col min="43" max="44" width="41.5" style="8" customWidth="1"/>
    <col min="45" max="45" width="34.5" style="8" customWidth="1"/>
    <col min="46" max="16384" width="8.25" style="8"/>
  </cols>
  <sheetData>
    <row r="1" spans="1:40" ht="20.149999999999999"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118" t="s">
        <v>128</v>
      </c>
      <c r="AL1" s="118"/>
      <c r="AM1" s="118"/>
      <c r="AN1" s="118"/>
    </row>
    <row r="2" spans="1:40" ht="18" customHeight="1">
      <c r="A2" s="5"/>
      <c r="B2" s="9"/>
      <c r="C2" s="9"/>
      <c r="D2" s="9"/>
      <c r="E2" s="9"/>
      <c r="F2" s="9"/>
      <c r="G2" s="9"/>
      <c r="H2" s="9"/>
      <c r="I2" s="9"/>
      <c r="J2" s="9"/>
      <c r="K2" s="9"/>
      <c r="L2" s="9"/>
      <c r="M2" s="119">
        <v>2026</v>
      </c>
      <c r="N2" s="119"/>
      <c r="O2" s="119"/>
      <c r="P2" s="119"/>
      <c r="Q2" s="120" t="s">
        <v>3</v>
      </c>
      <c r="R2" s="120"/>
      <c r="S2" s="119">
        <v>4</v>
      </c>
      <c r="T2" s="119"/>
      <c r="U2" s="120" t="s">
        <v>4</v>
      </c>
      <c r="V2" s="120"/>
      <c r="W2" s="9"/>
      <c r="X2" s="9"/>
      <c r="Y2" s="9"/>
      <c r="Z2" s="5"/>
      <c r="AA2" s="5"/>
      <c r="AC2" s="7"/>
      <c r="AD2" s="9"/>
      <c r="AE2" s="9"/>
      <c r="AF2" s="9"/>
      <c r="AG2" s="9"/>
      <c r="AH2" s="9"/>
      <c r="AI2" s="7" t="s">
        <v>5</v>
      </c>
      <c r="AJ2" s="7"/>
      <c r="AK2" s="121"/>
      <c r="AL2" s="121"/>
      <c r="AM2" s="121"/>
      <c r="AN2" s="121"/>
    </row>
    <row r="3" spans="1:40" ht="18" customHeight="1">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109" t="s">
        <v>7</v>
      </c>
      <c r="AL3" s="109"/>
      <c r="AM3" s="109"/>
      <c r="AN3" s="109"/>
    </row>
    <row r="4" spans="1:40" ht="18" customHeight="1">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8</v>
      </c>
      <c r="AJ4" s="7"/>
      <c r="AK4" s="109" t="s">
        <v>9</v>
      </c>
      <c r="AL4" s="109"/>
      <c r="AM4" s="109"/>
      <c r="AN4" s="109"/>
    </row>
    <row r="5" spans="1:40" ht="18" customHeight="1">
      <c r="A5" s="10"/>
      <c r="B5" s="10"/>
      <c r="C5" s="10"/>
      <c r="D5" s="10"/>
      <c r="E5" s="10"/>
      <c r="F5" s="10"/>
      <c r="G5" s="10"/>
      <c r="H5" s="10"/>
      <c r="I5" s="10"/>
      <c r="J5" s="10"/>
      <c r="K5" s="10"/>
      <c r="L5" s="10"/>
      <c r="M5" s="10"/>
      <c r="N5" s="10"/>
      <c r="O5" s="10"/>
      <c r="P5" s="10"/>
      <c r="Q5" s="10"/>
      <c r="R5" s="10"/>
      <c r="S5" s="10"/>
      <c r="T5" s="10"/>
      <c r="U5" s="10"/>
      <c r="V5" s="10"/>
      <c r="W5" s="10"/>
      <c r="Y5" s="11"/>
      <c r="Z5" s="11"/>
      <c r="AA5" s="11"/>
      <c r="AB5" s="5"/>
      <c r="AC5" s="71"/>
      <c r="AD5" s="71"/>
      <c r="AE5" s="71"/>
      <c r="AF5" s="71"/>
      <c r="AG5" s="71"/>
      <c r="AH5" s="71"/>
      <c r="AI5" s="72" t="s">
        <v>129</v>
      </c>
      <c r="AJ5" s="73"/>
      <c r="AK5" s="155" t="s">
        <v>130</v>
      </c>
      <c r="AL5" s="156"/>
      <c r="AM5" s="156"/>
      <c r="AN5" s="157"/>
    </row>
    <row r="6" spans="1:40" ht="18" customHeight="1">
      <c r="A6" s="10"/>
      <c r="B6" s="10"/>
      <c r="C6" s="10"/>
      <c r="D6" s="10"/>
      <c r="E6" s="10"/>
      <c r="F6" s="10"/>
      <c r="G6" s="10"/>
      <c r="H6" s="10"/>
      <c r="I6" s="10"/>
      <c r="J6" s="10"/>
      <c r="K6" s="10"/>
      <c r="L6" s="10"/>
      <c r="M6" s="10"/>
      <c r="N6" s="10"/>
      <c r="O6" s="10"/>
      <c r="P6" s="10"/>
      <c r="Q6" s="10"/>
      <c r="R6" s="74"/>
      <c r="S6" s="10"/>
      <c r="U6" s="10"/>
      <c r="V6" s="10"/>
      <c r="W6" s="10"/>
      <c r="Y6" s="11"/>
      <c r="Z6" s="11"/>
      <c r="AA6" s="11"/>
      <c r="AB6" s="5"/>
      <c r="AC6" s="11"/>
      <c r="AD6" s="11"/>
      <c r="AE6" s="11"/>
      <c r="AF6" s="11"/>
      <c r="AG6" s="75" t="s">
        <v>131</v>
      </c>
      <c r="AH6" s="110"/>
      <c r="AI6" s="110"/>
      <c r="AJ6" s="110"/>
      <c r="AK6" s="11" t="s">
        <v>11</v>
      </c>
      <c r="AL6" s="76"/>
      <c r="AM6" s="11" t="s">
        <v>12</v>
      </c>
      <c r="AN6" s="5"/>
    </row>
    <row r="7" spans="1:40" ht="10" customHeight="1">
      <c r="A7" s="5"/>
      <c r="B7" s="14"/>
      <c r="C7" s="14"/>
      <c r="D7" s="14"/>
      <c r="E7" s="14"/>
      <c r="F7" s="14"/>
      <c r="G7" s="14"/>
      <c r="H7" s="14"/>
      <c r="I7" s="14"/>
      <c r="J7" s="14"/>
      <c r="K7" s="14"/>
      <c r="L7" s="14"/>
      <c r="M7" s="14"/>
      <c r="N7" s="14"/>
      <c r="O7" s="14"/>
      <c r="P7" s="14"/>
      <c r="Q7" s="14"/>
      <c r="R7" s="14"/>
      <c r="S7" s="14"/>
      <c r="T7" s="14"/>
      <c r="U7" s="14"/>
      <c r="V7" s="14"/>
      <c r="W7" s="14"/>
      <c r="X7" s="9"/>
      <c r="Y7" s="9"/>
      <c r="Z7" s="9"/>
      <c r="AA7" s="9"/>
      <c r="AB7" s="9"/>
      <c r="AC7" s="9"/>
      <c r="AD7" s="9"/>
      <c r="AE7" s="9"/>
      <c r="AF7" s="9"/>
      <c r="AG7" s="9"/>
      <c r="AH7" s="9"/>
      <c r="AI7" s="9"/>
      <c r="AJ7" s="9"/>
      <c r="AK7" s="9"/>
      <c r="AL7" s="9"/>
      <c r="AM7" s="5"/>
      <c r="AN7" s="5"/>
    </row>
    <row r="8" spans="1:40" ht="15" customHeight="1">
      <c r="A8" s="102" t="s">
        <v>13</v>
      </c>
      <c r="B8" s="111" t="s">
        <v>132</v>
      </c>
      <c r="C8" s="113" t="s">
        <v>133</v>
      </c>
      <c r="D8" s="84" t="s">
        <v>134</v>
      </c>
      <c r="E8" s="100" t="s">
        <v>135</v>
      </c>
      <c r="F8" s="116" t="s">
        <v>136</v>
      </c>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7" t="s">
        <v>137</v>
      </c>
      <c r="AL8" s="93" t="s">
        <v>138</v>
      </c>
      <c r="AM8" s="107" t="s">
        <v>139</v>
      </c>
      <c r="AN8" s="107"/>
    </row>
    <row r="9" spans="1:40" ht="15" customHeight="1">
      <c r="A9" s="102"/>
      <c r="B9" s="112"/>
      <c r="C9" s="114"/>
      <c r="D9" s="84"/>
      <c r="E9" s="100"/>
      <c r="F9" s="84" t="s">
        <v>22</v>
      </c>
      <c r="G9" s="84"/>
      <c r="H9" s="84"/>
      <c r="I9" s="84"/>
      <c r="J9" s="84"/>
      <c r="K9" s="84"/>
      <c r="L9" s="84"/>
      <c r="M9" s="84" t="s">
        <v>23</v>
      </c>
      <c r="N9" s="84"/>
      <c r="O9" s="84"/>
      <c r="P9" s="84"/>
      <c r="Q9" s="84"/>
      <c r="R9" s="84"/>
      <c r="S9" s="84"/>
      <c r="T9" s="84" t="s">
        <v>24</v>
      </c>
      <c r="U9" s="84"/>
      <c r="V9" s="84"/>
      <c r="W9" s="84"/>
      <c r="X9" s="84"/>
      <c r="Y9" s="84"/>
      <c r="Z9" s="84"/>
      <c r="AA9" s="84" t="s">
        <v>25</v>
      </c>
      <c r="AB9" s="84"/>
      <c r="AC9" s="84"/>
      <c r="AD9" s="84"/>
      <c r="AE9" s="84"/>
      <c r="AF9" s="84"/>
      <c r="AG9" s="84"/>
      <c r="AH9" s="108"/>
      <c r="AI9" s="108"/>
      <c r="AJ9" s="108"/>
      <c r="AK9" s="117"/>
      <c r="AL9" s="93"/>
      <c r="AM9" s="107"/>
      <c r="AN9" s="107"/>
    </row>
    <row r="10" spans="1:40" ht="15" customHeight="1">
      <c r="A10" s="102"/>
      <c r="B10" s="105" t="s">
        <v>26</v>
      </c>
      <c r="C10" s="114"/>
      <c r="D10" s="84"/>
      <c r="E10" s="100"/>
      <c r="F10" s="18">
        <f>DATE($M$2,$S$2,1)</f>
        <v>46113</v>
      </c>
      <c r="G10" s="18">
        <f>DATE($M$2,$S$2,2)</f>
        <v>46114</v>
      </c>
      <c r="H10" s="18">
        <f>DATE($M$2,$S$2,3)</f>
        <v>46115</v>
      </c>
      <c r="I10" s="18">
        <f>DATE($M$2,$S$2,4)</f>
        <v>46116</v>
      </c>
      <c r="J10" s="18">
        <f>DATE($M$2,$S$2,5)</f>
        <v>46117</v>
      </c>
      <c r="K10" s="18">
        <f>DATE($M$2,$S$2,6)</f>
        <v>46118</v>
      </c>
      <c r="L10" s="18">
        <f>DATE($M$2,$S$2,7)</f>
        <v>46119</v>
      </c>
      <c r="M10" s="18">
        <f>DATE($M$2,$S$2,8)</f>
        <v>46120</v>
      </c>
      <c r="N10" s="18">
        <f>DATE($M$2,$S$2,9)</f>
        <v>46121</v>
      </c>
      <c r="O10" s="18">
        <f>DATE($M$2,$S$2,10)</f>
        <v>46122</v>
      </c>
      <c r="P10" s="18">
        <f>DATE($M$2,$S$2,11)</f>
        <v>46123</v>
      </c>
      <c r="Q10" s="18">
        <f>DATE($M$2,$S$2,12)</f>
        <v>46124</v>
      </c>
      <c r="R10" s="18">
        <f>DATE($M$2,$S$2,13)</f>
        <v>46125</v>
      </c>
      <c r="S10" s="18">
        <f>DATE($M$2,$S$2,14)</f>
        <v>46126</v>
      </c>
      <c r="T10" s="18">
        <f>DATE($M$2,$S$2,15)</f>
        <v>46127</v>
      </c>
      <c r="U10" s="18">
        <f>DATE($M$2,$S$2,16)</f>
        <v>46128</v>
      </c>
      <c r="V10" s="18">
        <f>DATE($M$2,$S$2,17)</f>
        <v>46129</v>
      </c>
      <c r="W10" s="18">
        <f>DATE($M$2,$S$2,18)</f>
        <v>46130</v>
      </c>
      <c r="X10" s="18">
        <f>DATE($M$2,$S$2,19)</f>
        <v>46131</v>
      </c>
      <c r="Y10" s="18">
        <f>DATE($M$2,$S$2,20)</f>
        <v>46132</v>
      </c>
      <c r="Z10" s="18">
        <f>DATE($M$2,$S$2,21)</f>
        <v>46133</v>
      </c>
      <c r="AA10" s="18">
        <f>DATE($M$2,$S$2,22)</f>
        <v>46134</v>
      </c>
      <c r="AB10" s="18">
        <f>DATE($M$2,$S$2,23)</f>
        <v>46135</v>
      </c>
      <c r="AC10" s="18">
        <f>DATE($M$2,$S$2,24)</f>
        <v>46136</v>
      </c>
      <c r="AD10" s="18">
        <f>DATE($M$2,$S$2,25)</f>
        <v>46137</v>
      </c>
      <c r="AE10" s="18">
        <f>DATE($M$2,$S$2,26)</f>
        <v>46138</v>
      </c>
      <c r="AF10" s="18">
        <f>DATE($M$2,$S$2,27)</f>
        <v>46139</v>
      </c>
      <c r="AG10" s="18">
        <f>DATE($M$2,$S$2,28)</f>
        <v>46140</v>
      </c>
      <c r="AH10" s="19"/>
      <c r="AI10" s="19"/>
      <c r="AJ10" s="19"/>
      <c r="AK10" s="117"/>
      <c r="AL10" s="93"/>
      <c r="AM10" s="107"/>
      <c r="AN10" s="107"/>
    </row>
    <row r="11" spans="1:40" ht="15" customHeight="1">
      <c r="A11" s="102"/>
      <c r="B11" s="106"/>
      <c r="C11" s="115"/>
      <c r="D11" s="84"/>
      <c r="E11" s="100"/>
      <c r="F11" s="20">
        <f>DATE($M$2,$S$2,1)</f>
        <v>46113</v>
      </c>
      <c r="G11" s="20">
        <f>DATE($M$2,$S$2,2)</f>
        <v>46114</v>
      </c>
      <c r="H11" s="20">
        <f>DATE($M$2,$S$2,3)</f>
        <v>46115</v>
      </c>
      <c r="I11" s="20">
        <f>DATE($M$2,$S$2,4)</f>
        <v>46116</v>
      </c>
      <c r="J11" s="20">
        <f>DATE($M$2,$S$2,5)</f>
        <v>46117</v>
      </c>
      <c r="K11" s="20">
        <f>DATE($M$2,$S$2,6)</f>
        <v>46118</v>
      </c>
      <c r="L11" s="20">
        <f>DATE($M$2,$S$2,7)</f>
        <v>46119</v>
      </c>
      <c r="M11" s="20">
        <f>DATE($M$2,$S$2,8)</f>
        <v>46120</v>
      </c>
      <c r="N11" s="20">
        <f>DATE($M$2,$S$2,9)</f>
        <v>46121</v>
      </c>
      <c r="O11" s="20">
        <f>DATE($M$2,$S$2,10)</f>
        <v>46122</v>
      </c>
      <c r="P11" s="20">
        <f>DATE($M$2,$S$2,11)</f>
        <v>46123</v>
      </c>
      <c r="Q11" s="20">
        <f>DATE($M$2,$S$2,12)</f>
        <v>46124</v>
      </c>
      <c r="R11" s="20">
        <f>DATE($M$2,$S$2,13)</f>
        <v>46125</v>
      </c>
      <c r="S11" s="20">
        <f>DATE($M$2,$S$2,14)</f>
        <v>46126</v>
      </c>
      <c r="T11" s="20">
        <f>DATE($M$2,$S$2,15)</f>
        <v>46127</v>
      </c>
      <c r="U11" s="20">
        <f>DATE($M$2,$S$2,16)</f>
        <v>46128</v>
      </c>
      <c r="V11" s="20">
        <f>DATE($M$2,$S$2,17)</f>
        <v>46129</v>
      </c>
      <c r="W11" s="20">
        <f>DATE($M$2,$S$2,18)</f>
        <v>46130</v>
      </c>
      <c r="X11" s="20">
        <f>DATE($M$2,$S$2,19)</f>
        <v>46131</v>
      </c>
      <c r="Y11" s="20">
        <f>DATE($M$2,$S$2,20)</f>
        <v>46132</v>
      </c>
      <c r="Z11" s="20">
        <f>DATE($M$2,$S$2,21)</f>
        <v>46133</v>
      </c>
      <c r="AA11" s="20">
        <f>DATE($M$2,$S$2,22)</f>
        <v>46134</v>
      </c>
      <c r="AB11" s="20">
        <f>DATE($M$2,$S$2,23)</f>
        <v>46135</v>
      </c>
      <c r="AC11" s="20">
        <f>DATE($M$2,$S$2,24)</f>
        <v>46136</v>
      </c>
      <c r="AD11" s="20">
        <f>DATE($M$2,$S$2,25)</f>
        <v>46137</v>
      </c>
      <c r="AE11" s="20">
        <f>DATE($M$2,$S$2,26)</f>
        <v>46138</v>
      </c>
      <c r="AF11" s="20">
        <f>DATE($M$2,$S$2,27)</f>
        <v>46139</v>
      </c>
      <c r="AG11" s="20">
        <f>DATE($M$2,$S$2,28)</f>
        <v>46140</v>
      </c>
      <c r="AH11" s="21"/>
      <c r="AI11" s="21"/>
      <c r="AJ11" s="21"/>
      <c r="AK11" s="117"/>
      <c r="AL11" s="93"/>
      <c r="AM11" s="107"/>
      <c r="AN11" s="107"/>
    </row>
    <row r="12" spans="1:40" ht="18" customHeight="1">
      <c r="A12" s="15">
        <v>1</v>
      </c>
      <c r="B12" s="22" t="s">
        <v>27</v>
      </c>
      <c r="C12" s="23"/>
      <c r="D12" s="24"/>
      <c r="E12" s="25"/>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7"/>
      <c r="AI12" s="27"/>
      <c r="AJ12" s="27"/>
      <c r="AK12" s="28">
        <f t="shared" ref="AK12:AK112" si="0">+SUM(F12:AJ12)</f>
        <v>0</v>
      </c>
      <c r="AL12" s="29">
        <f t="shared" ref="AL12:AL112" si="1">IF($AK$3="４週",AK12/4,AK12/(DAY(EOMONTH($F$10,0))/7))</f>
        <v>0</v>
      </c>
      <c r="AM12" s="104"/>
      <c r="AN12" s="104"/>
    </row>
    <row r="13" spans="1:40" ht="18" customHeight="1">
      <c r="A13" s="15">
        <v>2</v>
      </c>
      <c r="B13" s="22" t="s">
        <v>28</v>
      </c>
      <c r="C13" s="23"/>
      <c r="D13" s="24"/>
      <c r="E13" s="25"/>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7"/>
      <c r="AI13" s="27"/>
      <c r="AJ13" s="27"/>
      <c r="AK13" s="28">
        <f t="shared" si="0"/>
        <v>0</v>
      </c>
      <c r="AL13" s="29">
        <f t="shared" si="1"/>
        <v>0</v>
      </c>
      <c r="AM13" s="104"/>
      <c r="AN13" s="104"/>
    </row>
    <row r="14" spans="1:40" ht="18" customHeight="1">
      <c r="A14" s="15">
        <v>3</v>
      </c>
      <c r="B14" s="30"/>
      <c r="C14" s="23"/>
      <c r="D14" s="24"/>
      <c r="E14" s="25"/>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7"/>
      <c r="AI14" s="27"/>
      <c r="AJ14" s="27"/>
      <c r="AK14" s="28">
        <f t="shared" si="0"/>
        <v>0</v>
      </c>
      <c r="AL14" s="29">
        <f t="shared" si="1"/>
        <v>0</v>
      </c>
      <c r="AM14" s="104"/>
      <c r="AN14" s="104"/>
    </row>
    <row r="15" spans="1:40" ht="18" customHeight="1">
      <c r="A15" s="15">
        <v>4</v>
      </c>
      <c r="B15" s="30"/>
      <c r="C15" s="23"/>
      <c r="D15" s="24"/>
      <c r="E15" s="25"/>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7"/>
      <c r="AI15" s="27"/>
      <c r="AJ15" s="27"/>
      <c r="AK15" s="28">
        <f t="shared" ref="AK15:AK78" si="2">+SUM(F15:AJ15)</f>
        <v>0</v>
      </c>
      <c r="AL15" s="29">
        <f t="shared" si="1"/>
        <v>0</v>
      </c>
      <c r="AM15" s="104"/>
      <c r="AN15" s="104"/>
    </row>
    <row r="16" spans="1:40" ht="18" customHeight="1">
      <c r="A16" s="15">
        <v>5</v>
      </c>
      <c r="B16" s="30"/>
      <c r="C16" s="23"/>
      <c r="D16" s="24"/>
      <c r="E16" s="25"/>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7"/>
      <c r="AI16" s="27"/>
      <c r="AJ16" s="27"/>
      <c r="AK16" s="28">
        <f t="shared" si="2"/>
        <v>0</v>
      </c>
      <c r="AL16" s="29">
        <f t="shared" si="1"/>
        <v>0</v>
      </c>
      <c r="AM16" s="104"/>
      <c r="AN16" s="104"/>
    </row>
    <row r="17" spans="1:40" ht="18" customHeight="1">
      <c r="A17" s="15">
        <v>6</v>
      </c>
      <c r="B17" s="30"/>
      <c r="C17" s="23"/>
      <c r="D17" s="24"/>
      <c r="E17" s="25"/>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7"/>
      <c r="AI17" s="27"/>
      <c r="AJ17" s="27"/>
      <c r="AK17" s="28">
        <f t="shared" si="2"/>
        <v>0</v>
      </c>
      <c r="AL17" s="29">
        <f t="shared" si="1"/>
        <v>0</v>
      </c>
      <c r="AM17" s="104"/>
      <c r="AN17" s="104"/>
    </row>
    <row r="18" spans="1:40" ht="18" customHeight="1">
      <c r="A18" s="15">
        <v>7</v>
      </c>
      <c r="B18" s="30"/>
      <c r="C18" s="23"/>
      <c r="D18" s="24"/>
      <c r="E18" s="25"/>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7"/>
      <c r="AI18" s="27"/>
      <c r="AJ18" s="27"/>
      <c r="AK18" s="28">
        <f t="shared" si="2"/>
        <v>0</v>
      </c>
      <c r="AL18" s="29">
        <f t="shared" si="1"/>
        <v>0</v>
      </c>
      <c r="AM18" s="104"/>
      <c r="AN18" s="104"/>
    </row>
    <row r="19" spans="1:40" ht="18" customHeight="1">
      <c r="A19" s="15">
        <v>8</v>
      </c>
      <c r="B19" s="30"/>
      <c r="C19" s="23"/>
      <c r="D19" s="24"/>
      <c r="E19" s="25"/>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27"/>
      <c r="AK19" s="28">
        <f t="shared" si="2"/>
        <v>0</v>
      </c>
      <c r="AL19" s="29">
        <f t="shared" si="1"/>
        <v>0</v>
      </c>
      <c r="AM19" s="104"/>
      <c r="AN19" s="104"/>
    </row>
    <row r="20" spans="1:40" ht="18" customHeight="1">
      <c r="A20" s="15">
        <v>9</v>
      </c>
      <c r="B20" s="30"/>
      <c r="C20" s="23"/>
      <c r="D20" s="24"/>
      <c r="E20" s="25"/>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7"/>
      <c r="AI20" s="27"/>
      <c r="AJ20" s="27"/>
      <c r="AK20" s="28">
        <f t="shared" si="2"/>
        <v>0</v>
      </c>
      <c r="AL20" s="29">
        <f t="shared" si="1"/>
        <v>0</v>
      </c>
      <c r="AM20" s="104"/>
      <c r="AN20" s="104"/>
    </row>
    <row r="21" spans="1:40" ht="18" customHeight="1">
      <c r="A21" s="15">
        <v>10</v>
      </c>
      <c r="B21" s="30"/>
      <c r="C21" s="23"/>
      <c r="D21" s="24"/>
      <c r="E21" s="25"/>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7"/>
      <c r="AI21" s="27"/>
      <c r="AJ21" s="27"/>
      <c r="AK21" s="28">
        <f t="shared" si="2"/>
        <v>0</v>
      </c>
      <c r="AL21" s="29">
        <f t="shared" si="1"/>
        <v>0</v>
      </c>
      <c r="AM21" s="104"/>
      <c r="AN21" s="104"/>
    </row>
    <row r="22" spans="1:40" ht="18" customHeight="1">
      <c r="A22" s="15">
        <v>11</v>
      </c>
      <c r="B22" s="30"/>
      <c r="C22" s="23"/>
      <c r="D22" s="24"/>
      <c r="E22" s="25"/>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7"/>
      <c r="AI22" s="27"/>
      <c r="AJ22" s="27"/>
      <c r="AK22" s="28">
        <f t="shared" si="2"/>
        <v>0</v>
      </c>
      <c r="AL22" s="29">
        <f t="shared" si="1"/>
        <v>0</v>
      </c>
      <c r="AM22" s="104"/>
      <c r="AN22" s="104"/>
    </row>
    <row r="23" spans="1:40" ht="18" customHeight="1">
      <c r="A23" s="15">
        <v>12</v>
      </c>
      <c r="B23" s="30"/>
      <c r="C23" s="23"/>
      <c r="D23" s="24"/>
      <c r="E23" s="25"/>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7"/>
      <c r="AI23" s="27"/>
      <c r="AJ23" s="27"/>
      <c r="AK23" s="28">
        <f t="shared" si="2"/>
        <v>0</v>
      </c>
      <c r="AL23" s="29">
        <f t="shared" si="1"/>
        <v>0</v>
      </c>
      <c r="AM23" s="104"/>
      <c r="AN23" s="104"/>
    </row>
    <row r="24" spans="1:40" ht="18" customHeight="1">
      <c r="A24" s="15">
        <v>13</v>
      </c>
      <c r="B24" s="30"/>
      <c r="C24" s="23"/>
      <c r="D24" s="24"/>
      <c r="E24" s="25"/>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7"/>
      <c r="AI24" s="27"/>
      <c r="AJ24" s="27"/>
      <c r="AK24" s="28">
        <f t="shared" si="2"/>
        <v>0</v>
      </c>
      <c r="AL24" s="29">
        <f t="shared" si="1"/>
        <v>0</v>
      </c>
      <c r="AM24" s="104"/>
      <c r="AN24" s="104"/>
    </row>
    <row r="25" spans="1:40" ht="18" customHeight="1">
      <c r="A25" s="15">
        <v>14</v>
      </c>
      <c r="B25" s="30"/>
      <c r="C25" s="23"/>
      <c r="D25" s="24"/>
      <c r="E25" s="25"/>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7"/>
      <c r="AI25" s="27"/>
      <c r="AJ25" s="27"/>
      <c r="AK25" s="28">
        <f t="shared" si="2"/>
        <v>0</v>
      </c>
      <c r="AL25" s="29">
        <f t="shared" si="1"/>
        <v>0</v>
      </c>
      <c r="AM25" s="104"/>
      <c r="AN25" s="104"/>
    </row>
    <row r="26" spans="1:40" ht="18" customHeight="1">
      <c r="A26" s="15">
        <v>15</v>
      </c>
      <c r="B26" s="30"/>
      <c r="C26" s="23"/>
      <c r="D26" s="24"/>
      <c r="E26" s="25"/>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7"/>
      <c r="AI26" s="27"/>
      <c r="AJ26" s="27"/>
      <c r="AK26" s="28">
        <f t="shared" si="2"/>
        <v>0</v>
      </c>
      <c r="AL26" s="29">
        <f t="shared" si="1"/>
        <v>0</v>
      </c>
      <c r="AM26" s="104"/>
      <c r="AN26" s="104"/>
    </row>
    <row r="27" spans="1:40" ht="18" customHeight="1">
      <c r="A27" s="15">
        <v>16</v>
      </c>
      <c r="B27" s="30"/>
      <c r="C27" s="23"/>
      <c r="D27" s="24"/>
      <c r="E27" s="25"/>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7"/>
      <c r="AI27" s="27"/>
      <c r="AJ27" s="27"/>
      <c r="AK27" s="28">
        <f t="shared" si="2"/>
        <v>0</v>
      </c>
      <c r="AL27" s="29">
        <f t="shared" si="1"/>
        <v>0</v>
      </c>
      <c r="AM27" s="104"/>
      <c r="AN27" s="104"/>
    </row>
    <row r="28" spans="1:40" ht="18" customHeight="1">
      <c r="A28" s="15">
        <v>17</v>
      </c>
      <c r="B28" s="30"/>
      <c r="C28" s="23"/>
      <c r="D28" s="24"/>
      <c r="E28" s="25"/>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7"/>
      <c r="AI28" s="27"/>
      <c r="AJ28" s="27"/>
      <c r="AK28" s="28">
        <f t="shared" si="2"/>
        <v>0</v>
      </c>
      <c r="AL28" s="29">
        <f t="shared" si="1"/>
        <v>0</v>
      </c>
      <c r="AM28" s="104"/>
      <c r="AN28" s="104"/>
    </row>
    <row r="29" spans="1:40" ht="18" customHeight="1">
      <c r="A29" s="15">
        <v>18</v>
      </c>
      <c r="B29" s="30"/>
      <c r="C29" s="23"/>
      <c r="D29" s="24"/>
      <c r="E29" s="25"/>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7"/>
      <c r="AI29" s="27"/>
      <c r="AJ29" s="27"/>
      <c r="AK29" s="28">
        <f t="shared" si="2"/>
        <v>0</v>
      </c>
      <c r="AL29" s="29">
        <f t="shared" si="1"/>
        <v>0</v>
      </c>
      <c r="AM29" s="104"/>
      <c r="AN29" s="104"/>
    </row>
    <row r="30" spans="1:40" ht="18" customHeight="1">
      <c r="A30" s="15">
        <v>19</v>
      </c>
      <c r="B30" s="30"/>
      <c r="C30" s="23"/>
      <c r="D30" s="24"/>
      <c r="E30" s="25"/>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7"/>
      <c r="AI30" s="27"/>
      <c r="AJ30" s="27"/>
      <c r="AK30" s="28">
        <f t="shared" si="2"/>
        <v>0</v>
      </c>
      <c r="AL30" s="29">
        <f t="shared" si="1"/>
        <v>0</v>
      </c>
      <c r="AM30" s="104"/>
      <c r="AN30" s="104"/>
    </row>
    <row r="31" spans="1:40" ht="18" customHeight="1">
      <c r="A31" s="31">
        <v>20</v>
      </c>
      <c r="B31" s="30"/>
      <c r="C31" s="23"/>
      <c r="D31" s="24"/>
      <c r="E31" s="25"/>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7"/>
      <c r="AI31" s="27"/>
      <c r="AJ31" s="27"/>
      <c r="AK31" s="28">
        <f t="shared" si="2"/>
        <v>0</v>
      </c>
      <c r="AL31" s="29">
        <f t="shared" si="1"/>
        <v>0</v>
      </c>
      <c r="AM31" s="104"/>
      <c r="AN31" s="104"/>
    </row>
    <row r="32" spans="1:40" ht="18" hidden="1" customHeight="1">
      <c r="A32" s="15">
        <v>21</v>
      </c>
      <c r="B32" s="30"/>
      <c r="C32" s="23"/>
      <c r="D32" s="24"/>
      <c r="E32" s="25"/>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27"/>
      <c r="AK32" s="28">
        <f t="shared" si="2"/>
        <v>0</v>
      </c>
      <c r="AL32" s="29">
        <f t="shared" si="1"/>
        <v>0</v>
      </c>
      <c r="AM32" s="104"/>
      <c r="AN32" s="104"/>
    </row>
    <row r="33" spans="1:40" ht="18" hidden="1" customHeight="1">
      <c r="A33" s="15">
        <v>22</v>
      </c>
      <c r="B33" s="30"/>
      <c r="C33" s="23"/>
      <c r="D33" s="24"/>
      <c r="E33" s="25"/>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7"/>
      <c r="AI33" s="27"/>
      <c r="AJ33" s="27"/>
      <c r="AK33" s="28">
        <f t="shared" si="2"/>
        <v>0</v>
      </c>
      <c r="AL33" s="29">
        <f t="shared" si="1"/>
        <v>0</v>
      </c>
      <c r="AM33" s="104"/>
      <c r="AN33" s="104"/>
    </row>
    <row r="34" spans="1:40" ht="18" hidden="1" customHeight="1">
      <c r="A34" s="15">
        <v>23</v>
      </c>
      <c r="B34" s="30"/>
      <c r="C34" s="23"/>
      <c r="D34" s="24"/>
      <c r="E34" s="25"/>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7"/>
      <c r="AI34" s="27"/>
      <c r="AJ34" s="27"/>
      <c r="AK34" s="28">
        <f t="shared" si="2"/>
        <v>0</v>
      </c>
      <c r="AL34" s="29">
        <f t="shared" si="1"/>
        <v>0</v>
      </c>
      <c r="AM34" s="104"/>
      <c r="AN34" s="104"/>
    </row>
    <row r="35" spans="1:40" ht="18" hidden="1" customHeight="1">
      <c r="A35" s="15">
        <v>24</v>
      </c>
      <c r="B35" s="30"/>
      <c r="C35" s="23"/>
      <c r="D35" s="24"/>
      <c r="E35" s="25"/>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7"/>
      <c r="AI35" s="27"/>
      <c r="AJ35" s="27"/>
      <c r="AK35" s="28">
        <f t="shared" si="2"/>
        <v>0</v>
      </c>
      <c r="AL35" s="29">
        <f t="shared" si="1"/>
        <v>0</v>
      </c>
      <c r="AM35" s="104"/>
      <c r="AN35" s="104"/>
    </row>
    <row r="36" spans="1:40" ht="18" hidden="1" customHeight="1">
      <c r="A36" s="15">
        <v>25</v>
      </c>
      <c r="B36" s="30"/>
      <c r="C36" s="23"/>
      <c r="D36" s="24"/>
      <c r="E36" s="25"/>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7"/>
      <c r="AI36" s="27"/>
      <c r="AJ36" s="27"/>
      <c r="AK36" s="28">
        <f t="shared" si="2"/>
        <v>0</v>
      </c>
      <c r="AL36" s="29">
        <f t="shared" si="1"/>
        <v>0</v>
      </c>
      <c r="AM36" s="104"/>
      <c r="AN36" s="104"/>
    </row>
    <row r="37" spans="1:40" ht="18" hidden="1" customHeight="1">
      <c r="A37" s="15">
        <v>26</v>
      </c>
      <c r="B37" s="30"/>
      <c r="C37" s="23"/>
      <c r="D37" s="24"/>
      <c r="E37" s="25"/>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7"/>
      <c r="AI37" s="27"/>
      <c r="AJ37" s="27"/>
      <c r="AK37" s="28">
        <f t="shared" si="2"/>
        <v>0</v>
      </c>
      <c r="AL37" s="29">
        <f t="shared" si="1"/>
        <v>0</v>
      </c>
      <c r="AM37" s="104"/>
      <c r="AN37" s="104"/>
    </row>
    <row r="38" spans="1:40" ht="18" hidden="1" customHeight="1">
      <c r="A38" s="15">
        <v>27</v>
      </c>
      <c r="B38" s="30"/>
      <c r="C38" s="23"/>
      <c r="D38" s="24"/>
      <c r="E38" s="25"/>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7"/>
      <c r="AI38" s="27"/>
      <c r="AJ38" s="27"/>
      <c r="AK38" s="28">
        <f t="shared" si="2"/>
        <v>0</v>
      </c>
      <c r="AL38" s="29">
        <f t="shared" si="1"/>
        <v>0</v>
      </c>
      <c r="AM38" s="104"/>
      <c r="AN38" s="104"/>
    </row>
    <row r="39" spans="1:40" ht="18" hidden="1" customHeight="1">
      <c r="A39" s="15">
        <v>28</v>
      </c>
      <c r="B39" s="30"/>
      <c r="C39" s="23"/>
      <c r="D39" s="24"/>
      <c r="E39" s="25"/>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7"/>
      <c r="AI39" s="27"/>
      <c r="AJ39" s="27"/>
      <c r="AK39" s="28">
        <f t="shared" si="2"/>
        <v>0</v>
      </c>
      <c r="AL39" s="29">
        <f t="shared" si="1"/>
        <v>0</v>
      </c>
      <c r="AM39" s="104"/>
      <c r="AN39" s="104"/>
    </row>
    <row r="40" spans="1:40" ht="18" hidden="1" customHeight="1">
      <c r="A40" s="15">
        <v>29</v>
      </c>
      <c r="B40" s="30"/>
      <c r="C40" s="23"/>
      <c r="D40" s="24"/>
      <c r="E40" s="25"/>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7"/>
      <c r="AI40" s="27"/>
      <c r="AJ40" s="27"/>
      <c r="AK40" s="28">
        <f t="shared" si="2"/>
        <v>0</v>
      </c>
      <c r="AL40" s="29">
        <f t="shared" si="1"/>
        <v>0</v>
      </c>
      <c r="AM40" s="104"/>
      <c r="AN40" s="104"/>
    </row>
    <row r="41" spans="1:40" ht="18" hidden="1" customHeight="1">
      <c r="A41" s="15">
        <v>30</v>
      </c>
      <c r="B41" s="30"/>
      <c r="C41" s="23"/>
      <c r="D41" s="24"/>
      <c r="E41" s="25"/>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7"/>
      <c r="AI41" s="27"/>
      <c r="AJ41" s="27"/>
      <c r="AK41" s="28">
        <f t="shared" si="2"/>
        <v>0</v>
      </c>
      <c r="AL41" s="29">
        <f t="shared" si="1"/>
        <v>0</v>
      </c>
      <c r="AM41" s="104"/>
      <c r="AN41" s="104"/>
    </row>
    <row r="42" spans="1:40" ht="18" hidden="1" customHeight="1">
      <c r="A42" s="15">
        <v>31</v>
      </c>
      <c r="B42" s="30"/>
      <c r="C42" s="23"/>
      <c r="D42" s="24"/>
      <c r="E42" s="25"/>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7"/>
      <c r="AI42" s="27"/>
      <c r="AJ42" s="27"/>
      <c r="AK42" s="28">
        <f t="shared" si="2"/>
        <v>0</v>
      </c>
      <c r="AL42" s="29">
        <f t="shared" si="1"/>
        <v>0</v>
      </c>
      <c r="AM42" s="104"/>
      <c r="AN42" s="104"/>
    </row>
    <row r="43" spans="1:40" ht="18" hidden="1" customHeight="1">
      <c r="A43" s="15">
        <v>32</v>
      </c>
      <c r="B43" s="30"/>
      <c r="C43" s="23"/>
      <c r="D43" s="24"/>
      <c r="E43" s="25"/>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7"/>
      <c r="AI43" s="27"/>
      <c r="AJ43" s="27"/>
      <c r="AK43" s="28">
        <f t="shared" si="2"/>
        <v>0</v>
      </c>
      <c r="AL43" s="29">
        <f t="shared" si="1"/>
        <v>0</v>
      </c>
      <c r="AM43" s="104"/>
      <c r="AN43" s="104"/>
    </row>
    <row r="44" spans="1:40" ht="18" hidden="1" customHeight="1">
      <c r="A44" s="15">
        <v>33</v>
      </c>
      <c r="B44" s="30"/>
      <c r="C44" s="23"/>
      <c r="D44" s="24"/>
      <c r="E44" s="25"/>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7"/>
      <c r="AI44" s="27"/>
      <c r="AJ44" s="27"/>
      <c r="AK44" s="28">
        <f t="shared" si="2"/>
        <v>0</v>
      </c>
      <c r="AL44" s="29">
        <f t="shared" si="1"/>
        <v>0</v>
      </c>
      <c r="AM44" s="104"/>
      <c r="AN44" s="104"/>
    </row>
    <row r="45" spans="1:40" ht="18" hidden="1" customHeight="1">
      <c r="A45" s="15">
        <v>34</v>
      </c>
      <c r="B45" s="30"/>
      <c r="C45" s="23"/>
      <c r="D45" s="24"/>
      <c r="E45" s="25"/>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7"/>
      <c r="AI45" s="27"/>
      <c r="AJ45" s="27"/>
      <c r="AK45" s="28">
        <f t="shared" si="2"/>
        <v>0</v>
      </c>
      <c r="AL45" s="29">
        <f t="shared" si="1"/>
        <v>0</v>
      </c>
      <c r="AM45" s="104"/>
      <c r="AN45" s="104"/>
    </row>
    <row r="46" spans="1:40" ht="18" hidden="1" customHeight="1">
      <c r="A46" s="15">
        <v>35</v>
      </c>
      <c r="B46" s="30"/>
      <c r="C46" s="23"/>
      <c r="D46" s="24"/>
      <c r="E46" s="25"/>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7"/>
      <c r="AI46" s="27"/>
      <c r="AJ46" s="27"/>
      <c r="AK46" s="28">
        <f t="shared" si="2"/>
        <v>0</v>
      </c>
      <c r="AL46" s="29">
        <f t="shared" si="1"/>
        <v>0</v>
      </c>
      <c r="AM46" s="104"/>
      <c r="AN46" s="104"/>
    </row>
    <row r="47" spans="1:40" ht="18" hidden="1" customHeight="1">
      <c r="A47" s="15">
        <v>36</v>
      </c>
      <c r="B47" s="30"/>
      <c r="C47" s="23"/>
      <c r="D47" s="24"/>
      <c r="E47" s="25"/>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7"/>
      <c r="AI47" s="27"/>
      <c r="AJ47" s="27"/>
      <c r="AK47" s="28">
        <f t="shared" si="2"/>
        <v>0</v>
      </c>
      <c r="AL47" s="29">
        <f t="shared" si="1"/>
        <v>0</v>
      </c>
      <c r="AM47" s="104"/>
      <c r="AN47" s="104"/>
    </row>
    <row r="48" spans="1:40" ht="18" hidden="1" customHeight="1">
      <c r="A48" s="15">
        <v>37</v>
      </c>
      <c r="B48" s="30"/>
      <c r="C48" s="23"/>
      <c r="D48" s="24"/>
      <c r="E48" s="25"/>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7"/>
      <c r="AI48" s="27"/>
      <c r="AJ48" s="27"/>
      <c r="AK48" s="28">
        <f t="shared" si="2"/>
        <v>0</v>
      </c>
      <c r="AL48" s="29">
        <f t="shared" si="1"/>
        <v>0</v>
      </c>
      <c r="AM48" s="104"/>
      <c r="AN48" s="104"/>
    </row>
    <row r="49" spans="1:40" ht="18" hidden="1" customHeight="1">
      <c r="A49" s="15">
        <v>38</v>
      </c>
      <c r="B49" s="30"/>
      <c r="C49" s="23"/>
      <c r="D49" s="24"/>
      <c r="E49" s="25"/>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7"/>
      <c r="AI49" s="27"/>
      <c r="AJ49" s="27"/>
      <c r="AK49" s="28">
        <f t="shared" si="2"/>
        <v>0</v>
      </c>
      <c r="AL49" s="29">
        <f t="shared" si="1"/>
        <v>0</v>
      </c>
      <c r="AM49" s="104"/>
      <c r="AN49" s="104"/>
    </row>
    <row r="50" spans="1:40" ht="18" hidden="1" customHeight="1">
      <c r="A50" s="15">
        <v>39</v>
      </c>
      <c r="B50" s="30"/>
      <c r="C50" s="23"/>
      <c r="D50" s="24"/>
      <c r="E50" s="25"/>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7"/>
      <c r="AI50" s="27"/>
      <c r="AJ50" s="27"/>
      <c r="AK50" s="28">
        <f t="shared" si="2"/>
        <v>0</v>
      </c>
      <c r="AL50" s="29">
        <f t="shared" si="1"/>
        <v>0</v>
      </c>
      <c r="AM50" s="104"/>
      <c r="AN50" s="104"/>
    </row>
    <row r="51" spans="1:40" ht="18" hidden="1" customHeight="1">
      <c r="A51" s="15">
        <v>40</v>
      </c>
      <c r="B51" s="30"/>
      <c r="C51" s="23"/>
      <c r="D51" s="24"/>
      <c r="E51" s="25"/>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7"/>
      <c r="AI51" s="27"/>
      <c r="AJ51" s="27"/>
      <c r="AK51" s="28">
        <f t="shared" si="2"/>
        <v>0</v>
      </c>
      <c r="AL51" s="29">
        <f t="shared" si="1"/>
        <v>0</v>
      </c>
      <c r="AM51" s="104"/>
      <c r="AN51" s="104"/>
    </row>
    <row r="52" spans="1:40" ht="18" hidden="1" customHeight="1">
      <c r="A52" s="15">
        <v>41</v>
      </c>
      <c r="B52" s="30"/>
      <c r="C52" s="23"/>
      <c r="D52" s="24"/>
      <c r="E52" s="25"/>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7"/>
      <c r="AI52" s="27"/>
      <c r="AJ52" s="27"/>
      <c r="AK52" s="28">
        <f t="shared" si="2"/>
        <v>0</v>
      </c>
      <c r="AL52" s="29">
        <f t="shared" si="1"/>
        <v>0</v>
      </c>
      <c r="AM52" s="104"/>
      <c r="AN52" s="104"/>
    </row>
    <row r="53" spans="1:40" ht="18" hidden="1" customHeight="1">
      <c r="A53" s="15">
        <v>42</v>
      </c>
      <c r="B53" s="30"/>
      <c r="C53" s="23"/>
      <c r="D53" s="24"/>
      <c r="E53" s="25"/>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7"/>
      <c r="AI53" s="27"/>
      <c r="AJ53" s="27"/>
      <c r="AK53" s="28">
        <f t="shared" si="2"/>
        <v>0</v>
      </c>
      <c r="AL53" s="29">
        <f t="shared" si="1"/>
        <v>0</v>
      </c>
      <c r="AM53" s="104"/>
      <c r="AN53" s="104"/>
    </row>
    <row r="54" spans="1:40" ht="18" hidden="1" customHeight="1">
      <c r="A54" s="15">
        <v>43</v>
      </c>
      <c r="B54" s="30"/>
      <c r="C54" s="23"/>
      <c r="D54" s="24"/>
      <c r="E54" s="25"/>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7"/>
      <c r="AI54" s="27"/>
      <c r="AJ54" s="27"/>
      <c r="AK54" s="28">
        <f t="shared" si="2"/>
        <v>0</v>
      </c>
      <c r="AL54" s="29">
        <f t="shared" si="1"/>
        <v>0</v>
      </c>
      <c r="AM54" s="104"/>
      <c r="AN54" s="104"/>
    </row>
    <row r="55" spans="1:40" ht="18" hidden="1" customHeight="1">
      <c r="A55" s="15">
        <v>44</v>
      </c>
      <c r="B55" s="30"/>
      <c r="C55" s="23"/>
      <c r="D55" s="24"/>
      <c r="E55" s="25"/>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7"/>
      <c r="AI55" s="27"/>
      <c r="AJ55" s="27"/>
      <c r="AK55" s="28">
        <f t="shared" si="2"/>
        <v>0</v>
      </c>
      <c r="AL55" s="29">
        <f t="shared" si="1"/>
        <v>0</v>
      </c>
      <c r="AM55" s="104"/>
      <c r="AN55" s="104"/>
    </row>
    <row r="56" spans="1:40" ht="18" hidden="1" customHeight="1">
      <c r="A56" s="15">
        <v>45</v>
      </c>
      <c r="B56" s="30"/>
      <c r="C56" s="23"/>
      <c r="D56" s="24"/>
      <c r="E56" s="25"/>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7"/>
      <c r="AI56" s="27"/>
      <c r="AJ56" s="27"/>
      <c r="AK56" s="28">
        <f t="shared" si="2"/>
        <v>0</v>
      </c>
      <c r="AL56" s="29">
        <f t="shared" si="1"/>
        <v>0</v>
      </c>
      <c r="AM56" s="104"/>
      <c r="AN56" s="104"/>
    </row>
    <row r="57" spans="1:40" ht="18" hidden="1" customHeight="1">
      <c r="A57" s="15">
        <v>46</v>
      </c>
      <c r="B57" s="30"/>
      <c r="C57" s="23"/>
      <c r="D57" s="24"/>
      <c r="E57" s="25"/>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7"/>
      <c r="AI57" s="27"/>
      <c r="AJ57" s="27"/>
      <c r="AK57" s="28">
        <f t="shared" si="2"/>
        <v>0</v>
      </c>
      <c r="AL57" s="29">
        <f t="shared" si="1"/>
        <v>0</v>
      </c>
      <c r="AM57" s="104"/>
      <c r="AN57" s="104"/>
    </row>
    <row r="58" spans="1:40" ht="18" hidden="1" customHeight="1">
      <c r="A58" s="15">
        <v>47</v>
      </c>
      <c r="B58" s="30"/>
      <c r="C58" s="23"/>
      <c r="D58" s="24"/>
      <c r="E58" s="25"/>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7"/>
      <c r="AI58" s="27"/>
      <c r="AJ58" s="27"/>
      <c r="AK58" s="28">
        <f t="shared" si="2"/>
        <v>0</v>
      </c>
      <c r="AL58" s="29">
        <f t="shared" si="1"/>
        <v>0</v>
      </c>
      <c r="AM58" s="104"/>
      <c r="AN58" s="104"/>
    </row>
    <row r="59" spans="1:40" ht="18" hidden="1" customHeight="1">
      <c r="A59" s="15">
        <v>48</v>
      </c>
      <c r="B59" s="30"/>
      <c r="C59" s="23"/>
      <c r="D59" s="24"/>
      <c r="E59" s="25"/>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7"/>
      <c r="AI59" s="27"/>
      <c r="AJ59" s="27"/>
      <c r="AK59" s="28">
        <f t="shared" si="2"/>
        <v>0</v>
      </c>
      <c r="AL59" s="29">
        <f t="shared" si="1"/>
        <v>0</v>
      </c>
      <c r="AM59" s="104"/>
      <c r="AN59" s="104"/>
    </row>
    <row r="60" spans="1:40" ht="18" hidden="1" customHeight="1">
      <c r="A60" s="15">
        <v>49</v>
      </c>
      <c r="B60" s="30"/>
      <c r="C60" s="23"/>
      <c r="D60" s="24"/>
      <c r="E60" s="25"/>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7"/>
      <c r="AI60" s="27"/>
      <c r="AJ60" s="27"/>
      <c r="AK60" s="28">
        <f t="shared" si="2"/>
        <v>0</v>
      </c>
      <c r="AL60" s="29">
        <f t="shared" si="1"/>
        <v>0</v>
      </c>
      <c r="AM60" s="104"/>
      <c r="AN60" s="104"/>
    </row>
    <row r="61" spans="1:40" ht="18" hidden="1" customHeight="1">
      <c r="A61" s="15">
        <v>50</v>
      </c>
      <c r="B61" s="30"/>
      <c r="C61" s="23"/>
      <c r="D61" s="24"/>
      <c r="E61" s="25"/>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7"/>
      <c r="AI61" s="27"/>
      <c r="AJ61" s="27"/>
      <c r="AK61" s="28">
        <f t="shared" si="2"/>
        <v>0</v>
      </c>
      <c r="AL61" s="29">
        <f t="shared" si="1"/>
        <v>0</v>
      </c>
      <c r="AM61" s="104"/>
      <c r="AN61" s="104"/>
    </row>
    <row r="62" spans="1:40" ht="18" hidden="1" customHeight="1">
      <c r="A62" s="15">
        <v>51</v>
      </c>
      <c r="B62" s="30"/>
      <c r="C62" s="23"/>
      <c r="D62" s="24"/>
      <c r="E62" s="25"/>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7"/>
      <c r="AI62" s="27"/>
      <c r="AJ62" s="27"/>
      <c r="AK62" s="28">
        <f t="shared" si="2"/>
        <v>0</v>
      </c>
      <c r="AL62" s="29">
        <f t="shared" si="1"/>
        <v>0</v>
      </c>
      <c r="AM62" s="104"/>
      <c r="AN62" s="104"/>
    </row>
    <row r="63" spans="1:40" ht="18" hidden="1" customHeight="1">
      <c r="A63" s="15">
        <v>52</v>
      </c>
      <c r="B63" s="30"/>
      <c r="C63" s="23"/>
      <c r="D63" s="24"/>
      <c r="E63" s="25"/>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7"/>
      <c r="AI63" s="27"/>
      <c r="AJ63" s="27"/>
      <c r="AK63" s="28">
        <f t="shared" si="2"/>
        <v>0</v>
      </c>
      <c r="AL63" s="29">
        <f t="shared" si="1"/>
        <v>0</v>
      </c>
      <c r="AM63" s="104"/>
      <c r="AN63" s="104"/>
    </row>
    <row r="64" spans="1:40" ht="18" hidden="1" customHeight="1">
      <c r="A64" s="15">
        <v>53</v>
      </c>
      <c r="B64" s="30"/>
      <c r="C64" s="23"/>
      <c r="D64" s="24"/>
      <c r="E64" s="25"/>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7"/>
      <c r="AI64" s="27"/>
      <c r="AJ64" s="27"/>
      <c r="AK64" s="28">
        <f t="shared" si="2"/>
        <v>0</v>
      </c>
      <c r="AL64" s="29">
        <f t="shared" si="1"/>
        <v>0</v>
      </c>
      <c r="AM64" s="104"/>
      <c r="AN64" s="104"/>
    </row>
    <row r="65" spans="1:40" ht="18" hidden="1" customHeight="1">
      <c r="A65" s="15">
        <v>54</v>
      </c>
      <c r="B65" s="30"/>
      <c r="C65" s="23"/>
      <c r="D65" s="24"/>
      <c r="E65" s="25"/>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7"/>
      <c r="AI65" s="27"/>
      <c r="AJ65" s="27"/>
      <c r="AK65" s="28">
        <f t="shared" si="2"/>
        <v>0</v>
      </c>
      <c r="AL65" s="29">
        <f t="shared" si="1"/>
        <v>0</v>
      </c>
      <c r="AM65" s="104"/>
      <c r="AN65" s="104"/>
    </row>
    <row r="66" spans="1:40" ht="18" hidden="1" customHeight="1">
      <c r="A66" s="15">
        <v>55</v>
      </c>
      <c r="B66" s="30"/>
      <c r="C66" s="23"/>
      <c r="D66" s="24"/>
      <c r="E66" s="25"/>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7"/>
      <c r="AI66" s="27"/>
      <c r="AJ66" s="27"/>
      <c r="AK66" s="28">
        <f t="shared" si="2"/>
        <v>0</v>
      </c>
      <c r="AL66" s="29">
        <f t="shared" si="1"/>
        <v>0</v>
      </c>
      <c r="AM66" s="104"/>
      <c r="AN66" s="104"/>
    </row>
    <row r="67" spans="1:40" ht="18" hidden="1" customHeight="1">
      <c r="A67" s="15">
        <v>56</v>
      </c>
      <c r="B67" s="30"/>
      <c r="C67" s="23"/>
      <c r="D67" s="24"/>
      <c r="E67" s="25"/>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7"/>
      <c r="AI67" s="27"/>
      <c r="AJ67" s="27"/>
      <c r="AK67" s="28">
        <f t="shared" si="2"/>
        <v>0</v>
      </c>
      <c r="AL67" s="29">
        <f t="shared" si="1"/>
        <v>0</v>
      </c>
      <c r="AM67" s="104"/>
      <c r="AN67" s="104"/>
    </row>
    <row r="68" spans="1:40" ht="18" hidden="1" customHeight="1">
      <c r="A68" s="15">
        <v>57</v>
      </c>
      <c r="B68" s="30"/>
      <c r="C68" s="23"/>
      <c r="D68" s="24"/>
      <c r="E68" s="25"/>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7"/>
      <c r="AI68" s="27"/>
      <c r="AJ68" s="27"/>
      <c r="AK68" s="28">
        <f t="shared" si="2"/>
        <v>0</v>
      </c>
      <c r="AL68" s="29">
        <f t="shared" si="1"/>
        <v>0</v>
      </c>
      <c r="AM68" s="104"/>
      <c r="AN68" s="104"/>
    </row>
    <row r="69" spans="1:40" ht="18" hidden="1" customHeight="1">
      <c r="A69" s="15">
        <v>58</v>
      </c>
      <c r="B69" s="30"/>
      <c r="C69" s="23"/>
      <c r="D69" s="24"/>
      <c r="E69" s="25"/>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7"/>
      <c r="AI69" s="27"/>
      <c r="AJ69" s="27"/>
      <c r="AK69" s="28">
        <f t="shared" si="2"/>
        <v>0</v>
      </c>
      <c r="AL69" s="29">
        <f t="shared" si="1"/>
        <v>0</v>
      </c>
      <c r="AM69" s="104"/>
      <c r="AN69" s="104"/>
    </row>
    <row r="70" spans="1:40" ht="18" hidden="1" customHeight="1">
      <c r="A70" s="15">
        <v>59</v>
      </c>
      <c r="B70" s="30"/>
      <c r="C70" s="23"/>
      <c r="D70" s="24"/>
      <c r="E70" s="25"/>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7"/>
      <c r="AI70" s="27"/>
      <c r="AJ70" s="27"/>
      <c r="AK70" s="28">
        <f t="shared" si="2"/>
        <v>0</v>
      </c>
      <c r="AL70" s="29">
        <f t="shared" si="1"/>
        <v>0</v>
      </c>
      <c r="AM70" s="104"/>
      <c r="AN70" s="104"/>
    </row>
    <row r="71" spans="1:40" ht="18" hidden="1" customHeight="1">
      <c r="A71" s="15">
        <v>60</v>
      </c>
      <c r="B71" s="30"/>
      <c r="C71" s="23"/>
      <c r="D71" s="24"/>
      <c r="E71" s="25"/>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7"/>
      <c r="AI71" s="27"/>
      <c r="AJ71" s="27"/>
      <c r="AK71" s="28">
        <f t="shared" si="2"/>
        <v>0</v>
      </c>
      <c r="AL71" s="29">
        <f t="shared" si="1"/>
        <v>0</v>
      </c>
      <c r="AM71" s="104"/>
      <c r="AN71" s="104"/>
    </row>
    <row r="72" spans="1:40" ht="18" hidden="1" customHeight="1">
      <c r="A72" s="15">
        <v>61</v>
      </c>
      <c r="B72" s="30"/>
      <c r="C72" s="23"/>
      <c r="D72" s="24"/>
      <c r="E72" s="25"/>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7"/>
      <c r="AI72" s="27"/>
      <c r="AJ72" s="27"/>
      <c r="AK72" s="28">
        <f t="shared" si="2"/>
        <v>0</v>
      </c>
      <c r="AL72" s="29">
        <f t="shared" si="1"/>
        <v>0</v>
      </c>
      <c r="AM72" s="104"/>
      <c r="AN72" s="104"/>
    </row>
    <row r="73" spans="1:40" ht="18" hidden="1" customHeight="1">
      <c r="A73" s="15">
        <v>62</v>
      </c>
      <c r="B73" s="30"/>
      <c r="C73" s="23"/>
      <c r="D73" s="24"/>
      <c r="E73" s="25"/>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7"/>
      <c r="AI73" s="27"/>
      <c r="AJ73" s="27"/>
      <c r="AK73" s="28">
        <f t="shared" si="2"/>
        <v>0</v>
      </c>
      <c r="AL73" s="29">
        <f t="shared" si="1"/>
        <v>0</v>
      </c>
      <c r="AM73" s="104"/>
      <c r="AN73" s="104"/>
    </row>
    <row r="74" spans="1:40" ht="18" hidden="1" customHeight="1">
      <c r="A74" s="15">
        <v>63</v>
      </c>
      <c r="B74" s="30"/>
      <c r="C74" s="23"/>
      <c r="D74" s="24"/>
      <c r="E74" s="25"/>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7"/>
      <c r="AI74" s="27"/>
      <c r="AJ74" s="27"/>
      <c r="AK74" s="28">
        <f t="shared" si="2"/>
        <v>0</v>
      </c>
      <c r="AL74" s="29">
        <f t="shared" si="1"/>
        <v>0</v>
      </c>
      <c r="AM74" s="104"/>
      <c r="AN74" s="104"/>
    </row>
    <row r="75" spans="1:40" ht="18" hidden="1" customHeight="1">
      <c r="A75" s="15">
        <v>64</v>
      </c>
      <c r="B75" s="30"/>
      <c r="C75" s="23"/>
      <c r="D75" s="24"/>
      <c r="E75" s="25"/>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7"/>
      <c r="AI75" s="27"/>
      <c r="AJ75" s="27"/>
      <c r="AK75" s="28">
        <f t="shared" si="2"/>
        <v>0</v>
      </c>
      <c r="AL75" s="29">
        <f t="shared" si="1"/>
        <v>0</v>
      </c>
      <c r="AM75" s="104"/>
      <c r="AN75" s="104"/>
    </row>
    <row r="76" spans="1:40" ht="18" hidden="1" customHeight="1">
      <c r="A76" s="15">
        <v>65</v>
      </c>
      <c r="B76" s="30"/>
      <c r="C76" s="23"/>
      <c r="D76" s="24"/>
      <c r="E76" s="25"/>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7"/>
      <c r="AI76" s="27"/>
      <c r="AJ76" s="27"/>
      <c r="AK76" s="28">
        <f t="shared" si="2"/>
        <v>0</v>
      </c>
      <c r="AL76" s="29">
        <f t="shared" si="1"/>
        <v>0</v>
      </c>
      <c r="AM76" s="104"/>
      <c r="AN76" s="104"/>
    </row>
    <row r="77" spans="1:40" ht="18" hidden="1" customHeight="1">
      <c r="A77" s="15">
        <v>66</v>
      </c>
      <c r="B77" s="30"/>
      <c r="C77" s="23"/>
      <c r="D77" s="24"/>
      <c r="E77" s="25"/>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7"/>
      <c r="AI77" s="27"/>
      <c r="AJ77" s="27"/>
      <c r="AK77" s="28">
        <f t="shared" si="2"/>
        <v>0</v>
      </c>
      <c r="AL77" s="29">
        <f t="shared" si="1"/>
        <v>0</v>
      </c>
      <c r="AM77" s="104"/>
      <c r="AN77" s="104"/>
    </row>
    <row r="78" spans="1:40" ht="18" hidden="1" customHeight="1">
      <c r="A78" s="15">
        <v>67</v>
      </c>
      <c r="B78" s="30"/>
      <c r="C78" s="23"/>
      <c r="D78" s="24"/>
      <c r="E78" s="25"/>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7"/>
      <c r="AI78" s="27"/>
      <c r="AJ78" s="27"/>
      <c r="AK78" s="28">
        <f t="shared" si="2"/>
        <v>0</v>
      </c>
      <c r="AL78" s="29">
        <f t="shared" si="1"/>
        <v>0</v>
      </c>
      <c r="AM78" s="104"/>
      <c r="AN78" s="104"/>
    </row>
    <row r="79" spans="1:40" ht="18" hidden="1" customHeight="1">
      <c r="A79" s="15">
        <v>68</v>
      </c>
      <c r="B79" s="30"/>
      <c r="C79" s="23"/>
      <c r="D79" s="24"/>
      <c r="E79" s="25"/>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7"/>
      <c r="AI79" s="27"/>
      <c r="AJ79" s="27"/>
      <c r="AK79" s="28">
        <f t="shared" ref="AK79:AK111" si="3">+SUM(F79:AJ79)</f>
        <v>0</v>
      </c>
      <c r="AL79" s="29">
        <f t="shared" si="1"/>
        <v>0</v>
      </c>
      <c r="AM79" s="104"/>
      <c r="AN79" s="104"/>
    </row>
    <row r="80" spans="1:40" ht="18" hidden="1" customHeight="1">
      <c r="A80" s="15">
        <v>69</v>
      </c>
      <c r="B80" s="30"/>
      <c r="C80" s="23"/>
      <c r="D80" s="24"/>
      <c r="E80" s="25"/>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c r="AI80" s="27"/>
      <c r="AJ80" s="27"/>
      <c r="AK80" s="28">
        <f t="shared" si="3"/>
        <v>0</v>
      </c>
      <c r="AL80" s="29">
        <f t="shared" si="1"/>
        <v>0</v>
      </c>
      <c r="AM80" s="104"/>
      <c r="AN80" s="104"/>
    </row>
    <row r="81" spans="1:40" ht="18" hidden="1" customHeight="1">
      <c r="A81" s="15">
        <v>70</v>
      </c>
      <c r="B81" s="30"/>
      <c r="C81" s="23"/>
      <c r="D81" s="24"/>
      <c r="E81" s="25"/>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c r="AI81" s="27"/>
      <c r="AJ81" s="27"/>
      <c r="AK81" s="28">
        <f t="shared" si="3"/>
        <v>0</v>
      </c>
      <c r="AL81" s="29">
        <f t="shared" si="1"/>
        <v>0</v>
      </c>
      <c r="AM81" s="104"/>
      <c r="AN81" s="104"/>
    </row>
    <row r="82" spans="1:40" ht="18" hidden="1" customHeight="1">
      <c r="A82" s="15">
        <v>71</v>
      </c>
      <c r="B82" s="30"/>
      <c r="C82" s="23"/>
      <c r="D82" s="24"/>
      <c r="E82" s="2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7"/>
      <c r="AI82" s="27"/>
      <c r="AJ82" s="27"/>
      <c r="AK82" s="28">
        <f t="shared" si="3"/>
        <v>0</v>
      </c>
      <c r="AL82" s="29">
        <f t="shared" si="1"/>
        <v>0</v>
      </c>
      <c r="AM82" s="104"/>
      <c r="AN82" s="104"/>
    </row>
    <row r="83" spans="1:40" ht="18" hidden="1" customHeight="1">
      <c r="A83" s="15">
        <v>72</v>
      </c>
      <c r="B83" s="30"/>
      <c r="C83" s="23"/>
      <c r="D83" s="24"/>
      <c r="E83" s="2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7"/>
      <c r="AI83" s="27"/>
      <c r="AJ83" s="27"/>
      <c r="AK83" s="28">
        <f t="shared" si="3"/>
        <v>0</v>
      </c>
      <c r="AL83" s="29">
        <f t="shared" si="1"/>
        <v>0</v>
      </c>
      <c r="AM83" s="104"/>
      <c r="AN83" s="104"/>
    </row>
    <row r="84" spans="1:40" ht="18" hidden="1" customHeight="1">
      <c r="A84" s="15">
        <v>73</v>
      </c>
      <c r="B84" s="30"/>
      <c r="C84" s="23"/>
      <c r="D84" s="24"/>
      <c r="E84" s="25"/>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c r="AI84" s="27"/>
      <c r="AJ84" s="27"/>
      <c r="AK84" s="28">
        <f t="shared" si="3"/>
        <v>0</v>
      </c>
      <c r="AL84" s="29">
        <f t="shared" si="1"/>
        <v>0</v>
      </c>
      <c r="AM84" s="104"/>
      <c r="AN84" s="104"/>
    </row>
    <row r="85" spans="1:40" ht="18" hidden="1" customHeight="1">
      <c r="A85" s="15">
        <v>74</v>
      </c>
      <c r="B85" s="30"/>
      <c r="C85" s="23"/>
      <c r="D85" s="24"/>
      <c r="E85" s="25"/>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7"/>
      <c r="AI85" s="27"/>
      <c r="AJ85" s="27"/>
      <c r="AK85" s="28">
        <f t="shared" si="3"/>
        <v>0</v>
      </c>
      <c r="AL85" s="29">
        <f t="shared" si="1"/>
        <v>0</v>
      </c>
      <c r="AM85" s="104"/>
      <c r="AN85" s="104"/>
    </row>
    <row r="86" spans="1:40" ht="18" hidden="1" customHeight="1">
      <c r="A86" s="15">
        <v>75</v>
      </c>
      <c r="B86" s="30"/>
      <c r="C86" s="23"/>
      <c r="D86" s="24"/>
      <c r="E86" s="25"/>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7"/>
      <c r="AI86" s="27"/>
      <c r="AJ86" s="27"/>
      <c r="AK86" s="28">
        <f t="shared" si="3"/>
        <v>0</v>
      </c>
      <c r="AL86" s="29">
        <f t="shared" si="1"/>
        <v>0</v>
      </c>
      <c r="AM86" s="104"/>
      <c r="AN86" s="104"/>
    </row>
    <row r="87" spans="1:40" ht="18" hidden="1" customHeight="1">
      <c r="A87" s="15">
        <v>76</v>
      </c>
      <c r="B87" s="30"/>
      <c r="C87" s="23"/>
      <c r="D87" s="24"/>
      <c r="E87" s="25"/>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7"/>
      <c r="AI87" s="27"/>
      <c r="AJ87" s="27"/>
      <c r="AK87" s="28">
        <f t="shared" si="3"/>
        <v>0</v>
      </c>
      <c r="AL87" s="29">
        <f t="shared" si="1"/>
        <v>0</v>
      </c>
      <c r="AM87" s="104"/>
      <c r="AN87" s="104"/>
    </row>
    <row r="88" spans="1:40" ht="18" hidden="1" customHeight="1">
      <c r="A88" s="15">
        <v>77</v>
      </c>
      <c r="B88" s="30"/>
      <c r="C88" s="23"/>
      <c r="D88" s="24"/>
      <c r="E88" s="25"/>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7"/>
      <c r="AI88" s="27"/>
      <c r="AJ88" s="27"/>
      <c r="AK88" s="28">
        <f t="shared" si="3"/>
        <v>0</v>
      </c>
      <c r="AL88" s="29">
        <f t="shared" si="1"/>
        <v>0</v>
      </c>
      <c r="AM88" s="104"/>
      <c r="AN88" s="104"/>
    </row>
    <row r="89" spans="1:40" ht="18" hidden="1" customHeight="1">
      <c r="A89" s="15">
        <v>78</v>
      </c>
      <c r="B89" s="30"/>
      <c r="C89" s="23"/>
      <c r="D89" s="24"/>
      <c r="E89" s="25"/>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7"/>
      <c r="AI89" s="27"/>
      <c r="AJ89" s="27"/>
      <c r="AK89" s="28">
        <f t="shared" si="3"/>
        <v>0</v>
      </c>
      <c r="AL89" s="29">
        <f t="shared" si="1"/>
        <v>0</v>
      </c>
      <c r="AM89" s="104"/>
      <c r="AN89" s="104"/>
    </row>
    <row r="90" spans="1:40" ht="18" hidden="1" customHeight="1">
      <c r="A90" s="15">
        <v>79</v>
      </c>
      <c r="B90" s="30"/>
      <c r="C90" s="23"/>
      <c r="D90" s="24"/>
      <c r="E90" s="25"/>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7"/>
      <c r="AI90" s="27"/>
      <c r="AJ90" s="27"/>
      <c r="AK90" s="28">
        <f t="shared" si="3"/>
        <v>0</v>
      </c>
      <c r="AL90" s="29">
        <f t="shared" si="1"/>
        <v>0</v>
      </c>
      <c r="AM90" s="104"/>
      <c r="AN90" s="104"/>
    </row>
    <row r="91" spans="1:40" ht="18" hidden="1" customHeight="1">
      <c r="A91" s="15">
        <v>80</v>
      </c>
      <c r="B91" s="30"/>
      <c r="C91" s="23"/>
      <c r="D91" s="24"/>
      <c r="E91" s="25"/>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7"/>
      <c r="AI91" s="27"/>
      <c r="AJ91" s="27"/>
      <c r="AK91" s="28">
        <f t="shared" si="3"/>
        <v>0</v>
      </c>
      <c r="AL91" s="29">
        <f t="shared" si="1"/>
        <v>0</v>
      </c>
      <c r="AM91" s="104"/>
      <c r="AN91" s="104"/>
    </row>
    <row r="92" spans="1:40" ht="18" hidden="1" customHeight="1">
      <c r="A92" s="15">
        <v>81</v>
      </c>
      <c r="B92" s="30"/>
      <c r="C92" s="23"/>
      <c r="D92" s="24"/>
      <c r="E92" s="25"/>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7"/>
      <c r="AI92" s="27"/>
      <c r="AJ92" s="27"/>
      <c r="AK92" s="28">
        <f t="shared" si="3"/>
        <v>0</v>
      </c>
      <c r="AL92" s="29">
        <f t="shared" si="1"/>
        <v>0</v>
      </c>
      <c r="AM92" s="104"/>
      <c r="AN92" s="104"/>
    </row>
    <row r="93" spans="1:40" ht="18" hidden="1" customHeight="1">
      <c r="A93" s="15">
        <v>82</v>
      </c>
      <c r="B93" s="30"/>
      <c r="C93" s="23"/>
      <c r="D93" s="24"/>
      <c r="E93" s="25"/>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7"/>
      <c r="AI93" s="27"/>
      <c r="AJ93" s="27"/>
      <c r="AK93" s="28">
        <f t="shared" si="3"/>
        <v>0</v>
      </c>
      <c r="AL93" s="29">
        <f t="shared" si="1"/>
        <v>0</v>
      </c>
      <c r="AM93" s="104"/>
      <c r="AN93" s="104"/>
    </row>
    <row r="94" spans="1:40" ht="18" hidden="1" customHeight="1">
      <c r="A94" s="15">
        <v>83</v>
      </c>
      <c r="B94" s="30"/>
      <c r="C94" s="23"/>
      <c r="D94" s="24"/>
      <c r="E94" s="25"/>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7"/>
      <c r="AI94" s="27"/>
      <c r="AJ94" s="27"/>
      <c r="AK94" s="28">
        <f t="shared" si="3"/>
        <v>0</v>
      </c>
      <c r="AL94" s="29">
        <f t="shared" si="1"/>
        <v>0</v>
      </c>
      <c r="AM94" s="104"/>
      <c r="AN94" s="104"/>
    </row>
    <row r="95" spans="1:40" ht="18" hidden="1" customHeight="1">
      <c r="A95" s="15">
        <v>84</v>
      </c>
      <c r="B95" s="30"/>
      <c r="C95" s="23"/>
      <c r="D95" s="24"/>
      <c r="E95" s="25"/>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7"/>
      <c r="AI95" s="27"/>
      <c r="AJ95" s="27"/>
      <c r="AK95" s="28">
        <f t="shared" si="3"/>
        <v>0</v>
      </c>
      <c r="AL95" s="29">
        <f t="shared" si="1"/>
        <v>0</v>
      </c>
      <c r="AM95" s="104"/>
      <c r="AN95" s="104"/>
    </row>
    <row r="96" spans="1:40" ht="18" hidden="1" customHeight="1">
      <c r="A96" s="15">
        <v>85</v>
      </c>
      <c r="B96" s="30"/>
      <c r="C96" s="23"/>
      <c r="D96" s="24"/>
      <c r="E96" s="25"/>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7"/>
      <c r="AI96" s="27"/>
      <c r="AJ96" s="27"/>
      <c r="AK96" s="28">
        <f t="shared" si="3"/>
        <v>0</v>
      </c>
      <c r="AL96" s="29">
        <f t="shared" si="1"/>
        <v>0</v>
      </c>
      <c r="AM96" s="104"/>
      <c r="AN96" s="104"/>
    </row>
    <row r="97" spans="1:43" ht="18" hidden="1" customHeight="1">
      <c r="A97" s="15">
        <v>86</v>
      </c>
      <c r="B97" s="30"/>
      <c r="C97" s="23"/>
      <c r="D97" s="24"/>
      <c r="E97" s="25"/>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7"/>
      <c r="AI97" s="27"/>
      <c r="AJ97" s="27"/>
      <c r="AK97" s="28">
        <f t="shared" si="3"/>
        <v>0</v>
      </c>
      <c r="AL97" s="29">
        <f t="shared" si="1"/>
        <v>0</v>
      </c>
      <c r="AM97" s="104"/>
      <c r="AN97" s="104"/>
    </row>
    <row r="98" spans="1:43" ht="18" hidden="1" customHeight="1">
      <c r="A98" s="15">
        <v>87</v>
      </c>
      <c r="B98" s="30"/>
      <c r="C98" s="23"/>
      <c r="D98" s="24"/>
      <c r="E98" s="25"/>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7"/>
      <c r="AI98" s="27"/>
      <c r="AJ98" s="27"/>
      <c r="AK98" s="28">
        <f t="shared" si="3"/>
        <v>0</v>
      </c>
      <c r="AL98" s="29">
        <f t="shared" si="1"/>
        <v>0</v>
      </c>
      <c r="AM98" s="104"/>
      <c r="AN98" s="104"/>
    </row>
    <row r="99" spans="1:43" ht="18" hidden="1" customHeight="1">
      <c r="A99" s="15">
        <v>88</v>
      </c>
      <c r="B99" s="30"/>
      <c r="C99" s="23"/>
      <c r="D99" s="24"/>
      <c r="E99" s="25"/>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7"/>
      <c r="AI99" s="27"/>
      <c r="AJ99" s="27"/>
      <c r="AK99" s="28">
        <f t="shared" si="3"/>
        <v>0</v>
      </c>
      <c r="AL99" s="29">
        <f t="shared" si="1"/>
        <v>0</v>
      </c>
      <c r="AM99" s="104"/>
      <c r="AN99" s="104"/>
    </row>
    <row r="100" spans="1:43" ht="18" hidden="1" customHeight="1">
      <c r="A100" s="15">
        <v>89</v>
      </c>
      <c r="B100" s="30"/>
      <c r="C100" s="23"/>
      <c r="D100" s="24"/>
      <c r="E100" s="25"/>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7"/>
      <c r="AI100" s="27"/>
      <c r="AJ100" s="27"/>
      <c r="AK100" s="28">
        <f t="shared" si="3"/>
        <v>0</v>
      </c>
      <c r="AL100" s="29">
        <f t="shared" si="1"/>
        <v>0</v>
      </c>
      <c r="AM100" s="104"/>
      <c r="AN100" s="104"/>
    </row>
    <row r="101" spans="1:43" ht="18" hidden="1" customHeight="1">
      <c r="A101" s="15">
        <v>90</v>
      </c>
      <c r="B101" s="30"/>
      <c r="C101" s="23"/>
      <c r="D101" s="24"/>
      <c r="E101" s="25"/>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7"/>
      <c r="AI101" s="27"/>
      <c r="AJ101" s="27"/>
      <c r="AK101" s="28">
        <f t="shared" si="3"/>
        <v>0</v>
      </c>
      <c r="AL101" s="29">
        <f t="shared" si="1"/>
        <v>0</v>
      </c>
      <c r="AM101" s="104"/>
      <c r="AN101" s="104"/>
    </row>
    <row r="102" spans="1:43" ht="18" hidden="1" customHeight="1">
      <c r="A102" s="15">
        <v>91</v>
      </c>
      <c r="B102" s="30"/>
      <c r="C102" s="23"/>
      <c r="D102" s="24"/>
      <c r="E102" s="25"/>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7"/>
      <c r="AI102" s="27"/>
      <c r="AJ102" s="27"/>
      <c r="AK102" s="28">
        <f t="shared" si="3"/>
        <v>0</v>
      </c>
      <c r="AL102" s="29">
        <f t="shared" si="1"/>
        <v>0</v>
      </c>
      <c r="AM102" s="104"/>
      <c r="AN102" s="104"/>
    </row>
    <row r="103" spans="1:43" ht="18" hidden="1" customHeight="1">
      <c r="A103" s="15">
        <v>92</v>
      </c>
      <c r="B103" s="30"/>
      <c r="C103" s="23"/>
      <c r="D103" s="24"/>
      <c r="E103" s="25"/>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7"/>
      <c r="AI103" s="27"/>
      <c r="AJ103" s="27"/>
      <c r="AK103" s="28">
        <f t="shared" si="3"/>
        <v>0</v>
      </c>
      <c r="AL103" s="29">
        <f t="shared" si="1"/>
        <v>0</v>
      </c>
      <c r="AM103" s="104"/>
      <c r="AN103" s="104"/>
    </row>
    <row r="104" spans="1:43" ht="18" hidden="1" customHeight="1">
      <c r="A104" s="15">
        <v>93</v>
      </c>
      <c r="B104" s="30"/>
      <c r="C104" s="23"/>
      <c r="D104" s="24"/>
      <c r="E104" s="25"/>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7"/>
      <c r="AI104" s="27"/>
      <c r="AJ104" s="27"/>
      <c r="AK104" s="28">
        <f t="shared" si="3"/>
        <v>0</v>
      </c>
      <c r="AL104" s="29">
        <f t="shared" si="1"/>
        <v>0</v>
      </c>
      <c r="AM104" s="104"/>
      <c r="AN104" s="104"/>
    </row>
    <row r="105" spans="1:43" ht="18" hidden="1" customHeight="1">
      <c r="A105" s="15">
        <v>94</v>
      </c>
      <c r="B105" s="30"/>
      <c r="C105" s="23"/>
      <c r="D105" s="24"/>
      <c r="E105" s="25"/>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7"/>
      <c r="AI105" s="27"/>
      <c r="AJ105" s="27"/>
      <c r="AK105" s="28">
        <f t="shared" si="3"/>
        <v>0</v>
      </c>
      <c r="AL105" s="29">
        <f t="shared" si="1"/>
        <v>0</v>
      </c>
      <c r="AM105" s="104"/>
      <c r="AN105" s="104"/>
    </row>
    <row r="106" spans="1:43" ht="18" hidden="1" customHeight="1">
      <c r="A106" s="15">
        <v>95</v>
      </c>
      <c r="B106" s="30"/>
      <c r="C106" s="23"/>
      <c r="D106" s="24"/>
      <c r="E106" s="25"/>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7"/>
      <c r="AI106" s="27"/>
      <c r="AJ106" s="27"/>
      <c r="AK106" s="28">
        <f t="shared" si="3"/>
        <v>0</v>
      </c>
      <c r="AL106" s="29">
        <f t="shared" si="1"/>
        <v>0</v>
      </c>
      <c r="AM106" s="104"/>
      <c r="AN106" s="104"/>
    </row>
    <row r="107" spans="1:43" ht="18" hidden="1" customHeight="1">
      <c r="A107" s="15">
        <v>96</v>
      </c>
      <c r="B107" s="30"/>
      <c r="C107" s="23"/>
      <c r="D107" s="24"/>
      <c r="E107" s="25"/>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7"/>
      <c r="AI107" s="27"/>
      <c r="AJ107" s="27"/>
      <c r="AK107" s="28">
        <f t="shared" si="3"/>
        <v>0</v>
      </c>
      <c r="AL107" s="29">
        <f t="shared" si="1"/>
        <v>0</v>
      </c>
      <c r="AM107" s="104"/>
      <c r="AN107" s="104"/>
    </row>
    <row r="108" spans="1:43" ht="18" hidden="1" customHeight="1">
      <c r="A108" s="15">
        <v>97</v>
      </c>
      <c r="B108" s="30"/>
      <c r="C108" s="23"/>
      <c r="D108" s="24"/>
      <c r="E108" s="25"/>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7"/>
      <c r="AI108" s="27"/>
      <c r="AJ108" s="27"/>
      <c r="AK108" s="28">
        <f t="shared" si="3"/>
        <v>0</v>
      </c>
      <c r="AL108" s="29">
        <f t="shared" si="1"/>
        <v>0</v>
      </c>
      <c r="AM108" s="104"/>
      <c r="AN108" s="104"/>
    </row>
    <row r="109" spans="1:43" ht="18" hidden="1" customHeight="1">
      <c r="A109" s="15">
        <v>98</v>
      </c>
      <c r="B109" s="30"/>
      <c r="C109" s="23"/>
      <c r="D109" s="24"/>
      <c r="E109" s="25"/>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7"/>
      <c r="AI109" s="27"/>
      <c r="AJ109" s="27"/>
      <c r="AK109" s="28">
        <f t="shared" si="3"/>
        <v>0</v>
      </c>
      <c r="AL109" s="29">
        <f t="shared" si="1"/>
        <v>0</v>
      </c>
      <c r="AM109" s="104"/>
      <c r="AN109" s="104"/>
    </row>
    <row r="110" spans="1:43" ht="18" hidden="1" customHeight="1">
      <c r="A110" s="15">
        <v>99</v>
      </c>
      <c r="B110" s="30"/>
      <c r="C110" s="23"/>
      <c r="D110" s="24"/>
      <c r="E110" s="25"/>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7"/>
      <c r="AI110" s="27"/>
      <c r="AJ110" s="27"/>
      <c r="AK110" s="28">
        <f t="shared" si="3"/>
        <v>0</v>
      </c>
      <c r="AL110" s="29">
        <f t="shared" si="1"/>
        <v>0</v>
      </c>
      <c r="AM110" s="104"/>
      <c r="AN110" s="104"/>
    </row>
    <row r="111" spans="1:43" ht="18" hidden="1" customHeight="1">
      <c r="A111" s="15">
        <v>100</v>
      </c>
      <c r="B111" s="30"/>
      <c r="C111" s="23"/>
      <c r="D111" s="24"/>
      <c r="E111" s="25"/>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7"/>
      <c r="AI111" s="27"/>
      <c r="AJ111" s="27"/>
      <c r="AK111" s="28">
        <f t="shared" si="3"/>
        <v>0</v>
      </c>
      <c r="AL111" s="29">
        <f t="shared" si="1"/>
        <v>0</v>
      </c>
      <c r="AM111" s="104"/>
      <c r="AN111" s="104"/>
    </row>
    <row r="112" spans="1:43" ht="18" customHeight="1">
      <c r="A112" s="100" t="s">
        <v>29</v>
      </c>
      <c r="B112" s="101"/>
      <c r="C112" s="101"/>
      <c r="D112" s="101"/>
      <c r="E112" s="101"/>
      <c r="F112" s="32">
        <f t="shared" ref="F112:AG112" si="4">+SUM(F12:F111)</f>
        <v>0</v>
      </c>
      <c r="G112" s="32">
        <f t="shared" si="4"/>
        <v>0</v>
      </c>
      <c r="H112" s="32">
        <f t="shared" si="4"/>
        <v>0</v>
      </c>
      <c r="I112" s="32">
        <f t="shared" si="4"/>
        <v>0</v>
      </c>
      <c r="J112" s="32">
        <f t="shared" si="4"/>
        <v>0</v>
      </c>
      <c r="K112" s="32">
        <f t="shared" si="4"/>
        <v>0</v>
      </c>
      <c r="L112" s="32">
        <f t="shared" si="4"/>
        <v>0</v>
      </c>
      <c r="M112" s="32">
        <f t="shared" si="4"/>
        <v>0</v>
      </c>
      <c r="N112" s="32">
        <f t="shared" si="4"/>
        <v>0</v>
      </c>
      <c r="O112" s="32">
        <f t="shared" si="4"/>
        <v>0</v>
      </c>
      <c r="P112" s="32">
        <f t="shared" si="4"/>
        <v>0</v>
      </c>
      <c r="Q112" s="32">
        <f t="shared" si="4"/>
        <v>0</v>
      </c>
      <c r="R112" s="32">
        <f t="shared" si="4"/>
        <v>0</v>
      </c>
      <c r="S112" s="32">
        <f t="shared" si="4"/>
        <v>0</v>
      </c>
      <c r="T112" s="32">
        <f t="shared" si="4"/>
        <v>0</v>
      </c>
      <c r="U112" s="32">
        <f t="shared" si="4"/>
        <v>0</v>
      </c>
      <c r="V112" s="32">
        <f t="shared" si="4"/>
        <v>0</v>
      </c>
      <c r="W112" s="32">
        <f t="shared" si="4"/>
        <v>0</v>
      </c>
      <c r="X112" s="32">
        <f t="shared" si="4"/>
        <v>0</v>
      </c>
      <c r="Y112" s="32">
        <f t="shared" si="4"/>
        <v>0</v>
      </c>
      <c r="Z112" s="32">
        <f t="shared" si="4"/>
        <v>0</v>
      </c>
      <c r="AA112" s="32">
        <f t="shared" si="4"/>
        <v>0</v>
      </c>
      <c r="AB112" s="32">
        <f t="shared" si="4"/>
        <v>0</v>
      </c>
      <c r="AC112" s="32">
        <f t="shared" si="4"/>
        <v>0</v>
      </c>
      <c r="AD112" s="32">
        <f t="shared" si="4"/>
        <v>0</v>
      </c>
      <c r="AE112" s="32">
        <f t="shared" si="4"/>
        <v>0</v>
      </c>
      <c r="AF112" s="32">
        <f t="shared" si="4"/>
        <v>0</v>
      </c>
      <c r="AG112" s="32">
        <f t="shared" si="4"/>
        <v>0</v>
      </c>
      <c r="AH112" s="27"/>
      <c r="AI112" s="27"/>
      <c r="AJ112" s="27"/>
      <c r="AK112" s="28">
        <f t="shared" si="0"/>
        <v>0</v>
      </c>
      <c r="AL112" s="29">
        <f t="shared" si="1"/>
        <v>0</v>
      </c>
      <c r="AM112" s="102"/>
      <c r="AN112" s="102"/>
      <c r="AP112" s="38"/>
      <c r="AQ112" s="38"/>
    </row>
    <row r="113" spans="1:45" ht="18" customHeight="1">
      <c r="A113" s="101" t="s">
        <v>30</v>
      </c>
      <c r="B113" s="101"/>
      <c r="C113" s="101"/>
      <c r="D113" s="101"/>
      <c r="E113" s="10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4"/>
      <c r="AI113" s="34"/>
      <c r="AJ113" s="34"/>
      <c r="AK113" s="32"/>
      <c r="AL113" s="35"/>
      <c r="AM113" s="102"/>
      <c r="AN113" s="102"/>
      <c r="AP113" s="38"/>
      <c r="AQ113" s="38"/>
    </row>
    <row r="114" spans="1:45" ht="15" customHeight="1">
      <c r="A114" s="14"/>
      <c r="B114" s="14"/>
      <c r="C114" s="14"/>
      <c r="D114" s="14"/>
      <c r="E114" s="14"/>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14"/>
      <c r="AL114" s="14"/>
      <c r="AM114" s="5"/>
      <c r="AP114" s="38"/>
      <c r="AQ114" s="38"/>
    </row>
    <row r="115" spans="1:45" ht="15" customHeight="1">
      <c r="A115" s="14"/>
      <c r="B115" s="14"/>
      <c r="C115" s="14"/>
      <c r="D115" s="14"/>
      <c r="E115" s="14"/>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14"/>
      <c r="AL115" s="14"/>
      <c r="AM115" s="5"/>
    </row>
    <row r="116" spans="1:45" ht="15" customHeight="1">
      <c r="A116" s="14"/>
      <c r="B116" s="14"/>
      <c r="C116" s="14"/>
      <c r="D116" s="14"/>
      <c r="E116" s="14"/>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14"/>
      <c r="AL116" s="14"/>
      <c r="AM116" s="5"/>
    </row>
    <row r="117" spans="1:45" ht="21" customHeight="1">
      <c r="A117" s="4" t="s">
        <v>31</v>
      </c>
      <c r="B117" s="14"/>
      <c r="C117" s="14"/>
      <c r="D117" s="14"/>
      <c r="E117" s="14"/>
      <c r="F117" s="14"/>
      <c r="G117" s="36"/>
      <c r="H117" s="36"/>
      <c r="I117" s="36"/>
      <c r="J117" s="36"/>
      <c r="K117" s="36"/>
      <c r="L117" s="36"/>
      <c r="M117" s="36"/>
      <c r="N117" s="36"/>
      <c r="O117" s="36"/>
      <c r="AM117" s="14"/>
      <c r="AN117" s="5"/>
    </row>
    <row r="118" spans="1:45" ht="25" customHeight="1">
      <c r="A118" s="84"/>
      <c r="B118" s="84"/>
      <c r="C118" s="84"/>
      <c r="D118" s="37">
        <v>4</v>
      </c>
      <c r="E118" s="37">
        <v>5</v>
      </c>
      <c r="F118" s="99">
        <v>6</v>
      </c>
      <c r="G118" s="99"/>
      <c r="H118" s="99"/>
      <c r="I118" s="99">
        <v>7</v>
      </c>
      <c r="J118" s="99"/>
      <c r="K118" s="99"/>
      <c r="L118" s="99">
        <v>8</v>
      </c>
      <c r="M118" s="99"/>
      <c r="N118" s="99"/>
      <c r="O118" s="99">
        <v>9</v>
      </c>
      <c r="P118" s="99"/>
      <c r="Q118" s="99"/>
      <c r="R118" s="99">
        <v>10</v>
      </c>
      <c r="S118" s="99"/>
      <c r="T118" s="99"/>
      <c r="U118" s="99">
        <v>11</v>
      </c>
      <c r="V118" s="99"/>
      <c r="W118" s="99"/>
      <c r="X118" s="99">
        <v>12</v>
      </c>
      <c r="Y118" s="99"/>
      <c r="Z118" s="99"/>
      <c r="AA118" s="99">
        <v>1</v>
      </c>
      <c r="AB118" s="99"/>
      <c r="AC118" s="99"/>
      <c r="AD118" s="99">
        <v>2</v>
      </c>
      <c r="AE118" s="99"/>
      <c r="AF118" s="99"/>
      <c r="AG118" s="99">
        <v>3</v>
      </c>
      <c r="AH118" s="99"/>
      <c r="AI118" s="99"/>
      <c r="AJ118" s="84" t="s">
        <v>32</v>
      </c>
      <c r="AK118" s="84"/>
      <c r="AL118" s="17" t="s">
        <v>33</v>
      </c>
      <c r="AM118" s="38"/>
      <c r="AN118" s="38"/>
      <c r="AO118" s="38"/>
    </row>
    <row r="119" spans="1:45" ht="18" customHeight="1">
      <c r="A119" s="98" t="s">
        <v>34</v>
      </c>
      <c r="B119" s="98"/>
      <c r="C119" s="98"/>
      <c r="D119" s="26"/>
      <c r="E119" s="26"/>
      <c r="F119" s="95"/>
      <c r="G119" s="95"/>
      <c r="H119" s="95"/>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5"/>
      <c r="AG119" s="95"/>
      <c r="AH119" s="95"/>
      <c r="AI119" s="95"/>
      <c r="AJ119" s="80">
        <f>SUM(D119:AI119)</f>
        <v>0</v>
      </c>
      <c r="AK119" s="80"/>
      <c r="AL119" s="96" t="e">
        <f>ROUNDUP(AJ119/AJ120,1)</f>
        <v>#DIV/0!</v>
      </c>
      <c r="AM119" s="38"/>
      <c r="AN119" s="38"/>
      <c r="AO119" s="38"/>
    </row>
    <row r="120" spans="1:45" ht="18" customHeight="1">
      <c r="A120" s="98" t="s">
        <v>35</v>
      </c>
      <c r="B120" s="98"/>
      <c r="C120" s="98"/>
      <c r="D120" s="26"/>
      <c r="E120" s="26"/>
      <c r="F120" s="95"/>
      <c r="G120" s="95"/>
      <c r="H120" s="95"/>
      <c r="I120" s="95"/>
      <c r="J120" s="95"/>
      <c r="K120" s="95"/>
      <c r="L120" s="95"/>
      <c r="M120" s="95"/>
      <c r="N120" s="95"/>
      <c r="O120" s="95"/>
      <c r="P120" s="95"/>
      <c r="Q120" s="95"/>
      <c r="R120" s="95"/>
      <c r="S120" s="95"/>
      <c r="T120" s="95"/>
      <c r="U120" s="95"/>
      <c r="V120" s="95"/>
      <c r="W120" s="95"/>
      <c r="X120" s="95"/>
      <c r="Y120" s="95"/>
      <c r="Z120" s="95"/>
      <c r="AA120" s="95"/>
      <c r="AB120" s="95"/>
      <c r="AC120" s="95"/>
      <c r="AD120" s="95"/>
      <c r="AE120" s="95"/>
      <c r="AF120" s="95"/>
      <c r="AG120" s="95"/>
      <c r="AH120" s="95"/>
      <c r="AI120" s="95"/>
      <c r="AJ120" s="80">
        <f>+SUM(D120:AI120)</f>
        <v>0</v>
      </c>
      <c r="AK120" s="80"/>
      <c r="AL120" s="97"/>
      <c r="AM120" s="38"/>
      <c r="AN120" s="38"/>
      <c r="AO120" s="38"/>
    </row>
    <row r="121" spans="1:45" ht="5.15" customHeight="1">
      <c r="A121" s="40"/>
      <c r="B121" s="40"/>
      <c r="C121" s="40"/>
      <c r="D121" s="38"/>
      <c r="E121" s="38"/>
      <c r="F121" s="38"/>
      <c r="G121" s="38"/>
      <c r="H121" s="38"/>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41"/>
      <c r="AK121" s="36"/>
      <c r="AL121" s="14"/>
      <c r="AM121" s="14"/>
      <c r="AN121" s="5"/>
    </row>
    <row r="122" spans="1:45" ht="18" customHeight="1">
      <c r="A122" s="4" t="s">
        <v>36</v>
      </c>
      <c r="B122" s="36"/>
      <c r="D122" s="36"/>
      <c r="E122" s="36"/>
      <c r="F122" s="36"/>
      <c r="G122" s="36"/>
      <c r="H122" s="36"/>
      <c r="I122" s="38"/>
      <c r="J122" s="38"/>
      <c r="K122" s="38"/>
      <c r="L122" s="38"/>
      <c r="M122" s="38"/>
      <c r="N122" s="38"/>
      <c r="O122" s="36"/>
      <c r="P122" s="36"/>
      <c r="Q122" s="36"/>
      <c r="R122" s="36"/>
      <c r="S122" s="36"/>
      <c r="T122" s="36"/>
      <c r="U122" s="36"/>
      <c r="V122" s="36"/>
      <c r="W122" s="14"/>
      <c r="X122" s="36"/>
      <c r="Y122" s="36"/>
      <c r="Z122" s="36"/>
      <c r="AA122" s="36"/>
      <c r="AB122" s="36"/>
      <c r="AC122" s="36"/>
      <c r="AD122" s="36"/>
      <c r="AE122" s="36"/>
      <c r="AF122" s="36"/>
      <c r="AG122" s="36"/>
      <c r="AH122" s="36"/>
      <c r="AI122" s="36"/>
      <c r="AJ122" s="41"/>
      <c r="AK122" s="36"/>
      <c r="AL122" s="14"/>
      <c r="AM122" s="14"/>
      <c r="AN122" s="5"/>
    </row>
    <row r="123" spans="1:45" ht="25" customHeight="1">
      <c r="A123" s="84" t="s">
        <v>37</v>
      </c>
      <c r="B123" s="84"/>
      <c r="C123" s="84" t="s">
        <v>28</v>
      </c>
      <c r="D123" s="84"/>
      <c r="E123" s="93" t="s">
        <v>140</v>
      </c>
      <c r="F123" s="93"/>
      <c r="G123" s="93"/>
      <c r="H123" s="93"/>
      <c r="I123" s="81" t="s">
        <v>141</v>
      </c>
      <c r="J123" s="82"/>
      <c r="K123" s="82"/>
      <c r="L123" s="82"/>
      <c r="M123" s="82"/>
      <c r="N123" s="83"/>
      <c r="O123" s="38"/>
      <c r="P123" s="38"/>
      <c r="Q123" s="38"/>
      <c r="R123" s="38"/>
      <c r="S123" s="38"/>
      <c r="T123" s="38"/>
      <c r="U123" s="38"/>
      <c r="W123" s="14"/>
      <c r="X123" s="36"/>
      <c r="Y123" s="36"/>
      <c r="Z123" s="36"/>
      <c r="AA123" s="36"/>
      <c r="AB123" s="36"/>
      <c r="AC123" s="36"/>
      <c r="AD123" s="36"/>
      <c r="AE123" s="36"/>
      <c r="AF123" s="36"/>
      <c r="AG123" s="36"/>
      <c r="AH123" s="36"/>
      <c r="AI123" s="36"/>
      <c r="AJ123" s="41"/>
      <c r="AK123" s="36"/>
      <c r="AL123" s="14"/>
      <c r="AM123" s="14"/>
      <c r="AN123" s="5"/>
    </row>
    <row r="124" spans="1:45" ht="18" customHeight="1">
      <c r="A124" s="93" t="s">
        <v>40</v>
      </c>
      <c r="B124" s="93"/>
      <c r="C124" s="94" t="e">
        <f>ROUNDDOWN(IF(AL119&lt;=60,1,1+ROUNDUP((AL119-60)/40,0)),1)</f>
        <v>#DIV/0!</v>
      </c>
      <c r="D124" s="94"/>
      <c r="E124" s="94" t="e">
        <f>ROUNDDOWN(AL119/6,1)</f>
        <v>#DIV/0!</v>
      </c>
      <c r="F124" s="94"/>
      <c r="G124" s="94"/>
      <c r="H124" s="94"/>
      <c r="I124" s="94" t="e">
        <f>ROUNDDOWN(AL119/15,1)</f>
        <v>#DIV/0!</v>
      </c>
      <c r="J124" s="94"/>
      <c r="K124" s="94"/>
      <c r="L124" s="94"/>
      <c r="M124" s="94"/>
      <c r="N124" s="94"/>
      <c r="O124" s="38"/>
      <c r="P124" s="38"/>
      <c r="Q124" s="38"/>
      <c r="R124" s="38"/>
      <c r="S124" s="38"/>
      <c r="T124" s="38"/>
      <c r="U124" s="38"/>
      <c r="W124" s="14"/>
      <c r="X124" s="36"/>
      <c r="Y124" s="36"/>
      <c r="Z124" s="36"/>
      <c r="AA124" s="36"/>
      <c r="AB124" s="36"/>
      <c r="AC124" s="36"/>
      <c r="AD124" s="36"/>
      <c r="AE124" s="36"/>
      <c r="AF124" s="36"/>
      <c r="AG124" s="36"/>
      <c r="AH124" s="36"/>
      <c r="AI124" s="36"/>
      <c r="AJ124" s="41"/>
      <c r="AK124" s="36"/>
      <c r="AL124" s="14"/>
      <c r="AM124" s="14"/>
      <c r="AN124" s="5"/>
    </row>
    <row r="125" spans="1:45" ht="5.15" customHeight="1">
      <c r="A125" s="40"/>
      <c r="B125" s="40"/>
      <c r="C125" s="40"/>
      <c r="D125" s="40"/>
      <c r="E125" s="40"/>
      <c r="F125" s="40"/>
      <c r="G125" s="40"/>
      <c r="H125" s="40"/>
      <c r="I125" s="40"/>
      <c r="J125" s="36"/>
      <c r="K125" s="36"/>
      <c r="L125" s="36"/>
      <c r="M125" s="41"/>
      <c r="N125" s="36"/>
      <c r="O125" s="36"/>
      <c r="P125" s="36"/>
      <c r="Q125" s="38"/>
      <c r="W125" s="14"/>
      <c r="X125" s="36"/>
      <c r="Y125" s="36"/>
      <c r="Z125" s="36"/>
      <c r="AA125" s="36"/>
      <c r="AB125" s="36"/>
      <c r="AC125" s="36"/>
      <c r="AD125" s="36"/>
      <c r="AE125" s="36"/>
      <c r="AF125" s="36"/>
      <c r="AG125" s="36"/>
      <c r="AH125" s="36"/>
      <c r="AI125" s="36"/>
      <c r="AJ125" s="41"/>
      <c r="AK125" s="36"/>
      <c r="AL125" s="14"/>
      <c r="AM125" s="14"/>
      <c r="AN125" s="5"/>
    </row>
    <row r="126" spans="1:45" ht="21" customHeight="1">
      <c r="A126" s="4" t="s">
        <v>41</v>
      </c>
      <c r="B126" s="8"/>
      <c r="C126" s="9"/>
      <c r="D126" s="9"/>
      <c r="E126" s="9"/>
      <c r="F126" s="9"/>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9"/>
      <c r="AM126" s="9"/>
      <c r="AN126" s="5"/>
    </row>
    <row r="127" spans="1:45" ht="25" customHeight="1">
      <c r="A127" s="5"/>
      <c r="B127" s="14"/>
      <c r="C127" s="81" t="s">
        <v>42</v>
      </c>
      <c r="D127" s="82"/>
      <c r="E127" s="91" t="s">
        <v>43</v>
      </c>
      <c r="F127" s="91"/>
      <c r="G127" s="91"/>
      <c r="H127" s="91"/>
      <c r="I127" s="81" t="s">
        <v>141</v>
      </c>
      <c r="J127" s="82"/>
      <c r="K127" s="82"/>
      <c r="L127" s="82"/>
      <c r="M127" s="82"/>
      <c r="N127" s="83"/>
      <c r="O127" s="81" t="s">
        <v>142</v>
      </c>
      <c r="P127" s="82"/>
      <c r="Q127" s="82"/>
      <c r="R127" s="82"/>
      <c r="S127" s="82"/>
      <c r="T127" s="83"/>
      <c r="U127" s="81" t="s">
        <v>46</v>
      </c>
      <c r="V127" s="82"/>
      <c r="W127" s="82"/>
      <c r="X127" s="82"/>
      <c r="Y127" s="82"/>
      <c r="Z127" s="83"/>
      <c r="AA127" s="81" t="s">
        <v>47</v>
      </c>
      <c r="AB127" s="82"/>
      <c r="AC127" s="82"/>
      <c r="AD127" s="82"/>
      <c r="AE127" s="82"/>
      <c r="AF127" s="83"/>
      <c r="AG127" s="91" t="s">
        <v>47</v>
      </c>
      <c r="AH127" s="91"/>
      <c r="AI127" s="91"/>
      <c r="AJ127" s="91"/>
      <c r="AK127" s="91"/>
      <c r="AL127" s="91" t="s">
        <v>47</v>
      </c>
      <c r="AM127" s="91"/>
      <c r="AN127" s="5"/>
    </row>
    <row r="128" spans="1:45" ht="18" customHeight="1">
      <c r="A128" s="5"/>
      <c r="B128" s="14"/>
      <c r="C128" s="42" t="s">
        <v>48</v>
      </c>
      <c r="D128" s="42" t="s">
        <v>49</v>
      </c>
      <c r="E128" s="43" t="s">
        <v>48</v>
      </c>
      <c r="F128" s="92" t="s">
        <v>49</v>
      </c>
      <c r="G128" s="92"/>
      <c r="H128" s="92"/>
      <c r="I128" s="88" t="s">
        <v>48</v>
      </c>
      <c r="J128" s="89"/>
      <c r="K128" s="90"/>
      <c r="L128" s="88" t="s">
        <v>49</v>
      </c>
      <c r="M128" s="89"/>
      <c r="N128" s="90"/>
      <c r="O128" s="88" t="s">
        <v>48</v>
      </c>
      <c r="P128" s="89"/>
      <c r="Q128" s="90"/>
      <c r="R128" s="88" t="s">
        <v>49</v>
      </c>
      <c r="S128" s="89"/>
      <c r="T128" s="90"/>
      <c r="U128" s="88" t="s">
        <v>48</v>
      </c>
      <c r="V128" s="89"/>
      <c r="W128" s="90"/>
      <c r="X128" s="88" t="s">
        <v>49</v>
      </c>
      <c r="Y128" s="89"/>
      <c r="Z128" s="90"/>
      <c r="AA128" s="88" t="s">
        <v>48</v>
      </c>
      <c r="AB128" s="89"/>
      <c r="AC128" s="90"/>
      <c r="AD128" s="88" t="s">
        <v>49</v>
      </c>
      <c r="AE128" s="89"/>
      <c r="AF128" s="90"/>
      <c r="AG128" s="88" t="s">
        <v>48</v>
      </c>
      <c r="AH128" s="89"/>
      <c r="AI128" s="90"/>
      <c r="AJ128" s="88" t="s">
        <v>49</v>
      </c>
      <c r="AK128" s="90"/>
      <c r="AL128" s="43" t="s">
        <v>50</v>
      </c>
      <c r="AM128" s="43" t="s">
        <v>51</v>
      </c>
      <c r="AN128" s="5"/>
      <c r="AP128" s="36"/>
      <c r="AQ128" s="36"/>
      <c r="AR128" s="36"/>
      <c r="AS128" s="36"/>
    </row>
    <row r="129" spans="1:45" ht="18" customHeight="1">
      <c r="A129" s="5"/>
      <c r="B129" s="16" t="s">
        <v>52</v>
      </c>
      <c r="C129" s="43">
        <f>COUNTIFS($B$12:$B$111,C$127,$C$12:$C$111,"A",$E$12:$E$111,"*")</f>
        <v>0</v>
      </c>
      <c r="D129" s="43">
        <f>COUNTIFS($B$12:$B$111,C$127,$C$12:$C$111,"B",$E$12:$E$111,"*")</f>
        <v>0</v>
      </c>
      <c r="E129" s="43">
        <f>COUNTIFS($B$12:$B$111,E$127,$C$12:$C$111,"A",$E$12:$E$111,"*")</f>
        <v>0</v>
      </c>
      <c r="F129" s="88">
        <f>COUNTIFS($B$12:$B$111,E$127,$C$12:$C$111,"B",$E$12:$E$111,"*")</f>
        <v>0</v>
      </c>
      <c r="G129" s="89"/>
      <c r="H129" s="90"/>
      <c r="I129" s="88">
        <f>COUNTIFS($B$12:$B$111,I$127,$C$12:$C$111,"A",$E$12:$E$111,"*")</f>
        <v>0</v>
      </c>
      <c r="J129" s="89"/>
      <c r="K129" s="90"/>
      <c r="L129" s="88">
        <f>COUNTIFS($B$12:$B$111,I$127,$C$12:$C$111,"B",$E$12:$E$111,"*")</f>
        <v>0</v>
      </c>
      <c r="M129" s="89"/>
      <c r="N129" s="90"/>
      <c r="O129" s="88">
        <f>COUNTIFS($B$12:$B$111,O$127,$C$12:$C$111,"A",$E$12:$E$111,"*")</f>
        <v>0</v>
      </c>
      <c r="P129" s="89"/>
      <c r="Q129" s="90"/>
      <c r="R129" s="88">
        <f>COUNTIFS($B$12:$B$111,O$127,$C$12:$C$111,"B",$E$12:$E$111,"*")</f>
        <v>0</v>
      </c>
      <c r="S129" s="89"/>
      <c r="T129" s="90"/>
      <c r="U129" s="88">
        <f>COUNTIFS($B$12:$B$111,U$127,$C$12:$C$111,"A",$E$12:$E$111,"*")</f>
        <v>0</v>
      </c>
      <c r="V129" s="89"/>
      <c r="W129" s="90"/>
      <c r="X129" s="88">
        <f>COUNTIFS($B$12:$B$111,U$127,$C$12:$C$111,"B",$E$12:$E$111,"*")</f>
        <v>0</v>
      </c>
      <c r="Y129" s="89"/>
      <c r="Z129" s="90"/>
      <c r="AA129" s="88">
        <f>COUNTIFS($B$12:$B$111,AA$127,$C$12:$C$111,"A",$E$12:$E$111,"*")</f>
        <v>0</v>
      </c>
      <c r="AB129" s="89"/>
      <c r="AC129" s="90"/>
      <c r="AD129" s="88">
        <f>COUNTIFS($B$12:$B$111,AA$127,$C$12:$C$111,"B",$E$12:$E$111,"*")</f>
        <v>0</v>
      </c>
      <c r="AE129" s="89"/>
      <c r="AF129" s="90"/>
      <c r="AG129" s="88">
        <f>COUNTIFS($B$12:$B$111,AG$127,$C$12:$C$111,"A",$E$12:$E$111,"*")</f>
        <v>0</v>
      </c>
      <c r="AH129" s="89"/>
      <c r="AI129" s="90"/>
      <c r="AJ129" s="88">
        <f>COUNTIFS($B$12:$B$111,AG$127,$C$12:$C$111,"B",$E$12:$E$111,"*")</f>
        <v>0</v>
      </c>
      <c r="AK129" s="90"/>
      <c r="AL129" s="43">
        <f>COUNTIFS($B$12:$B$111,AL$127,$C$12:$C$111,"A",$E$12:$E$111,"*")</f>
        <v>0</v>
      </c>
      <c r="AM129" s="43">
        <f>COUNTIFS($B$12:$B$111,AL$127,$C$12:$C$111,"B",$E$12:$E$111,"*")</f>
        <v>0</v>
      </c>
      <c r="AN129" s="5"/>
      <c r="AP129" s="36"/>
      <c r="AQ129" s="36"/>
      <c r="AR129" s="36"/>
      <c r="AS129" s="36"/>
    </row>
    <row r="130" spans="1:45" ht="18" customHeight="1">
      <c r="A130" s="5"/>
      <c r="B130" s="17" t="s">
        <v>53</v>
      </c>
      <c r="C130" s="43">
        <f>COUNTIFS($B$12:$B$111,C$127,$C$12:$C$111,"C",$E$12:$E$111,"*")</f>
        <v>0</v>
      </c>
      <c r="D130" s="43">
        <f>COUNTIFS($B$12:$B$111,C$127,$C$12:$C$111,"D",$E$12:$E$111,"*")</f>
        <v>0</v>
      </c>
      <c r="E130" s="43">
        <f>COUNTIFS($B$12:$B$111,E$127,$C$12:$C$111,"C",$E$12:$E$111,"*")</f>
        <v>0</v>
      </c>
      <c r="F130" s="88">
        <f>COUNTIFS($B$12:$B$111,E$127,$C$12:$C$111,"D",$E$12:$E$111,"*")</f>
        <v>0</v>
      </c>
      <c r="G130" s="89"/>
      <c r="H130" s="90"/>
      <c r="I130" s="88">
        <f>COUNTIFS($B$12:$B$111,I$127,$C$12:$C$111,"C",$E$12:$E$111,"*")</f>
        <v>0</v>
      </c>
      <c r="J130" s="89"/>
      <c r="K130" s="90"/>
      <c r="L130" s="88">
        <f>COUNTIFS($B$12:$B$111,I$127,$C$12:$C$111,"D",$E$12:$E$111,"*")</f>
        <v>0</v>
      </c>
      <c r="M130" s="89"/>
      <c r="N130" s="90"/>
      <c r="O130" s="88">
        <f>COUNTIFS($B$12:$B$111,O$127,$C$12:$C$111,"C",$E$12:$E$111,"*")</f>
        <v>0</v>
      </c>
      <c r="P130" s="89"/>
      <c r="Q130" s="90"/>
      <c r="R130" s="88">
        <f>COUNTIFS($B$12:$B$111,O$127,$C$12:$C$111,"D",$E$12:$E$111,"*")</f>
        <v>0</v>
      </c>
      <c r="S130" s="89"/>
      <c r="T130" s="90"/>
      <c r="U130" s="88">
        <f>COUNTIFS($B$12:$B$111,U$127,$C$12:$C$111,"C",$E$12:$E$111,"*")</f>
        <v>0</v>
      </c>
      <c r="V130" s="89"/>
      <c r="W130" s="90"/>
      <c r="X130" s="88">
        <f>COUNTIFS($B$12:$B$111,U$127,$C$12:$C$111,"D",$E$12:$E$111,"*")</f>
        <v>0</v>
      </c>
      <c r="Y130" s="89"/>
      <c r="Z130" s="90"/>
      <c r="AA130" s="88">
        <f>COUNTIFS($B$12:$B$111,AA$127,$C$12:$C$111,"C",$E$12:$E$111,"*")</f>
        <v>0</v>
      </c>
      <c r="AB130" s="89"/>
      <c r="AC130" s="90"/>
      <c r="AD130" s="88">
        <f>COUNTIFS($B$12:$B$111,AA$127,$C$12:$C$111,"D",$E$12:$E$111,"*")</f>
        <v>0</v>
      </c>
      <c r="AE130" s="89"/>
      <c r="AF130" s="90"/>
      <c r="AG130" s="88">
        <f>COUNTIFS($B$12:$B$111,AG$127,$C$12:$C$111,"C",$E$12:$E$111,"*")</f>
        <v>0</v>
      </c>
      <c r="AH130" s="89"/>
      <c r="AI130" s="90"/>
      <c r="AJ130" s="88">
        <f>COUNTIFS($B$12:$B$111,AG$127,$C$12:$C$111,"D",$E$12:$E$111,"*")</f>
        <v>0</v>
      </c>
      <c r="AK130" s="90"/>
      <c r="AL130" s="43">
        <f>COUNTIFS($B$12:$B$111,AL$127,$C$12:$C$111,"C",$E$12:$E$111,"*")</f>
        <v>0</v>
      </c>
      <c r="AM130" s="43">
        <f>COUNTIFS($B$12:$B$111,AL$127,$C$12:$C$111,"D",$E$12:$E$111,"*")</f>
        <v>0</v>
      </c>
      <c r="AN130" s="5"/>
      <c r="AP130" s="36"/>
      <c r="AQ130" s="36"/>
      <c r="AR130" s="36"/>
      <c r="AS130" s="36"/>
    </row>
    <row r="131" spans="1:45" ht="25" customHeight="1">
      <c r="A131" s="5"/>
      <c r="B131" s="17" t="s">
        <v>54</v>
      </c>
      <c r="C131" s="81" t="e">
        <f>IF($AK$3="４週",SUMIFS($AK$12:$AK$111,$B$12:$B$111,C127)/4/$AH$6,IF($AK$3="歴月",SUMIFS($AK$12:$AK$111,$B$12:$B$111,C127)/$AL$6,"記載する期間を選択してください"))</f>
        <v>#DIV/0!</v>
      </c>
      <c r="D131" s="83"/>
      <c r="E131" s="81" t="e">
        <f>IF($AK$3="４週",SUMIFS($AK$12:$AK$111,$B$12:$B$111,E127)/4/$AH$6,IF($AK$3="歴月",SUMIFS($AK$12:$AK$111,$B$12:$B$111,E127)/$AL$6,"記載する期間を選択してください"))</f>
        <v>#DIV/0!</v>
      </c>
      <c r="F131" s="82"/>
      <c r="G131" s="82"/>
      <c r="H131" s="83"/>
      <c r="I131" s="81" t="e">
        <f>IF($AK$3="４週",SUMIFS($AK$12:$AK$111,$B$12:$B$111,I127)/4/$AH$6,IF($AK$3="歴月",SUMIFS($AK$12:$AK$111,$B$12:$B$111,I127)/$AL$6,"記載する期間を選択してください"))</f>
        <v>#DIV/0!</v>
      </c>
      <c r="J131" s="82"/>
      <c r="K131" s="82"/>
      <c r="L131" s="82"/>
      <c r="M131" s="82"/>
      <c r="N131" s="83"/>
      <c r="O131" s="81" t="e">
        <f>IF($AK$3="４週",SUMIFS($AK$12:$AK$111,$B$12:$B$111,O127)/4/$AH$6,IF($AK$3="歴月",SUMIFS($AK$12:$AK$111,$B$12:$B$111,O127)/$AL$6,"記載する期間を選択してください"))</f>
        <v>#DIV/0!</v>
      </c>
      <c r="P131" s="82"/>
      <c r="Q131" s="82"/>
      <c r="R131" s="82"/>
      <c r="S131" s="82"/>
      <c r="T131" s="83"/>
      <c r="U131" s="81" t="e">
        <f>IF($AK$3="４週",SUMIFS($AK$12:$AK$111,$B$12:$B$111,U127)/4/$AH$6,IF($AK$3="歴月",SUMIFS($AK$12:$AK$111,$B$12:$B$111,U127)/$AL$6,"記載する期間を選択してください"))</f>
        <v>#DIV/0!</v>
      </c>
      <c r="V131" s="82"/>
      <c r="W131" s="82"/>
      <c r="X131" s="82"/>
      <c r="Y131" s="82"/>
      <c r="Z131" s="83"/>
      <c r="AA131" s="81" t="e">
        <f>IF($AK$3="４週",SUMIFS($AK$12:$AK$111,$B$12:$B$111,AA127)/4/$AH$6,IF($AK$3="歴月",SUMIFS($AK$12:$AK$111,$B$12:$B$111,AA127)/$AL$6,"記載する期間を選択してください"))</f>
        <v>#DIV/0!</v>
      </c>
      <c r="AB131" s="82"/>
      <c r="AC131" s="82"/>
      <c r="AD131" s="82"/>
      <c r="AE131" s="82"/>
      <c r="AF131" s="83"/>
      <c r="AG131" s="81" t="e">
        <f>IF($AK$3="４週",SUMIFS($AK$12:$AK$111,$B$12:$B$111,AG127)/4/$AH$6,IF($AK$3="歴月",SUMIFS($AK$12:$AK$111,$B$12:$B$111,AG127)/$AL$6,"記載する期間を選択してください"))</f>
        <v>#DIV/0!</v>
      </c>
      <c r="AH131" s="82"/>
      <c r="AI131" s="82"/>
      <c r="AJ131" s="82"/>
      <c r="AK131" s="83"/>
      <c r="AL131" s="81" t="e">
        <f>IF($AK$3="４週",SUMIFS($AK$12:$AK$111,$B$12:$B$111,AL127)/4/$AH$6,IF($AK$3="歴月",SUMIFS($AK$12:$AK$111,$B$12:$B$111,AL127)/$AL$6,"記載する期間を選択してください"))</f>
        <v>#DIV/0!</v>
      </c>
      <c r="AM131" s="83"/>
      <c r="AN131" s="5"/>
      <c r="AP131" s="36"/>
      <c r="AQ131" s="36"/>
      <c r="AR131" s="36"/>
      <c r="AS131" s="36"/>
    </row>
    <row r="132" spans="1:45" ht="5.15" customHeight="1">
      <c r="A132" s="5"/>
      <c r="B132" s="8"/>
      <c r="C132" s="44">
        <v>2</v>
      </c>
      <c r="D132" s="44"/>
      <c r="E132" s="44">
        <v>3</v>
      </c>
      <c r="F132" s="44"/>
      <c r="G132" s="44"/>
      <c r="H132" s="44"/>
      <c r="I132" s="44">
        <v>4</v>
      </c>
      <c r="J132" s="44"/>
      <c r="K132" s="44"/>
      <c r="L132" s="44"/>
      <c r="M132" s="44"/>
      <c r="N132" s="44"/>
      <c r="O132" s="44">
        <v>5</v>
      </c>
      <c r="P132" s="44"/>
      <c r="Q132" s="44"/>
      <c r="R132" s="44"/>
      <c r="S132" s="44"/>
      <c r="T132" s="44"/>
      <c r="U132" s="44">
        <v>6</v>
      </c>
      <c r="V132" s="44"/>
      <c r="W132" s="44"/>
      <c r="X132" s="44"/>
      <c r="Y132" s="44"/>
      <c r="Z132" s="44"/>
      <c r="AA132" s="44">
        <v>7</v>
      </c>
      <c r="AB132" s="44"/>
      <c r="AC132" s="44"/>
      <c r="AD132" s="44"/>
      <c r="AE132" s="44"/>
      <c r="AF132" s="44"/>
      <c r="AG132" s="44">
        <v>8</v>
      </c>
      <c r="AH132" s="44"/>
      <c r="AI132" s="44"/>
      <c r="AJ132" s="44"/>
      <c r="AK132" s="44"/>
      <c r="AL132" s="44">
        <v>9</v>
      </c>
      <c r="AM132" s="45"/>
      <c r="AN132" s="5"/>
      <c r="AP132" s="36"/>
      <c r="AQ132" s="36"/>
      <c r="AR132" s="36"/>
      <c r="AS132" s="36"/>
    </row>
    <row r="133" spans="1:45" ht="15" customHeight="1">
      <c r="A133" s="36" t="s">
        <v>55</v>
      </c>
      <c r="B133" s="46"/>
      <c r="C133" s="47"/>
      <c r="D133" s="47"/>
      <c r="E133" s="47"/>
      <c r="F133" s="48"/>
      <c r="G133" s="47"/>
      <c r="H133" s="44"/>
      <c r="I133" s="44"/>
      <c r="J133" s="44"/>
      <c r="K133" s="44"/>
      <c r="L133" s="44"/>
      <c r="M133" s="44"/>
      <c r="N133" s="44"/>
      <c r="O133" s="44"/>
      <c r="P133" s="44"/>
      <c r="Q133" s="44"/>
      <c r="R133" s="44">
        <v>6</v>
      </c>
      <c r="S133" s="44"/>
      <c r="T133" s="44"/>
      <c r="U133" s="44"/>
      <c r="V133" s="44"/>
      <c r="W133" s="44"/>
      <c r="X133" s="44">
        <v>7</v>
      </c>
      <c r="Y133" s="44"/>
      <c r="Z133" s="44"/>
      <c r="AA133" s="44"/>
      <c r="AB133" s="44"/>
      <c r="AC133" s="44"/>
      <c r="AD133" s="44">
        <v>8</v>
      </c>
      <c r="AE133" s="44"/>
      <c r="AF133" s="44"/>
      <c r="AG133" s="49"/>
      <c r="AH133" s="49"/>
      <c r="AI133" s="49"/>
      <c r="AJ133" s="49">
        <v>9</v>
      </c>
      <c r="AK133" s="50"/>
      <c r="AL133" s="50"/>
      <c r="AM133" s="5"/>
    </row>
    <row r="134" spans="1:45" s="36" customFormat="1" ht="15" customHeight="1">
      <c r="A134" s="36" t="s">
        <v>143</v>
      </c>
      <c r="B134" s="40"/>
      <c r="C134" s="40"/>
      <c r="D134" s="40"/>
      <c r="E134" s="40"/>
      <c r="F134" s="40"/>
      <c r="G134" s="40"/>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P134" s="8"/>
      <c r="AQ134" s="8"/>
      <c r="AR134" s="8"/>
      <c r="AS134" s="8"/>
    </row>
    <row r="135" spans="1:45" s="36" customFormat="1" ht="15" customHeight="1">
      <c r="A135" s="36" t="s">
        <v>144</v>
      </c>
      <c r="B135" s="40"/>
      <c r="C135" s="40"/>
      <c r="D135" s="40"/>
      <c r="E135" s="40"/>
      <c r="F135" s="40"/>
      <c r="G135" s="40"/>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P135" s="8"/>
      <c r="AQ135" s="8"/>
      <c r="AR135" s="8"/>
      <c r="AS135" s="8"/>
    </row>
    <row r="136" spans="1:45" s="36" customFormat="1" ht="15" customHeight="1">
      <c r="A136" s="36" t="s">
        <v>145</v>
      </c>
      <c r="B136" s="40"/>
      <c r="C136" s="40"/>
      <c r="D136" s="40"/>
      <c r="E136" s="40"/>
      <c r="F136" s="40"/>
      <c r="G136" s="40"/>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P136" s="8"/>
      <c r="AQ136" s="8"/>
      <c r="AR136" s="8"/>
      <c r="AS136" s="8"/>
    </row>
    <row r="137" spans="1:45" ht="15" customHeight="1">
      <c r="A137" s="36" t="s">
        <v>58</v>
      </c>
      <c r="B137" s="51"/>
      <c r="C137" s="36"/>
      <c r="D137" s="36"/>
      <c r="E137" s="36"/>
      <c r="F137" s="36"/>
      <c r="G137" s="36"/>
    </row>
    <row r="138" spans="1:45" ht="15" customHeight="1">
      <c r="A138" s="36" t="s">
        <v>146</v>
      </c>
      <c r="B138" s="51"/>
      <c r="C138" s="36"/>
      <c r="D138" s="36"/>
      <c r="E138" s="36"/>
      <c r="F138" s="36"/>
      <c r="G138" s="36"/>
    </row>
    <row r="139" spans="1:45" ht="15" customHeight="1">
      <c r="A139" s="36"/>
      <c r="B139" s="16" t="s">
        <v>60</v>
      </c>
      <c r="C139" s="84" t="s">
        <v>61</v>
      </c>
      <c r="D139" s="84"/>
      <c r="E139" s="84"/>
      <c r="F139" s="36"/>
      <c r="G139" s="36"/>
    </row>
    <row r="140" spans="1:45" ht="15" customHeight="1">
      <c r="A140" s="36"/>
      <c r="B140" s="52" t="s">
        <v>62</v>
      </c>
      <c r="C140" s="80" t="s">
        <v>63</v>
      </c>
      <c r="D140" s="80"/>
      <c r="E140" s="80"/>
      <c r="F140" s="36"/>
      <c r="G140" s="36"/>
    </row>
    <row r="141" spans="1:45" ht="15" customHeight="1">
      <c r="A141" s="36"/>
      <c r="B141" s="52" t="s">
        <v>64</v>
      </c>
      <c r="C141" s="80" t="s">
        <v>65</v>
      </c>
      <c r="D141" s="80"/>
      <c r="E141" s="80"/>
      <c r="F141" s="36"/>
      <c r="G141" s="36"/>
    </row>
    <row r="142" spans="1:45" ht="15" customHeight="1">
      <c r="A142" s="36"/>
      <c r="B142" s="52" t="s">
        <v>66</v>
      </c>
      <c r="C142" s="80" t="s">
        <v>67</v>
      </c>
      <c r="D142" s="80"/>
      <c r="E142" s="80"/>
      <c r="F142" s="36"/>
      <c r="G142" s="36"/>
    </row>
    <row r="143" spans="1:45" ht="15" customHeight="1">
      <c r="A143" s="36"/>
      <c r="B143" s="52" t="s">
        <v>68</v>
      </c>
      <c r="C143" s="80" t="s">
        <v>69</v>
      </c>
      <c r="D143" s="80"/>
      <c r="E143" s="80"/>
      <c r="F143" s="36"/>
      <c r="G143" s="36"/>
    </row>
    <row r="144" spans="1:45" ht="15" customHeight="1">
      <c r="A144" s="36"/>
      <c r="B144" s="36" t="s">
        <v>70</v>
      </c>
      <c r="C144" s="36"/>
      <c r="D144" s="36"/>
      <c r="E144" s="36"/>
      <c r="F144" s="36"/>
      <c r="G144" s="36"/>
    </row>
    <row r="145" spans="1:7" ht="15" customHeight="1">
      <c r="A145" s="36"/>
      <c r="B145" s="36" t="s">
        <v>71</v>
      </c>
      <c r="C145" s="36"/>
      <c r="D145" s="36"/>
      <c r="E145" s="36"/>
      <c r="F145" s="36"/>
      <c r="G145" s="36"/>
    </row>
    <row r="146" spans="1:7" ht="15" customHeight="1">
      <c r="A146" s="36"/>
      <c r="B146" s="36" t="s">
        <v>72</v>
      </c>
      <c r="C146" s="36"/>
      <c r="D146" s="36"/>
      <c r="E146" s="36"/>
      <c r="F146" s="36"/>
      <c r="G146" s="36"/>
    </row>
    <row r="147" spans="1:7" ht="15" customHeight="1">
      <c r="A147" s="36" t="s">
        <v>147</v>
      </c>
      <c r="B147" s="51"/>
      <c r="C147" s="36"/>
      <c r="D147" s="36"/>
      <c r="E147" s="36"/>
      <c r="F147" s="36"/>
      <c r="G147" s="36"/>
    </row>
    <row r="148" spans="1:7" ht="15" customHeight="1">
      <c r="A148" s="36" t="s">
        <v>74</v>
      </c>
      <c r="B148" s="51"/>
      <c r="C148" s="36"/>
      <c r="D148" s="36"/>
      <c r="E148" s="36"/>
      <c r="F148" s="36"/>
      <c r="G148" s="36"/>
    </row>
    <row r="149" spans="1:7" ht="15" customHeight="1">
      <c r="A149" s="36" t="s">
        <v>75</v>
      </c>
      <c r="B149" s="51"/>
      <c r="C149" s="36"/>
      <c r="D149" s="36"/>
      <c r="E149" s="36"/>
      <c r="F149" s="36"/>
      <c r="G149" s="36"/>
    </row>
    <row r="150" spans="1:7" ht="15" customHeight="1">
      <c r="A150" s="36" t="s">
        <v>148</v>
      </c>
      <c r="B150" s="51"/>
      <c r="C150" s="36"/>
      <c r="D150" s="36"/>
      <c r="E150" s="36"/>
      <c r="F150" s="36"/>
      <c r="G150" s="36"/>
    </row>
    <row r="151" spans="1:7" ht="15" customHeight="1">
      <c r="A151" s="36" t="s">
        <v>149</v>
      </c>
      <c r="B151" s="51"/>
      <c r="C151" s="36"/>
      <c r="D151" s="36"/>
      <c r="E151" s="36"/>
      <c r="F151" s="36"/>
      <c r="G151" s="36"/>
    </row>
    <row r="152" spans="1:7" ht="15" customHeight="1">
      <c r="A152" s="36" t="s">
        <v>150</v>
      </c>
      <c r="B152" s="51"/>
      <c r="C152" s="36"/>
      <c r="D152" s="36"/>
      <c r="E152" s="36"/>
      <c r="F152" s="36"/>
      <c r="G152" s="36"/>
    </row>
    <row r="153" spans="1:7" ht="15" customHeight="1">
      <c r="A153" s="36" t="s">
        <v>79</v>
      </c>
      <c r="B153" s="51"/>
      <c r="C153" s="36"/>
      <c r="D153" s="36"/>
      <c r="E153" s="36"/>
      <c r="F153" s="36"/>
      <c r="G153" s="36"/>
    </row>
    <row r="154" spans="1:7" ht="15" customHeight="1">
      <c r="A154" s="36" t="s">
        <v>151</v>
      </c>
      <c r="B154" s="51"/>
      <c r="C154" s="36"/>
      <c r="D154" s="36"/>
      <c r="E154" s="36"/>
      <c r="F154" s="36"/>
      <c r="G154" s="36"/>
    </row>
    <row r="155" spans="1:7" ht="15" customHeight="1">
      <c r="A155" s="36" t="s">
        <v>152</v>
      </c>
      <c r="B155" s="51"/>
      <c r="C155" s="36"/>
      <c r="D155" s="36"/>
      <c r="E155" s="36"/>
      <c r="F155" s="36"/>
      <c r="G155" s="36"/>
    </row>
    <row r="156" spans="1:7" ht="15" customHeight="1">
      <c r="A156" s="36" t="s">
        <v>82</v>
      </c>
      <c r="B156" s="51"/>
      <c r="C156" s="36"/>
      <c r="D156" s="36"/>
      <c r="E156" s="36"/>
      <c r="F156" s="36"/>
      <c r="G156" s="36"/>
    </row>
    <row r="157" spans="1:7" ht="15" customHeight="1">
      <c r="A157" s="36" t="s">
        <v>83</v>
      </c>
      <c r="B157" s="51"/>
      <c r="C157" s="36"/>
      <c r="D157" s="36"/>
      <c r="E157" s="36"/>
      <c r="F157" s="36"/>
      <c r="G157" s="36"/>
    </row>
    <row r="158" spans="1:7" ht="15" customHeight="1">
      <c r="A158" s="36" t="s">
        <v>153</v>
      </c>
      <c r="B158" s="51"/>
      <c r="C158" s="36"/>
      <c r="D158" s="36"/>
      <c r="E158" s="36"/>
      <c r="F158" s="36"/>
      <c r="G158" s="36"/>
    </row>
  </sheetData>
  <sheetProtection sheet="1" objects="1" scenarios="1" selectLockedCells="1"/>
  <mergeCells count="227">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AM17:AN17"/>
    <mergeCell ref="AM18:AN18"/>
    <mergeCell ref="AM19:AN19"/>
    <mergeCell ref="AM20:AN20"/>
    <mergeCell ref="AM21:AN21"/>
    <mergeCell ref="AM22:AN22"/>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9:AN29"/>
    <mergeCell ref="AM30:AN30"/>
    <mergeCell ref="AM31:AN31"/>
    <mergeCell ref="AM32:AN32"/>
    <mergeCell ref="AM33:AN33"/>
    <mergeCell ref="AM34:AN34"/>
    <mergeCell ref="AM23:AN23"/>
    <mergeCell ref="AM24:AN24"/>
    <mergeCell ref="AM25:AN25"/>
    <mergeCell ref="AM26:AN26"/>
    <mergeCell ref="AM27:AN27"/>
    <mergeCell ref="AM28:AN28"/>
    <mergeCell ref="AM41:AN41"/>
    <mergeCell ref="AM42:AN42"/>
    <mergeCell ref="AM43:AN43"/>
    <mergeCell ref="AM44:AN44"/>
    <mergeCell ref="AM45:AN45"/>
    <mergeCell ref="AM46:AN46"/>
    <mergeCell ref="AM35:AN35"/>
    <mergeCell ref="AM36:AN36"/>
    <mergeCell ref="AM37:AN37"/>
    <mergeCell ref="AM38:AN38"/>
    <mergeCell ref="AM39:AN39"/>
    <mergeCell ref="AM40:AN40"/>
    <mergeCell ref="AM53:AN53"/>
    <mergeCell ref="AM54:AN54"/>
    <mergeCell ref="AM55:AN55"/>
    <mergeCell ref="AM56:AN56"/>
    <mergeCell ref="AM57:AN57"/>
    <mergeCell ref="AM58:AN58"/>
    <mergeCell ref="AM47:AN47"/>
    <mergeCell ref="AM48:AN48"/>
    <mergeCell ref="AM49:AN49"/>
    <mergeCell ref="AM50:AN50"/>
    <mergeCell ref="AM51:AN51"/>
    <mergeCell ref="AM52:AN52"/>
    <mergeCell ref="AM65:AN65"/>
    <mergeCell ref="AM66:AN66"/>
    <mergeCell ref="AM67:AN67"/>
    <mergeCell ref="AM68:AN68"/>
    <mergeCell ref="AM69:AN69"/>
    <mergeCell ref="AM70:AN70"/>
    <mergeCell ref="AM59:AN59"/>
    <mergeCell ref="AM60:AN60"/>
    <mergeCell ref="AM61:AN61"/>
    <mergeCell ref="AM62:AN62"/>
    <mergeCell ref="AM63:AN63"/>
    <mergeCell ref="AM64:AN64"/>
    <mergeCell ref="AM77:AN77"/>
    <mergeCell ref="AM78:AN78"/>
    <mergeCell ref="AM79:AN79"/>
    <mergeCell ref="AM80:AN80"/>
    <mergeCell ref="AM81:AN81"/>
    <mergeCell ref="AM82:AN82"/>
    <mergeCell ref="AM71:AN71"/>
    <mergeCell ref="AM72:AN72"/>
    <mergeCell ref="AM73:AN73"/>
    <mergeCell ref="AM74:AN74"/>
    <mergeCell ref="AM75:AN75"/>
    <mergeCell ref="AM76:AN76"/>
    <mergeCell ref="AM89:AN89"/>
    <mergeCell ref="AM90:AN90"/>
    <mergeCell ref="AM91:AN91"/>
    <mergeCell ref="AM92:AN92"/>
    <mergeCell ref="AM93:AN93"/>
    <mergeCell ref="AM94:AN94"/>
    <mergeCell ref="AM83:AN83"/>
    <mergeCell ref="AM84:AN84"/>
    <mergeCell ref="AM85:AN85"/>
    <mergeCell ref="AM86:AN86"/>
    <mergeCell ref="AM87:AN87"/>
    <mergeCell ref="AM88:AN88"/>
    <mergeCell ref="AM101:AN101"/>
    <mergeCell ref="AM102:AN102"/>
    <mergeCell ref="AM103:AN103"/>
    <mergeCell ref="AM104:AN104"/>
    <mergeCell ref="AM105:AN105"/>
    <mergeCell ref="AM106:AN106"/>
    <mergeCell ref="AM95:AN95"/>
    <mergeCell ref="AM96:AN96"/>
    <mergeCell ref="AM97:AN97"/>
    <mergeCell ref="AM98:AN98"/>
    <mergeCell ref="AM99:AN99"/>
    <mergeCell ref="AM100:AN100"/>
    <mergeCell ref="AG118:AI118"/>
    <mergeCell ref="AJ118:AK118"/>
    <mergeCell ref="A118:C118"/>
    <mergeCell ref="F118:H118"/>
    <mergeCell ref="I118:K118"/>
    <mergeCell ref="L118:N118"/>
    <mergeCell ref="O118:Q118"/>
    <mergeCell ref="R118:T118"/>
    <mergeCell ref="AM107:AN107"/>
    <mergeCell ref="AM108:AN108"/>
    <mergeCell ref="AM109:AN109"/>
    <mergeCell ref="AM110:AN110"/>
    <mergeCell ref="AM111:AN111"/>
    <mergeCell ref="A112:E112"/>
    <mergeCell ref="AM112:AN113"/>
    <mergeCell ref="A113:E113"/>
    <mergeCell ref="F119:H119"/>
    <mergeCell ref="I119:K119"/>
    <mergeCell ref="L119:N119"/>
    <mergeCell ref="O119:Q119"/>
    <mergeCell ref="R119:T119"/>
    <mergeCell ref="U118:W118"/>
    <mergeCell ref="X118:Z118"/>
    <mergeCell ref="AA118:AC118"/>
    <mergeCell ref="AD118:AF118"/>
    <mergeCell ref="AD120:AF120"/>
    <mergeCell ref="AG120:AI120"/>
    <mergeCell ref="AJ120:AK120"/>
    <mergeCell ref="A123:B123"/>
    <mergeCell ref="C123:D123"/>
    <mergeCell ref="E123:H123"/>
    <mergeCell ref="I123:N123"/>
    <mergeCell ref="AL119:AL120"/>
    <mergeCell ref="A120:C120"/>
    <mergeCell ref="F120:H120"/>
    <mergeCell ref="I120:K120"/>
    <mergeCell ref="L120:N120"/>
    <mergeCell ref="O120:Q120"/>
    <mergeCell ref="R120:T120"/>
    <mergeCell ref="U120:W120"/>
    <mergeCell ref="X120:Z120"/>
    <mergeCell ref="AA120:AC120"/>
    <mergeCell ref="U119:W119"/>
    <mergeCell ref="X119:Z119"/>
    <mergeCell ref="AA119:AC119"/>
    <mergeCell ref="AD119:AF119"/>
    <mergeCell ref="AG119:AI119"/>
    <mergeCell ref="AJ119:AK119"/>
    <mergeCell ref="A119:C119"/>
    <mergeCell ref="AL127:AM127"/>
    <mergeCell ref="F128:H128"/>
    <mergeCell ref="I128:K128"/>
    <mergeCell ref="L128:N128"/>
    <mergeCell ref="O128:Q128"/>
    <mergeCell ref="R128:T128"/>
    <mergeCell ref="A124:B124"/>
    <mergeCell ref="C124:D124"/>
    <mergeCell ref="E124:H124"/>
    <mergeCell ref="I124:N124"/>
    <mergeCell ref="C127:D127"/>
    <mergeCell ref="E127:H127"/>
    <mergeCell ref="I127:N127"/>
    <mergeCell ref="U128:W128"/>
    <mergeCell ref="X128:Z128"/>
    <mergeCell ref="AA128:AC128"/>
    <mergeCell ref="AD128:AF128"/>
    <mergeCell ref="AG128:AI128"/>
    <mergeCell ref="AJ128:AK128"/>
    <mergeCell ref="O127:T127"/>
    <mergeCell ref="U127:Z127"/>
    <mergeCell ref="AA127:AF127"/>
    <mergeCell ref="AG127:AK127"/>
    <mergeCell ref="F130:H130"/>
    <mergeCell ref="I130:K130"/>
    <mergeCell ref="L130:N130"/>
    <mergeCell ref="O130:Q130"/>
    <mergeCell ref="R130:T130"/>
    <mergeCell ref="F129:H129"/>
    <mergeCell ref="I129:K129"/>
    <mergeCell ref="L129:N129"/>
    <mergeCell ref="O129:Q129"/>
    <mergeCell ref="R129:T129"/>
    <mergeCell ref="U130:W130"/>
    <mergeCell ref="X130:Z130"/>
    <mergeCell ref="AA130:AC130"/>
    <mergeCell ref="AD130:AF130"/>
    <mergeCell ref="AG130:AI130"/>
    <mergeCell ref="AJ130:AK130"/>
    <mergeCell ref="X129:Z129"/>
    <mergeCell ref="AA129:AC129"/>
    <mergeCell ref="AD129:AF129"/>
    <mergeCell ref="AG129:AI129"/>
    <mergeCell ref="AJ129:AK129"/>
    <mergeCell ref="U129:W129"/>
    <mergeCell ref="C143:E143"/>
    <mergeCell ref="AG131:AK131"/>
    <mergeCell ref="AL131:AM131"/>
    <mergeCell ref="C139:E139"/>
    <mergeCell ref="C140:E140"/>
    <mergeCell ref="C141:E141"/>
    <mergeCell ref="C142:E142"/>
    <mergeCell ref="C131:D131"/>
    <mergeCell ref="E131:H131"/>
    <mergeCell ref="I131:N131"/>
    <mergeCell ref="O131:T131"/>
    <mergeCell ref="U131:Z131"/>
    <mergeCell ref="AA131:AF131"/>
  </mergeCells>
  <phoneticPr fontId="24"/>
  <dataValidations count="8">
    <dataValidation type="list" allowBlank="1" showInputMessage="1" showErrorMessage="1" sqref="AK5:AN5" xr:uid="{BBA1B947-05BA-47F4-AD58-1AAB71439D1A}">
      <formula1>"有,無"</formula1>
    </dataValidation>
    <dataValidation allowBlank="1" showInputMessage="1" sqref="B12:B13" xr:uid="{E6205844-4058-4E2E-807F-85E18127B1F8}"/>
    <dataValidation type="list" allowBlank="1" showInputMessage="1" sqref="B14:B111" xr:uid="{CF55E3A0-0DA5-4E14-B2FF-BD50B3C64088}">
      <formula1>INDIRECT($AK$1)</formula1>
    </dataValidation>
    <dataValidation type="list" allowBlank="1" showInputMessage="1" showErrorMessage="1" sqref="AK3:AN3" xr:uid="{E23B8D15-3A53-47BC-AFB5-97ADC3C3B2A5}">
      <formula1>"４週,歴月"</formula1>
    </dataValidation>
    <dataValidation type="list" allowBlank="1" showInputMessage="1" showErrorMessage="1" sqref="AK4:AN4" xr:uid="{B9173CB2-97C4-48FA-B54D-37DF130B0B04}">
      <formula1>"予定,実績"</formula1>
    </dataValidation>
    <dataValidation type="list" allowBlank="1" showInputMessage="1" showErrorMessage="1" sqref="C12:C111" xr:uid="{D5011209-1164-49C4-82EC-C87D920572BA}">
      <formula1>"A,B,C,D"</formula1>
    </dataValidation>
    <dataValidation operator="greaterThanOrEqual" allowBlank="1" showInputMessage="1" showErrorMessage="1" sqref="I125 AJ119:AJ120 AL119 L121 L125 I121" xr:uid="{14E1984B-9A65-42B6-B25F-778CCBB9687D}"/>
    <dataValidation type="whole" operator="greaterThanOrEqual" allowBlank="1" showInputMessage="1" showErrorMessage="1" sqref="I119:I120 D119:F120 AG119:AG120 AD119:AD120 AA119:AA120 X119:X120 U119:U120 R119:R120 O119:O120 L119:L120" xr:uid="{4102E95E-5548-4BE0-8661-7F2322D59023}">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116" max="39"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2FD31-0673-4143-B408-FC2B8BB7FD82}">
  <dimension ref="A1:AS159"/>
  <sheetViews>
    <sheetView showGridLines="0" view="pageBreakPreview" zoomScaleNormal="106" zoomScaleSheetLayoutView="100" workbookViewId="0">
      <selection activeCell="B31" sqref="B31"/>
    </sheetView>
  </sheetViews>
  <sheetFormatPr defaultColWidth="8.25" defaultRowHeight="21" customHeight="1"/>
  <cols>
    <col min="1" max="1" width="2.58203125" style="8" customWidth="1"/>
    <col min="2" max="2" width="15" style="2" customWidth="1"/>
    <col min="3" max="3" width="6.58203125" style="8" customWidth="1"/>
    <col min="4" max="5" width="7.58203125" style="8" customWidth="1"/>
    <col min="6" max="36" width="2.58203125" style="8" customWidth="1"/>
    <col min="37" max="37" width="6.58203125" style="8" customWidth="1"/>
    <col min="38" max="39" width="7.58203125" style="8" customWidth="1"/>
    <col min="40" max="40" width="5.58203125" style="8" customWidth="1"/>
    <col min="41" max="42" width="8.25" style="8"/>
    <col min="43" max="44" width="45.75" style="8" customWidth="1"/>
    <col min="45" max="45" width="32.08203125" style="8" customWidth="1"/>
    <col min="46" max="16384" width="8.25" style="8"/>
  </cols>
  <sheetData>
    <row r="1" spans="1:45" ht="20.149999999999999"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118" t="s">
        <v>154</v>
      </c>
      <c r="AL1" s="118"/>
      <c r="AM1" s="118"/>
      <c r="AN1" s="118"/>
    </row>
    <row r="2" spans="1:45" ht="18" customHeight="1">
      <c r="A2" s="5"/>
      <c r="B2" s="9"/>
      <c r="C2" s="9"/>
      <c r="D2" s="9"/>
      <c r="E2" s="9"/>
      <c r="F2" s="9"/>
      <c r="G2" s="9"/>
      <c r="H2" s="9"/>
      <c r="I2" s="9"/>
      <c r="J2" s="9"/>
      <c r="K2" s="9"/>
      <c r="L2" s="9"/>
      <c r="M2" s="119">
        <v>2026</v>
      </c>
      <c r="N2" s="119"/>
      <c r="O2" s="119"/>
      <c r="P2" s="119"/>
      <c r="Q2" s="120" t="s">
        <v>3</v>
      </c>
      <c r="R2" s="120"/>
      <c r="S2" s="119">
        <v>4</v>
      </c>
      <c r="T2" s="119"/>
      <c r="U2" s="120" t="s">
        <v>4</v>
      </c>
      <c r="V2" s="120"/>
      <c r="W2" s="9"/>
      <c r="X2" s="9"/>
      <c r="Y2" s="9"/>
      <c r="Z2" s="5"/>
      <c r="AA2" s="5"/>
      <c r="AC2" s="7"/>
      <c r="AD2" s="9"/>
      <c r="AE2" s="9"/>
      <c r="AF2" s="9"/>
      <c r="AG2" s="9"/>
      <c r="AH2" s="9"/>
      <c r="AI2" s="7" t="s">
        <v>5</v>
      </c>
      <c r="AJ2" s="7"/>
      <c r="AK2" s="121"/>
      <c r="AL2" s="121"/>
      <c r="AM2" s="121"/>
      <c r="AN2" s="121"/>
    </row>
    <row r="3" spans="1:45" ht="18" customHeight="1">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109" t="s">
        <v>7</v>
      </c>
      <c r="AL3" s="109"/>
      <c r="AM3" s="109"/>
      <c r="AN3" s="109"/>
    </row>
    <row r="4" spans="1:45" ht="18" customHeight="1">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8</v>
      </c>
      <c r="AJ4" s="7"/>
      <c r="AK4" s="109" t="s">
        <v>9</v>
      </c>
      <c r="AL4" s="109"/>
      <c r="AM4" s="109"/>
      <c r="AN4" s="109"/>
    </row>
    <row r="5" spans="1:45" ht="18" customHeight="1">
      <c r="A5" s="10"/>
      <c r="B5" s="10"/>
      <c r="C5" s="10"/>
      <c r="D5" s="10"/>
      <c r="E5" s="10"/>
      <c r="F5" s="10"/>
      <c r="G5" s="10"/>
      <c r="H5" s="10"/>
      <c r="I5" s="10"/>
      <c r="J5" s="10"/>
      <c r="K5" s="10"/>
      <c r="L5" s="10"/>
      <c r="M5" s="10"/>
      <c r="N5" s="10"/>
      <c r="O5" s="10"/>
      <c r="P5" s="10"/>
      <c r="Q5" s="10"/>
      <c r="R5" s="10"/>
      <c r="S5" s="10"/>
      <c r="T5" s="10"/>
      <c r="U5" s="10"/>
      <c r="V5" s="10"/>
      <c r="W5" s="10"/>
      <c r="Y5" s="11"/>
      <c r="Z5" s="11"/>
      <c r="AA5" s="11"/>
      <c r="AB5" s="5"/>
      <c r="AC5" s="77"/>
      <c r="AD5" s="71"/>
      <c r="AE5" s="71"/>
      <c r="AF5" s="71"/>
      <c r="AG5" s="71"/>
      <c r="AH5" s="71"/>
      <c r="AI5" s="72" t="s">
        <v>129</v>
      </c>
      <c r="AJ5" s="73"/>
      <c r="AK5" s="161" t="s">
        <v>130</v>
      </c>
      <c r="AL5" s="161"/>
      <c r="AM5" s="161"/>
      <c r="AN5" s="161"/>
    </row>
    <row r="6" spans="1:45" ht="18" customHeight="1">
      <c r="A6" s="10"/>
      <c r="B6" s="10"/>
      <c r="C6" s="10"/>
      <c r="D6" s="10"/>
      <c r="E6" s="10"/>
      <c r="F6" s="10"/>
      <c r="G6" s="10"/>
      <c r="H6" s="10"/>
      <c r="I6" s="10"/>
      <c r="J6" s="10"/>
      <c r="K6" s="10"/>
      <c r="L6" s="10"/>
      <c r="M6" s="10"/>
      <c r="N6" s="10"/>
      <c r="O6" s="10"/>
      <c r="P6" s="10"/>
      <c r="Q6" s="10"/>
      <c r="R6" s="10"/>
      <c r="S6" s="10"/>
      <c r="U6" s="10"/>
      <c r="V6" s="10"/>
      <c r="W6" s="10"/>
      <c r="Y6" s="11"/>
      <c r="Z6" s="11"/>
      <c r="AA6" s="11"/>
      <c r="AB6" s="5"/>
      <c r="AC6" s="11"/>
      <c r="AD6" s="11"/>
      <c r="AE6" s="11"/>
      <c r="AF6" s="11"/>
      <c r="AG6" s="75" t="s">
        <v>131</v>
      </c>
      <c r="AH6" s="110"/>
      <c r="AI6" s="110"/>
      <c r="AJ6" s="110"/>
      <c r="AK6" s="11" t="s">
        <v>11</v>
      </c>
      <c r="AL6" s="13"/>
      <c r="AM6" s="11" t="s">
        <v>12</v>
      </c>
      <c r="AN6" s="5"/>
    </row>
    <row r="7" spans="1:45" ht="17.25" customHeight="1">
      <c r="A7" s="5"/>
      <c r="B7" s="14"/>
      <c r="C7" s="14"/>
      <c r="D7" s="14"/>
      <c r="E7" s="14"/>
      <c r="F7" s="14"/>
      <c r="G7" s="14"/>
      <c r="H7" s="14"/>
      <c r="I7" s="14"/>
      <c r="J7" s="14"/>
      <c r="K7" s="14"/>
      <c r="L7" s="14"/>
      <c r="M7" s="14"/>
      <c r="N7" s="14"/>
      <c r="O7" s="14"/>
      <c r="P7" s="14"/>
      <c r="Q7" s="14"/>
      <c r="R7" s="14"/>
      <c r="S7" s="14"/>
      <c r="T7" s="14"/>
      <c r="U7" s="14"/>
      <c r="V7" s="14"/>
      <c r="W7" s="14"/>
      <c r="X7" s="9"/>
      <c r="Y7" s="9"/>
      <c r="Z7" s="9"/>
      <c r="AA7" s="9"/>
      <c r="AB7" s="9"/>
      <c r="AC7" s="9"/>
      <c r="AD7" s="9"/>
      <c r="AE7" s="9"/>
      <c r="AF7" s="9"/>
      <c r="AG7" s="9"/>
      <c r="AH7" s="9"/>
      <c r="AI7" s="9"/>
      <c r="AJ7" s="9"/>
      <c r="AK7" s="9"/>
      <c r="AL7" s="9"/>
      <c r="AM7" s="5"/>
      <c r="AN7" s="5"/>
      <c r="AS7" s="78"/>
    </row>
    <row r="8" spans="1:45" ht="15" customHeight="1">
      <c r="A8" s="102" t="s">
        <v>13</v>
      </c>
      <c r="B8" s="111" t="s">
        <v>132</v>
      </c>
      <c r="C8" s="113" t="s">
        <v>133</v>
      </c>
      <c r="D8" s="84" t="s">
        <v>134</v>
      </c>
      <c r="E8" s="100" t="s">
        <v>135</v>
      </c>
      <c r="F8" s="116" t="s">
        <v>136</v>
      </c>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7" t="s">
        <v>155</v>
      </c>
      <c r="AL8" s="93" t="s">
        <v>138</v>
      </c>
      <c r="AM8" s="107" t="s">
        <v>139</v>
      </c>
      <c r="AN8" s="107"/>
    </row>
    <row r="9" spans="1:45" ht="15" customHeight="1">
      <c r="A9" s="102"/>
      <c r="B9" s="112"/>
      <c r="C9" s="114"/>
      <c r="D9" s="84"/>
      <c r="E9" s="100"/>
      <c r="F9" s="84" t="s">
        <v>22</v>
      </c>
      <c r="G9" s="84"/>
      <c r="H9" s="84"/>
      <c r="I9" s="84"/>
      <c r="J9" s="84"/>
      <c r="K9" s="84"/>
      <c r="L9" s="84"/>
      <c r="M9" s="84" t="s">
        <v>23</v>
      </c>
      <c r="N9" s="84"/>
      <c r="O9" s="84"/>
      <c r="P9" s="84"/>
      <c r="Q9" s="84"/>
      <c r="R9" s="84"/>
      <c r="S9" s="84"/>
      <c r="T9" s="84" t="s">
        <v>24</v>
      </c>
      <c r="U9" s="84"/>
      <c r="V9" s="84"/>
      <c r="W9" s="84"/>
      <c r="X9" s="84"/>
      <c r="Y9" s="84"/>
      <c r="Z9" s="84"/>
      <c r="AA9" s="84" t="s">
        <v>25</v>
      </c>
      <c r="AB9" s="84"/>
      <c r="AC9" s="84"/>
      <c r="AD9" s="84"/>
      <c r="AE9" s="84"/>
      <c r="AF9" s="84"/>
      <c r="AG9" s="84"/>
      <c r="AH9" s="108"/>
      <c r="AI9" s="108"/>
      <c r="AJ9" s="108"/>
      <c r="AK9" s="117"/>
      <c r="AL9" s="93"/>
      <c r="AM9" s="107"/>
      <c r="AN9" s="107"/>
    </row>
    <row r="10" spans="1:45" ht="15" customHeight="1">
      <c r="A10" s="102"/>
      <c r="B10" s="105" t="s">
        <v>26</v>
      </c>
      <c r="C10" s="114"/>
      <c r="D10" s="84"/>
      <c r="E10" s="100"/>
      <c r="F10" s="18">
        <f>DATE($M$2,$S$2,1)</f>
        <v>46113</v>
      </c>
      <c r="G10" s="18">
        <f>DATE($M$2,$S$2,2)</f>
        <v>46114</v>
      </c>
      <c r="H10" s="18">
        <f>DATE($M$2,$S$2,3)</f>
        <v>46115</v>
      </c>
      <c r="I10" s="18">
        <f>DATE($M$2,$S$2,4)</f>
        <v>46116</v>
      </c>
      <c r="J10" s="18">
        <f>DATE($M$2,$S$2,5)</f>
        <v>46117</v>
      </c>
      <c r="K10" s="18">
        <f>DATE($M$2,$S$2,6)</f>
        <v>46118</v>
      </c>
      <c r="L10" s="18">
        <f>DATE($M$2,$S$2,7)</f>
        <v>46119</v>
      </c>
      <c r="M10" s="18">
        <f>DATE($M$2,$S$2,8)</f>
        <v>46120</v>
      </c>
      <c r="N10" s="18">
        <f>DATE($M$2,$S$2,9)</f>
        <v>46121</v>
      </c>
      <c r="O10" s="18">
        <f>DATE($M$2,$S$2,10)</f>
        <v>46122</v>
      </c>
      <c r="P10" s="18">
        <f>DATE($M$2,$S$2,11)</f>
        <v>46123</v>
      </c>
      <c r="Q10" s="18">
        <f>DATE($M$2,$S$2,12)</f>
        <v>46124</v>
      </c>
      <c r="R10" s="18">
        <f>DATE($M$2,$S$2,13)</f>
        <v>46125</v>
      </c>
      <c r="S10" s="18">
        <f>DATE($M$2,$S$2,14)</f>
        <v>46126</v>
      </c>
      <c r="T10" s="18">
        <f>DATE($M$2,$S$2,15)</f>
        <v>46127</v>
      </c>
      <c r="U10" s="18">
        <f>DATE($M$2,$S$2,16)</f>
        <v>46128</v>
      </c>
      <c r="V10" s="18">
        <f>DATE($M$2,$S$2,17)</f>
        <v>46129</v>
      </c>
      <c r="W10" s="18">
        <f>DATE($M$2,$S$2,18)</f>
        <v>46130</v>
      </c>
      <c r="X10" s="18">
        <f>DATE($M$2,$S$2,19)</f>
        <v>46131</v>
      </c>
      <c r="Y10" s="18">
        <f>DATE($M$2,$S$2,20)</f>
        <v>46132</v>
      </c>
      <c r="Z10" s="18">
        <f>DATE($M$2,$S$2,21)</f>
        <v>46133</v>
      </c>
      <c r="AA10" s="18">
        <f>DATE($M$2,$S$2,22)</f>
        <v>46134</v>
      </c>
      <c r="AB10" s="18">
        <f>DATE($M$2,$S$2,23)</f>
        <v>46135</v>
      </c>
      <c r="AC10" s="18">
        <f>DATE($M$2,$S$2,24)</f>
        <v>46136</v>
      </c>
      <c r="AD10" s="18">
        <f>DATE($M$2,$S$2,25)</f>
        <v>46137</v>
      </c>
      <c r="AE10" s="18">
        <f>DATE($M$2,$S$2,26)</f>
        <v>46138</v>
      </c>
      <c r="AF10" s="18">
        <f>DATE($M$2,$S$2,27)</f>
        <v>46139</v>
      </c>
      <c r="AG10" s="18">
        <f>DATE($M$2,$S$2,28)</f>
        <v>46140</v>
      </c>
      <c r="AH10" s="19"/>
      <c r="AI10" s="19"/>
      <c r="AJ10" s="19"/>
      <c r="AK10" s="117"/>
      <c r="AL10" s="93"/>
      <c r="AM10" s="107"/>
      <c r="AN10" s="107"/>
    </row>
    <row r="11" spans="1:45" ht="15" customHeight="1">
      <c r="A11" s="102"/>
      <c r="B11" s="106"/>
      <c r="C11" s="115"/>
      <c r="D11" s="84"/>
      <c r="E11" s="100"/>
      <c r="F11" s="20">
        <f>DATE($M$2,$S$2,1)</f>
        <v>46113</v>
      </c>
      <c r="G11" s="20">
        <f>DATE($M$2,$S$2,2)</f>
        <v>46114</v>
      </c>
      <c r="H11" s="20">
        <f>DATE($M$2,$S$2,3)</f>
        <v>46115</v>
      </c>
      <c r="I11" s="20">
        <f>DATE($M$2,$S$2,4)</f>
        <v>46116</v>
      </c>
      <c r="J11" s="20">
        <f>DATE($M$2,$S$2,5)</f>
        <v>46117</v>
      </c>
      <c r="K11" s="20">
        <f>DATE($M$2,$S$2,6)</f>
        <v>46118</v>
      </c>
      <c r="L11" s="20">
        <f>DATE($M$2,$S$2,7)</f>
        <v>46119</v>
      </c>
      <c r="M11" s="20">
        <f>DATE($M$2,$S$2,8)</f>
        <v>46120</v>
      </c>
      <c r="N11" s="20">
        <f>DATE($M$2,$S$2,9)</f>
        <v>46121</v>
      </c>
      <c r="O11" s="20">
        <f>DATE($M$2,$S$2,10)</f>
        <v>46122</v>
      </c>
      <c r="P11" s="20">
        <f>DATE($M$2,$S$2,11)</f>
        <v>46123</v>
      </c>
      <c r="Q11" s="20">
        <f>DATE($M$2,$S$2,12)</f>
        <v>46124</v>
      </c>
      <c r="R11" s="20">
        <f>DATE($M$2,$S$2,13)</f>
        <v>46125</v>
      </c>
      <c r="S11" s="20">
        <f>DATE($M$2,$S$2,14)</f>
        <v>46126</v>
      </c>
      <c r="T11" s="20">
        <f>DATE($M$2,$S$2,15)</f>
        <v>46127</v>
      </c>
      <c r="U11" s="20">
        <f>DATE($M$2,$S$2,16)</f>
        <v>46128</v>
      </c>
      <c r="V11" s="20">
        <f>DATE($M$2,$S$2,17)</f>
        <v>46129</v>
      </c>
      <c r="W11" s="20">
        <f>DATE($M$2,$S$2,18)</f>
        <v>46130</v>
      </c>
      <c r="X11" s="20">
        <f>DATE($M$2,$S$2,19)</f>
        <v>46131</v>
      </c>
      <c r="Y11" s="20">
        <f>DATE($M$2,$S$2,20)</f>
        <v>46132</v>
      </c>
      <c r="Z11" s="20">
        <f>DATE($M$2,$S$2,21)</f>
        <v>46133</v>
      </c>
      <c r="AA11" s="20">
        <f>DATE($M$2,$S$2,22)</f>
        <v>46134</v>
      </c>
      <c r="AB11" s="20">
        <f>DATE($M$2,$S$2,23)</f>
        <v>46135</v>
      </c>
      <c r="AC11" s="20">
        <f>DATE($M$2,$S$2,24)</f>
        <v>46136</v>
      </c>
      <c r="AD11" s="20">
        <f>DATE($M$2,$S$2,25)</f>
        <v>46137</v>
      </c>
      <c r="AE11" s="20">
        <f>DATE($M$2,$S$2,26)</f>
        <v>46138</v>
      </c>
      <c r="AF11" s="20">
        <f>DATE($M$2,$S$2,27)</f>
        <v>46139</v>
      </c>
      <c r="AG11" s="20">
        <f>DATE($M$2,$S$2,28)</f>
        <v>46140</v>
      </c>
      <c r="AH11" s="21"/>
      <c r="AI11" s="21"/>
      <c r="AJ11" s="21"/>
      <c r="AK11" s="117"/>
      <c r="AL11" s="93"/>
      <c r="AM11" s="107"/>
      <c r="AN11" s="107"/>
    </row>
    <row r="12" spans="1:45" ht="18" customHeight="1">
      <c r="A12" s="15">
        <v>1</v>
      </c>
      <c r="B12" s="22" t="s">
        <v>27</v>
      </c>
      <c r="C12" s="23"/>
      <c r="D12" s="24"/>
      <c r="E12" s="25"/>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7"/>
      <c r="AI12" s="27"/>
      <c r="AJ12" s="27"/>
      <c r="AK12" s="28">
        <f t="shared" ref="AK12:AK112" si="0">+SUM(F12:AJ12)</f>
        <v>0</v>
      </c>
      <c r="AL12" s="29">
        <f t="shared" ref="AL12:AL112" si="1">IF($AK$3="４週",AK12/4,AK12/(DAY(EOMONTH($F$10,0))/7))</f>
        <v>0</v>
      </c>
      <c r="AM12" s="104"/>
      <c r="AN12" s="104"/>
    </row>
    <row r="13" spans="1:45" ht="18" customHeight="1">
      <c r="A13" s="15">
        <v>2</v>
      </c>
      <c r="B13" s="22" t="s">
        <v>28</v>
      </c>
      <c r="C13" s="23"/>
      <c r="D13" s="24"/>
      <c r="E13" s="25"/>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7"/>
      <c r="AI13" s="27"/>
      <c r="AJ13" s="27"/>
      <c r="AK13" s="28">
        <f t="shared" si="0"/>
        <v>0</v>
      </c>
      <c r="AL13" s="29">
        <f t="shared" si="1"/>
        <v>0</v>
      </c>
      <c r="AM13" s="104"/>
      <c r="AN13" s="104"/>
    </row>
    <row r="14" spans="1:45" ht="18" customHeight="1">
      <c r="A14" s="15">
        <v>3</v>
      </c>
      <c r="B14" s="30"/>
      <c r="C14" s="23"/>
      <c r="D14" s="24"/>
      <c r="E14" s="25"/>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7"/>
      <c r="AI14" s="27"/>
      <c r="AJ14" s="27"/>
      <c r="AK14" s="28">
        <f t="shared" ref="AK14:AK77" si="2">+SUM(F14:AJ14)</f>
        <v>0</v>
      </c>
      <c r="AL14" s="29">
        <f t="shared" si="1"/>
        <v>0</v>
      </c>
      <c r="AM14" s="104"/>
      <c r="AN14" s="104"/>
    </row>
    <row r="15" spans="1:45" ht="18" customHeight="1">
      <c r="A15" s="15">
        <v>4</v>
      </c>
      <c r="B15" s="30"/>
      <c r="C15" s="23"/>
      <c r="D15" s="24"/>
      <c r="E15" s="25"/>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7"/>
      <c r="AI15" s="27"/>
      <c r="AJ15" s="27"/>
      <c r="AK15" s="28">
        <f t="shared" si="2"/>
        <v>0</v>
      </c>
      <c r="AL15" s="29">
        <f t="shared" si="1"/>
        <v>0</v>
      </c>
      <c r="AM15" s="104"/>
      <c r="AN15" s="104"/>
    </row>
    <row r="16" spans="1:45" ht="18" customHeight="1">
      <c r="A16" s="15">
        <v>5</v>
      </c>
      <c r="B16" s="30"/>
      <c r="C16" s="23"/>
      <c r="D16" s="24"/>
      <c r="E16" s="25"/>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7"/>
      <c r="AI16" s="27"/>
      <c r="AJ16" s="27"/>
      <c r="AK16" s="28">
        <f t="shared" si="2"/>
        <v>0</v>
      </c>
      <c r="AL16" s="29">
        <f t="shared" si="1"/>
        <v>0</v>
      </c>
      <c r="AM16" s="104"/>
      <c r="AN16" s="104"/>
    </row>
    <row r="17" spans="1:40" ht="18" customHeight="1">
      <c r="A17" s="15">
        <v>6</v>
      </c>
      <c r="B17" s="30"/>
      <c r="C17" s="23"/>
      <c r="D17" s="24"/>
      <c r="E17" s="25"/>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7"/>
      <c r="AI17" s="27"/>
      <c r="AJ17" s="27"/>
      <c r="AK17" s="28">
        <f t="shared" si="2"/>
        <v>0</v>
      </c>
      <c r="AL17" s="29">
        <f t="shared" si="1"/>
        <v>0</v>
      </c>
      <c r="AM17" s="104"/>
      <c r="AN17" s="104"/>
    </row>
    <row r="18" spans="1:40" ht="18" customHeight="1">
      <c r="A18" s="15">
        <v>7</v>
      </c>
      <c r="B18" s="30"/>
      <c r="C18" s="23"/>
      <c r="D18" s="24"/>
      <c r="E18" s="25"/>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7"/>
      <c r="AI18" s="27"/>
      <c r="AJ18" s="27"/>
      <c r="AK18" s="28">
        <f t="shared" si="2"/>
        <v>0</v>
      </c>
      <c r="AL18" s="29">
        <f t="shared" si="1"/>
        <v>0</v>
      </c>
      <c r="AM18" s="104"/>
      <c r="AN18" s="104"/>
    </row>
    <row r="19" spans="1:40" ht="18" customHeight="1">
      <c r="A19" s="15">
        <v>8</v>
      </c>
      <c r="B19" s="30"/>
      <c r="C19" s="23"/>
      <c r="D19" s="24"/>
      <c r="E19" s="25"/>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27"/>
      <c r="AK19" s="28">
        <f t="shared" si="2"/>
        <v>0</v>
      </c>
      <c r="AL19" s="29">
        <f t="shared" si="1"/>
        <v>0</v>
      </c>
      <c r="AM19" s="104"/>
      <c r="AN19" s="104"/>
    </row>
    <row r="20" spans="1:40" ht="18" customHeight="1">
      <c r="A20" s="15">
        <v>9</v>
      </c>
      <c r="B20" s="30"/>
      <c r="C20" s="23"/>
      <c r="D20" s="24"/>
      <c r="E20" s="25"/>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7"/>
      <c r="AI20" s="27"/>
      <c r="AJ20" s="27"/>
      <c r="AK20" s="28">
        <f t="shared" si="2"/>
        <v>0</v>
      </c>
      <c r="AL20" s="29">
        <f t="shared" si="1"/>
        <v>0</v>
      </c>
      <c r="AM20" s="104"/>
      <c r="AN20" s="104"/>
    </row>
    <row r="21" spans="1:40" ht="18" customHeight="1">
      <c r="A21" s="15">
        <v>10</v>
      </c>
      <c r="B21" s="30"/>
      <c r="C21" s="23"/>
      <c r="D21" s="24"/>
      <c r="E21" s="25"/>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7"/>
      <c r="AI21" s="27"/>
      <c r="AJ21" s="27"/>
      <c r="AK21" s="28">
        <f t="shared" si="2"/>
        <v>0</v>
      </c>
      <c r="AL21" s="29">
        <f t="shared" si="1"/>
        <v>0</v>
      </c>
      <c r="AM21" s="104"/>
      <c r="AN21" s="104"/>
    </row>
    <row r="22" spans="1:40" ht="18" customHeight="1">
      <c r="A22" s="15">
        <v>11</v>
      </c>
      <c r="B22" s="30"/>
      <c r="C22" s="23"/>
      <c r="D22" s="24"/>
      <c r="E22" s="25"/>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7"/>
      <c r="AI22" s="27"/>
      <c r="AJ22" s="27"/>
      <c r="AK22" s="28">
        <f t="shared" si="2"/>
        <v>0</v>
      </c>
      <c r="AL22" s="29">
        <f t="shared" si="1"/>
        <v>0</v>
      </c>
      <c r="AM22" s="104"/>
      <c r="AN22" s="104"/>
    </row>
    <row r="23" spans="1:40" ht="18" customHeight="1">
      <c r="A23" s="15">
        <v>12</v>
      </c>
      <c r="B23" s="30"/>
      <c r="C23" s="23"/>
      <c r="D23" s="24"/>
      <c r="E23" s="25"/>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7"/>
      <c r="AI23" s="27"/>
      <c r="AJ23" s="27"/>
      <c r="AK23" s="28">
        <f t="shared" si="2"/>
        <v>0</v>
      </c>
      <c r="AL23" s="29">
        <f t="shared" si="1"/>
        <v>0</v>
      </c>
      <c r="AM23" s="104"/>
      <c r="AN23" s="104"/>
    </row>
    <row r="24" spans="1:40" ht="18" customHeight="1">
      <c r="A24" s="15">
        <v>13</v>
      </c>
      <c r="B24" s="30"/>
      <c r="C24" s="23"/>
      <c r="D24" s="24"/>
      <c r="E24" s="25"/>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7"/>
      <c r="AI24" s="27"/>
      <c r="AJ24" s="27"/>
      <c r="AK24" s="28">
        <f t="shared" si="2"/>
        <v>0</v>
      </c>
      <c r="AL24" s="29">
        <f t="shared" si="1"/>
        <v>0</v>
      </c>
      <c r="AM24" s="104"/>
      <c r="AN24" s="104"/>
    </row>
    <row r="25" spans="1:40" ht="18" customHeight="1">
      <c r="A25" s="15">
        <v>14</v>
      </c>
      <c r="B25" s="30"/>
      <c r="C25" s="23"/>
      <c r="D25" s="24"/>
      <c r="E25" s="25"/>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7"/>
      <c r="AI25" s="27"/>
      <c r="AJ25" s="27"/>
      <c r="AK25" s="28">
        <f t="shared" si="2"/>
        <v>0</v>
      </c>
      <c r="AL25" s="29">
        <f t="shared" si="1"/>
        <v>0</v>
      </c>
      <c r="AM25" s="104"/>
      <c r="AN25" s="104"/>
    </row>
    <row r="26" spans="1:40" ht="18" customHeight="1">
      <c r="A26" s="15">
        <v>15</v>
      </c>
      <c r="B26" s="30"/>
      <c r="C26" s="23"/>
      <c r="D26" s="24"/>
      <c r="E26" s="25"/>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7"/>
      <c r="AI26" s="27"/>
      <c r="AJ26" s="27"/>
      <c r="AK26" s="28">
        <f t="shared" si="2"/>
        <v>0</v>
      </c>
      <c r="AL26" s="29">
        <f t="shared" si="1"/>
        <v>0</v>
      </c>
      <c r="AM26" s="104"/>
      <c r="AN26" s="104"/>
    </row>
    <row r="27" spans="1:40" ht="18" customHeight="1">
      <c r="A27" s="15">
        <v>16</v>
      </c>
      <c r="B27" s="30"/>
      <c r="C27" s="23"/>
      <c r="D27" s="24"/>
      <c r="E27" s="25"/>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7"/>
      <c r="AI27" s="27"/>
      <c r="AJ27" s="27"/>
      <c r="AK27" s="28">
        <f t="shared" si="2"/>
        <v>0</v>
      </c>
      <c r="AL27" s="29">
        <f t="shared" si="1"/>
        <v>0</v>
      </c>
      <c r="AM27" s="104"/>
      <c r="AN27" s="104"/>
    </row>
    <row r="28" spans="1:40" ht="18" customHeight="1">
      <c r="A28" s="15">
        <v>17</v>
      </c>
      <c r="B28" s="30"/>
      <c r="C28" s="23"/>
      <c r="D28" s="24"/>
      <c r="E28" s="25"/>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7"/>
      <c r="AI28" s="27"/>
      <c r="AJ28" s="27"/>
      <c r="AK28" s="28">
        <f t="shared" si="2"/>
        <v>0</v>
      </c>
      <c r="AL28" s="29">
        <f t="shared" si="1"/>
        <v>0</v>
      </c>
      <c r="AM28" s="104"/>
      <c r="AN28" s="104"/>
    </row>
    <row r="29" spans="1:40" ht="18" customHeight="1">
      <c r="A29" s="15">
        <v>18</v>
      </c>
      <c r="B29" s="30"/>
      <c r="C29" s="23"/>
      <c r="D29" s="24"/>
      <c r="E29" s="25"/>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7"/>
      <c r="AI29" s="27"/>
      <c r="AJ29" s="27"/>
      <c r="AK29" s="28">
        <f t="shared" si="2"/>
        <v>0</v>
      </c>
      <c r="AL29" s="29">
        <f t="shared" si="1"/>
        <v>0</v>
      </c>
      <c r="AM29" s="104"/>
      <c r="AN29" s="104"/>
    </row>
    <row r="30" spans="1:40" ht="18" customHeight="1">
      <c r="A30" s="15">
        <v>19</v>
      </c>
      <c r="B30" s="30"/>
      <c r="C30" s="23"/>
      <c r="D30" s="24"/>
      <c r="E30" s="25"/>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7"/>
      <c r="AI30" s="27"/>
      <c r="AJ30" s="27"/>
      <c r="AK30" s="28">
        <f t="shared" si="2"/>
        <v>0</v>
      </c>
      <c r="AL30" s="29">
        <f t="shared" si="1"/>
        <v>0</v>
      </c>
      <c r="AM30" s="104"/>
      <c r="AN30" s="104"/>
    </row>
    <row r="31" spans="1:40" ht="18" customHeight="1">
      <c r="A31" s="31">
        <v>20</v>
      </c>
      <c r="B31" s="30"/>
      <c r="C31" s="23"/>
      <c r="D31" s="24"/>
      <c r="E31" s="25"/>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7"/>
      <c r="AI31" s="27"/>
      <c r="AJ31" s="27"/>
      <c r="AK31" s="28">
        <f t="shared" si="2"/>
        <v>0</v>
      </c>
      <c r="AL31" s="29">
        <f t="shared" si="1"/>
        <v>0</v>
      </c>
      <c r="AM31" s="104"/>
      <c r="AN31" s="104"/>
    </row>
    <row r="32" spans="1:40" ht="18" hidden="1" customHeight="1">
      <c r="A32" s="15">
        <v>21</v>
      </c>
      <c r="B32" s="30"/>
      <c r="C32" s="23"/>
      <c r="D32" s="24"/>
      <c r="E32" s="25"/>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27"/>
      <c r="AK32" s="28">
        <f t="shared" si="2"/>
        <v>0</v>
      </c>
      <c r="AL32" s="29">
        <f t="shared" si="1"/>
        <v>0</v>
      </c>
      <c r="AM32" s="104"/>
      <c r="AN32" s="104"/>
    </row>
    <row r="33" spans="1:40" ht="18" hidden="1" customHeight="1">
      <c r="A33" s="15">
        <v>22</v>
      </c>
      <c r="B33" s="30"/>
      <c r="C33" s="23"/>
      <c r="D33" s="24"/>
      <c r="E33" s="25"/>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7"/>
      <c r="AI33" s="27"/>
      <c r="AJ33" s="27"/>
      <c r="AK33" s="28">
        <f t="shared" si="2"/>
        <v>0</v>
      </c>
      <c r="AL33" s="29">
        <f t="shared" si="1"/>
        <v>0</v>
      </c>
      <c r="AM33" s="104"/>
      <c r="AN33" s="104"/>
    </row>
    <row r="34" spans="1:40" ht="18" hidden="1" customHeight="1">
      <c r="A34" s="15">
        <v>23</v>
      </c>
      <c r="B34" s="30"/>
      <c r="C34" s="23"/>
      <c r="D34" s="24"/>
      <c r="E34" s="25"/>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7"/>
      <c r="AI34" s="27"/>
      <c r="AJ34" s="27"/>
      <c r="AK34" s="28">
        <f t="shared" si="2"/>
        <v>0</v>
      </c>
      <c r="AL34" s="29">
        <f t="shared" si="1"/>
        <v>0</v>
      </c>
      <c r="AM34" s="104"/>
      <c r="AN34" s="104"/>
    </row>
    <row r="35" spans="1:40" ht="18" hidden="1" customHeight="1">
      <c r="A35" s="15">
        <v>24</v>
      </c>
      <c r="B35" s="30"/>
      <c r="C35" s="23"/>
      <c r="D35" s="24"/>
      <c r="E35" s="25"/>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7"/>
      <c r="AI35" s="27"/>
      <c r="AJ35" s="27"/>
      <c r="AK35" s="28">
        <f t="shared" si="2"/>
        <v>0</v>
      </c>
      <c r="AL35" s="29">
        <f t="shared" si="1"/>
        <v>0</v>
      </c>
      <c r="AM35" s="104"/>
      <c r="AN35" s="104"/>
    </row>
    <row r="36" spans="1:40" ht="18" hidden="1" customHeight="1">
      <c r="A36" s="15">
        <v>25</v>
      </c>
      <c r="B36" s="30"/>
      <c r="C36" s="23"/>
      <c r="D36" s="24"/>
      <c r="E36" s="25"/>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7"/>
      <c r="AI36" s="27"/>
      <c r="AJ36" s="27"/>
      <c r="AK36" s="28">
        <f t="shared" si="2"/>
        <v>0</v>
      </c>
      <c r="AL36" s="29">
        <f t="shared" si="1"/>
        <v>0</v>
      </c>
      <c r="AM36" s="104"/>
      <c r="AN36" s="104"/>
    </row>
    <row r="37" spans="1:40" ht="18" hidden="1" customHeight="1">
      <c r="A37" s="15">
        <v>26</v>
      </c>
      <c r="B37" s="30"/>
      <c r="C37" s="23"/>
      <c r="D37" s="24"/>
      <c r="E37" s="25"/>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7"/>
      <c r="AI37" s="27"/>
      <c r="AJ37" s="27"/>
      <c r="AK37" s="28">
        <f t="shared" si="2"/>
        <v>0</v>
      </c>
      <c r="AL37" s="29">
        <f t="shared" si="1"/>
        <v>0</v>
      </c>
      <c r="AM37" s="104"/>
      <c r="AN37" s="104"/>
    </row>
    <row r="38" spans="1:40" ht="18" hidden="1" customHeight="1">
      <c r="A38" s="15">
        <v>27</v>
      </c>
      <c r="B38" s="30"/>
      <c r="C38" s="23"/>
      <c r="D38" s="24"/>
      <c r="E38" s="25"/>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7"/>
      <c r="AI38" s="27"/>
      <c r="AJ38" s="27"/>
      <c r="AK38" s="28">
        <f t="shared" si="2"/>
        <v>0</v>
      </c>
      <c r="AL38" s="29">
        <f t="shared" si="1"/>
        <v>0</v>
      </c>
      <c r="AM38" s="104"/>
      <c r="AN38" s="104"/>
    </row>
    <row r="39" spans="1:40" ht="18" hidden="1" customHeight="1">
      <c r="A39" s="15">
        <v>28</v>
      </c>
      <c r="B39" s="30"/>
      <c r="C39" s="23"/>
      <c r="D39" s="24"/>
      <c r="E39" s="25"/>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7"/>
      <c r="AI39" s="27"/>
      <c r="AJ39" s="27"/>
      <c r="AK39" s="28">
        <f t="shared" si="2"/>
        <v>0</v>
      </c>
      <c r="AL39" s="29">
        <f t="shared" si="1"/>
        <v>0</v>
      </c>
      <c r="AM39" s="104"/>
      <c r="AN39" s="104"/>
    </row>
    <row r="40" spans="1:40" ht="18" hidden="1" customHeight="1">
      <c r="A40" s="15">
        <v>29</v>
      </c>
      <c r="B40" s="30"/>
      <c r="C40" s="23"/>
      <c r="D40" s="24"/>
      <c r="E40" s="25"/>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7"/>
      <c r="AI40" s="27"/>
      <c r="AJ40" s="27"/>
      <c r="AK40" s="28">
        <f t="shared" si="2"/>
        <v>0</v>
      </c>
      <c r="AL40" s="29">
        <f t="shared" si="1"/>
        <v>0</v>
      </c>
      <c r="AM40" s="104"/>
      <c r="AN40" s="104"/>
    </row>
    <row r="41" spans="1:40" ht="18" hidden="1" customHeight="1">
      <c r="A41" s="15">
        <v>30</v>
      </c>
      <c r="B41" s="30"/>
      <c r="C41" s="23"/>
      <c r="D41" s="24"/>
      <c r="E41" s="25"/>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7"/>
      <c r="AI41" s="27"/>
      <c r="AJ41" s="27"/>
      <c r="AK41" s="28">
        <f t="shared" si="2"/>
        <v>0</v>
      </c>
      <c r="AL41" s="29">
        <f t="shared" si="1"/>
        <v>0</v>
      </c>
      <c r="AM41" s="104"/>
      <c r="AN41" s="104"/>
    </row>
    <row r="42" spans="1:40" ht="18" hidden="1" customHeight="1">
      <c r="A42" s="15">
        <v>31</v>
      </c>
      <c r="B42" s="30"/>
      <c r="C42" s="23"/>
      <c r="D42" s="24"/>
      <c r="E42" s="25"/>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7"/>
      <c r="AI42" s="27"/>
      <c r="AJ42" s="27"/>
      <c r="AK42" s="28">
        <f t="shared" si="2"/>
        <v>0</v>
      </c>
      <c r="AL42" s="29">
        <f t="shared" si="1"/>
        <v>0</v>
      </c>
      <c r="AM42" s="104"/>
      <c r="AN42" s="104"/>
    </row>
    <row r="43" spans="1:40" ht="18" hidden="1" customHeight="1">
      <c r="A43" s="15">
        <v>32</v>
      </c>
      <c r="B43" s="30"/>
      <c r="C43" s="23"/>
      <c r="D43" s="24"/>
      <c r="E43" s="25"/>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7"/>
      <c r="AI43" s="27"/>
      <c r="AJ43" s="27"/>
      <c r="AK43" s="28">
        <f t="shared" si="2"/>
        <v>0</v>
      </c>
      <c r="AL43" s="29">
        <f t="shared" si="1"/>
        <v>0</v>
      </c>
      <c r="AM43" s="104"/>
      <c r="AN43" s="104"/>
    </row>
    <row r="44" spans="1:40" ht="18" hidden="1" customHeight="1">
      <c r="A44" s="15">
        <v>33</v>
      </c>
      <c r="B44" s="30"/>
      <c r="C44" s="23"/>
      <c r="D44" s="24"/>
      <c r="E44" s="25"/>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7"/>
      <c r="AI44" s="27"/>
      <c r="AJ44" s="27"/>
      <c r="AK44" s="28">
        <f t="shared" si="2"/>
        <v>0</v>
      </c>
      <c r="AL44" s="29">
        <f t="shared" si="1"/>
        <v>0</v>
      </c>
      <c r="AM44" s="104"/>
      <c r="AN44" s="104"/>
    </row>
    <row r="45" spans="1:40" ht="18" hidden="1" customHeight="1">
      <c r="A45" s="15">
        <v>34</v>
      </c>
      <c r="B45" s="30"/>
      <c r="C45" s="23"/>
      <c r="D45" s="24"/>
      <c r="E45" s="25"/>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7"/>
      <c r="AI45" s="27"/>
      <c r="AJ45" s="27"/>
      <c r="AK45" s="28">
        <f t="shared" si="2"/>
        <v>0</v>
      </c>
      <c r="AL45" s="29">
        <f t="shared" si="1"/>
        <v>0</v>
      </c>
      <c r="AM45" s="104"/>
      <c r="AN45" s="104"/>
    </row>
    <row r="46" spans="1:40" ht="18" hidden="1" customHeight="1">
      <c r="A46" s="15">
        <v>35</v>
      </c>
      <c r="B46" s="30"/>
      <c r="C46" s="23"/>
      <c r="D46" s="24"/>
      <c r="E46" s="25"/>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7"/>
      <c r="AI46" s="27"/>
      <c r="AJ46" s="27"/>
      <c r="AK46" s="28">
        <f t="shared" si="2"/>
        <v>0</v>
      </c>
      <c r="AL46" s="29">
        <f t="shared" si="1"/>
        <v>0</v>
      </c>
      <c r="AM46" s="104"/>
      <c r="AN46" s="104"/>
    </row>
    <row r="47" spans="1:40" ht="18" hidden="1" customHeight="1">
      <c r="A47" s="15">
        <v>36</v>
      </c>
      <c r="B47" s="30"/>
      <c r="C47" s="23"/>
      <c r="D47" s="24"/>
      <c r="E47" s="25"/>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7"/>
      <c r="AI47" s="27"/>
      <c r="AJ47" s="27"/>
      <c r="AK47" s="28">
        <f t="shared" si="2"/>
        <v>0</v>
      </c>
      <c r="AL47" s="29">
        <f t="shared" si="1"/>
        <v>0</v>
      </c>
      <c r="AM47" s="104"/>
      <c r="AN47" s="104"/>
    </row>
    <row r="48" spans="1:40" ht="18" hidden="1" customHeight="1">
      <c r="A48" s="15">
        <v>37</v>
      </c>
      <c r="B48" s="30"/>
      <c r="C48" s="23"/>
      <c r="D48" s="24"/>
      <c r="E48" s="25"/>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7"/>
      <c r="AI48" s="27"/>
      <c r="AJ48" s="27"/>
      <c r="AK48" s="28">
        <f t="shared" si="2"/>
        <v>0</v>
      </c>
      <c r="AL48" s="29">
        <f t="shared" si="1"/>
        <v>0</v>
      </c>
      <c r="AM48" s="104"/>
      <c r="AN48" s="104"/>
    </row>
    <row r="49" spans="1:40" ht="18" hidden="1" customHeight="1">
      <c r="A49" s="15">
        <v>38</v>
      </c>
      <c r="B49" s="30"/>
      <c r="C49" s="23"/>
      <c r="D49" s="24"/>
      <c r="E49" s="25"/>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7"/>
      <c r="AI49" s="27"/>
      <c r="AJ49" s="27"/>
      <c r="AK49" s="28">
        <f t="shared" si="2"/>
        <v>0</v>
      </c>
      <c r="AL49" s="29">
        <f t="shared" si="1"/>
        <v>0</v>
      </c>
      <c r="AM49" s="104"/>
      <c r="AN49" s="104"/>
    </row>
    <row r="50" spans="1:40" ht="18" hidden="1" customHeight="1">
      <c r="A50" s="15">
        <v>39</v>
      </c>
      <c r="B50" s="30"/>
      <c r="C50" s="23"/>
      <c r="D50" s="24"/>
      <c r="E50" s="25"/>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7"/>
      <c r="AI50" s="27"/>
      <c r="AJ50" s="27"/>
      <c r="AK50" s="28">
        <f t="shared" si="2"/>
        <v>0</v>
      </c>
      <c r="AL50" s="29">
        <f t="shared" si="1"/>
        <v>0</v>
      </c>
      <c r="AM50" s="104"/>
      <c r="AN50" s="104"/>
    </row>
    <row r="51" spans="1:40" ht="18" hidden="1" customHeight="1">
      <c r="A51" s="15">
        <v>40</v>
      </c>
      <c r="B51" s="30"/>
      <c r="C51" s="23"/>
      <c r="D51" s="24"/>
      <c r="E51" s="25"/>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7"/>
      <c r="AI51" s="27"/>
      <c r="AJ51" s="27"/>
      <c r="AK51" s="28">
        <f t="shared" si="2"/>
        <v>0</v>
      </c>
      <c r="AL51" s="29">
        <f t="shared" si="1"/>
        <v>0</v>
      </c>
      <c r="AM51" s="104"/>
      <c r="AN51" s="104"/>
    </row>
    <row r="52" spans="1:40" ht="18" hidden="1" customHeight="1">
      <c r="A52" s="15">
        <v>41</v>
      </c>
      <c r="B52" s="30"/>
      <c r="C52" s="23"/>
      <c r="D52" s="24"/>
      <c r="E52" s="25"/>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7"/>
      <c r="AI52" s="27"/>
      <c r="AJ52" s="27"/>
      <c r="AK52" s="28">
        <f t="shared" si="2"/>
        <v>0</v>
      </c>
      <c r="AL52" s="29">
        <f t="shared" si="1"/>
        <v>0</v>
      </c>
      <c r="AM52" s="104"/>
      <c r="AN52" s="104"/>
    </row>
    <row r="53" spans="1:40" ht="18" hidden="1" customHeight="1">
      <c r="A53" s="15">
        <v>42</v>
      </c>
      <c r="B53" s="30"/>
      <c r="C53" s="23"/>
      <c r="D53" s="24"/>
      <c r="E53" s="25"/>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7"/>
      <c r="AI53" s="27"/>
      <c r="AJ53" s="27"/>
      <c r="AK53" s="28">
        <f t="shared" si="2"/>
        <v>0</v>
      </c>
      <c r="AL53" s="29">
        <f t="shared" si="1"/>
        <v>0</v>
      </c>
      <c r="AM53" s="104"/>
      <c r="AN53" s="104"/>
    </row>
    <row r="54" spans="1:40" ht="18" hidden="1" customHeight="1">
      <c r="A54" s="15">
        <v>43</v>
      </c>
      <c r="B54" s="30"/>
      <c r="C54" s="23"/>
      <c r="D54" s="24"/>
      <c r="E54" s="25"/>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7"/>
      <c r="AI54" s="27"/>
      <c r="AJ54" s="27"/>
      <c r="AK54" s="28">
        <f t="shared" si="2"/>
        <v>0</v>
      </c>
      <c r="AL54" s="29">
        <f t="shared" si="1"/>
        <v>0</v>
      </c>
      <c r="AM54" s="104"/>
      <c r="AN54" s="104"/>
    </row>
    <row r="55" spans="1:40" ht="18" hidden="1" customHeight="1">
      <c r="A55" s="15">
        <v>44</v>
      </c>
      <c r="B55" s="30"/>
      <c r="C55" s="23"/>
      <c r="D55" s="24"/>
      <c r="E55" s="25"/>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7"/>
      <c r="AI55" s="27"/>
      <c r="AJ55" s="27"/>
      <c r="AK55" s="28">
        <f t="shared" si="2"/>
        <v>0</v>
      </c>
      <c r="AL55" s="29">
        <f t="shared" si="1"/>
        <v>0</v>
      </c>
      <c r="AM55" s="104"/>
      <c r="AN55" s="104"/>
    </row>
    <row r="56" spans="1:40" ht="18" hidden="1" customHeight="1">
      <c r="A56" s="15">
        <v>45</v>
      </c>
      <c r="B56" s="30"/>
      <c r="C56" s="23"/>
      <c r="D56" s="24"/>
      <c r="E56" s="25"/>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7"/>
      <c r="AI56" s="27"/>
      <c r="AJ56" s="27"/>
      <c r="AK56" s="28">
        <f t="shared" si="2"/>
        <v>0</v>
      </c>
      <c r="AL56" s="29">
        <f t="shared" si="1"/>
        <v>0</v>
      </c>
      <c r="AM56" s="104"/>
      <c r="AN56" s="104"/>
    </row>
    <row r="57" spans="1:40" ht="18" hidden="1" customHeight="1">
      <c r="A57" s="15">
        <v>46</v>
      </c>
      <c r="B57" s="30"/>
      <c r="C57" s="23"/>
      <c r="D57" s="24"/>
      <c r="E57" s="25"/>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7"/>
      <c r="AI57" s="27"/>
      <c r="AJ57" s="27"/>
      <c r="AK57" s="28">
        <f t="shared" si="2"/>
        <v>0</v>
      </c>
      <c r="AL57" s="29">
        <f t="shared" si="1"/>
        <v>0</v>
      </c>
      <c r="AM57" s="104"/>
      <c r="AN57" s="104"/>
    </row>
    <row r="58" spans="1:40" ht="18" hidden="1" customHeight="1">
      <c r="A58" s="15">
        <v>47</v>
      </c>
      <c r="B58" s="30"/>
      <c r="C58" s="23"/>
      <c r="D58" s="24"/>
      <c r="E58" s="25"/>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7"/>
      <c r="AI58" s="27"/>
      <c r="AJ58" s="27"/>
      <c r="AK58" s="28">
        <f t="shared" si="2"/>
        <v>0</v>
      </c>
      <c r="AL58" s="29">
        <f t="shared" si="1"/>
        <v>0</v>
      </c>
      <c r="AM58" s="104"/>
      <c r="AN58" s="104"/>
    </row>
    <row r="59" spans="1:40" ht="18" hidden="1" customHeight="1">
      <c r="A59" s="15">
        <v>48</v>
      </c>
      <c r="B59" s="30"/>
      <c r="C59" s="23"/>
      <c r="D59" s="24"/>
      <c r="E59" s="25"/>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7"/>
      <c r="AI59" s="27"/>
      <c r="AJ59" s="27"/>
      <c r="AK59" s="28">
        <f t="shared" si="2"/>
        <v>0</v>
      </c>
      <c r="AL59" s="29">
        <f t="shared" si="1"/>
        <v>0</v>
      </c>
      <c r="AM59" s="104"/>
      <c r="AN59" s="104"/>
    </row>
    <row r="60" spans="1:40" ht="18" hidden="1" customHeight="1">
      <c r="A60" s="15">
        <v>49</v>
      </c>
      <c r="B60" s="30"/>
      <c r="C60" s="23"/>
      <c r="D60" s="24"/>
      <c r="E60" s="25"/>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7"/>
      <c r="AI60" s="27"/>
      <c r="AJ60" s="27"/>
      <c r="AK60" s="28">
        <f t="shared" si="2"/>
        <v>0</v>
      </c>
      <c r="AL60" s="29">
        <f t="shared" si="1"/>
        <v>0</v>
      </c>
      <c r="AM60" s="104"/>
      <c r="AN60" s="104"/>
    </row>
    <row r="61" spans="1:40" ht="18" hidden="1" customHeight="1">
      <c r="A61" s="15">
        <v>50</v>
      </c>
      <c r="B61" s="30"/>
      <c r="C61" s="23"/>
      <c r="D61" s="24"/>
      <c r="E61" s="25"/>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7"/>
      <c r="AI61" s="27"/>
      <c r="AJ61" s="27"/>
      <c r="AK61" s="28">
        <f t="shared" si="2"/>
        <v>0</v>
      </c>
      <c r="AL61" s="29">
        <f t="shared" si="1"/>
        <v>0</v>
      </c>
      <c r="AM61" s="104"/>
      <c r="AN61" s="104"/>
    </row>
    <row r="62" spans="1:40" ht="18" hidden="1" customHeight="1">
      <c r="A62" s="15">
        <v>51</v>
      </c>
      <c r="B62" s="30"/>
      <c r="C62" s="23"/>
      <c r="D62" s="24"/>
      <c r="E62" s="25"/>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7"/>
      <c r="AI62" s="27"/>
      <c r="AJ62" s="27"/>
      <c r="AK62" s="28">
        <f t="shared" si="2"/>
        <v>0</v>
      </c>
      <c r="AL62" s="29">
        <f t="shared" si="1"/>
        <v>0</v>
      </c>
      <c r="AM62" s="104"/>
      <c r="AN62" s="104"/>
    </row>
    <row r="63" spans="1:40" ht="18" hidden="1" customHeight="1">
      <c r="A63" s="15">
        <v>52</v>
      </c>
      <c r="B63" s="30"/>
      <c r="C63" s="23"/>
      <c r="D63" s="24"/>
      <c r="E63" s="25"/>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7"/>
      <c r="AI63" s="27"/>
      <c r="AJ63" s="27"/>
      <c r="AK63" s="28">
        <f t="shared" si="2"/>
        <v>0</v>
      </c>
      <c r="AL63" s="29">
        <f t="shared" si="1"/>
        <v>0</v>
      </c>
      <c r="AM63" s="104"/>
      <c r="AN63" s="104"/>
    </row>
    <row r="64" spans="1:40" ht="18" hidden="1" customHeight="1">
      <c r="A64" s="15">
        <v>53</v>
      </c>
      <c r="B64" s="30"/>
      <c r="C64" s="23"/>
      <c r="D64" s="24"/>
      <c r="E64" s="25"/>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7"/>
      <c r="AI64" s="27"/>
      <c r="AJ64" s="27"/>
      <c r="AK64" s="28">
        <f t="shared" si="2"/>
        <v>0</v>
      </c>
      <c r="AL64" s="29">
        <f t="shared" si="1"/>
        <v>0</v>
      </c>
      <c r="AM64" s="104"/>
      <c r="AN64" s="104"/>
    </row>
    <row r="65" spans="1:40" ht="18" hidden="1" customHeight="1">
      <c r="A65" s="15">
        <v>54</v>
      </c>
      <c r="B65" s="30"/>
      <c r="C65" s="23"/>
      <c r="D65" s="24"/>
      <c r="E65" s="25"/>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7"/>
      <c r="AI65" s="27"/>
      <c r="AJ65" s="27"/>
      <c r="AK65" s="28">
        <f t="shared" si="2"/>
        <v>0</v>
      </c>
      <c r="AL65" s="29">
        <f t="shared" si="1"/>
        <v>0</v>
      </c>
      <c r="AM65" s="104"/>
      <c r="AN65" s="104"/>
    </row>
    <row r="66" spans="1:40" ht="18" hidden="1" customHeight="1">
      <c r="A66" s="15">
        <v>55</v>
      </c>
      <c r="B66" s="30"/>
      <c r="C66" s="23"/>
      <c r="D66" s="24"/>
      <c r="E66" s="25"/>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7"/>
      <c r="AI66" s="27"/>
      <c r="AJ66" s="27"/>
      <c r="AK66" s="28">
        <f t="shared" si="2"/>
        <v>0</v>
      </c>
      <c r="AL66" s="29">
        <f t="shared" si="1"/>
        <v>0</v>
      </c>
      <c r="AM66" s="104"/>
      <c r="AN66" s="104"/>
    </row>
    <row r="67" spans="1:40" ht="18" hidden="1" customHeight="1">
      <c r="A67" s="15">
        <v>56</v>
      </c>
      <c r="B67" s="30"/>
      <c r="C67" s="23"/>
      <c r="D67" s="24"/>
      <c r="E67" s="25"/>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7"/>
      <c r="AI67" s="27"/>
      <c r="AJ67" s="27"/>
      <c r="AK67" s="28">
        <f t="shared" si="2"/>
        <v>0</v>
      </c>
      <c r="AL67" s="29">
        <f t="shared" si="1"/>
        <v>0</v>
      </c>
      <c r="AM67" s="104"/>
      <c r="AN67" s="104"/>
    </row>
    <row r="68" spans="1:40" ht="18" hidden="1" customHeight="1">
      <c r="A68" s="15">
        <v>57</v>
      </c>
      <c r="B68" s="30"/>
      <c r="C68" s="23"/>
      <c r="D68" s="24"/>
      <c r="E68" s="25"/>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7"/>
      <c r="AI68" s="27"/>
      <c r="AJ68" s="27"/>
      <c r="AK68" s="28">
        <f t="shared" si="2"/>
        <v>0</v>
      </c>
      <c r="AL68" s="29">
        <f t="shared" si="1"/>
        <v>0</v>
      </c>
      <c r="AM68" s="104"/>
      <c r="AN68" s="104"/>
    </row>
    <row r="69" spans="1:40" ht="18" hidden="1" customHeight="1">
      <c r="A69" s="15">
        <v>58</v>
      </c>
      <c r="B69" s="30"/>
      <c r="C69" s="23"/>
      <c r="D69" s="24"/>
      <c r="E69" s="25"/>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7"/>
      <c r="AI69" s="27"/>
      <c r="AJ69" s="27"/>
      <c r="AK69" s="28">
        <f t="shared" si="2"/>
        <v>0</v>
      </c>
      <c r="AL69" s="29">
        <f t="shared" si="1"/>
        <v>0</v>
      </c>
      <c r="AM69" s="104"/>
      <c r="AN69" s="104"/>
    </row>
    <row r="70" spans="1:40" ht="18" hidden="1" customHeight="1">
      <c r="A70" s="15">
        <v>59</v>
      </c>
      <c r="B70" s="30"/>
      <c r="C70" s="23"/>
      <c r="D70" s="24"/>
      <c r="E70" s="25"/>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7"/>
      <c r="AI70" s="27"/>
      <c r="AJ70" s="27"/>
      <c r="AK70" s="28">
        <f t="shared" si="2"/>
        <v>0</v>
      </c>
      <c r="AL70" s="29">
        <f t="shared" si="1"/>
        <v>0</v>
      </c>
      <c r="AM70" s="104"/>
      <c r="AN70" s="104"/>
    </row>
    <row r="71" spans="1:40" ht="18" hidden="1" customHeight="1">
      <c r="A71" s="15">
        <v>60</v>
      </c>
      <c r="B71" s="30"/>
      <c r="C71" s="23"/>
      <c r="D71" s="24"/>
      <c r="E71" s="25"/>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7"/>
      <c r="AI71" s="27"/>
      <c r="AJ71" s="27"/>
      <c r="AK71" s="28">
        <f t="shared" si="2"/>
        <v>0</v>
      </c>
      <c r="AL71" s="29">
        <f t="shared" si="1"/>
        <v>0</v>
      </c>
      <c r="AM71" s="104"/>
      <c r="AN71" s="104"/>
    </row>
    <row r="72" spans="1:40" ht="18" hidden="1" customHeight="1">
      <c r="A72" s="15">
        <v>61</v>
      </c>
      <c r="B72" s="30"/>
      <c r="C72" s="23"/>
      <c r="D72" s="24"/>
      <c r="E72" s="25"/>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7"/>
      <c r="AI72" s="27"/>
      <c r="AJ72" s="27"/>
      <c r="AK72" s="28">
        <f t="shared" si="2"/>
        <v>0</v>
      </c>
      <c r="AL72" s="29">
        <f t="shared" si="1"/>
        <v>0</v>
      </c>
      <c r="AM72" s="104"/>
      <c r="AN72" s="104"/>
    </row>
    <row r="73" spans="1:40" ht="18" hidden="1" customHeight="1">
      <c r="A73" s="15">
        <v>62</v>
      </c>
      <c r="B73" s="30"/>
      <c r="C73" s="23"/>
      <c r="D73" s="24"/>
      <c r="E73" s="25"/>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7"/>
      <c r="AI73" s="27"/>
      <c r="AJ73" s="27"/>
      <c r="AK73" s="28">
        <f t="shared" si="2"/>
        <v>0</v>
      </c>
      <c r="AL73" s="29">
        <f t="shared" si="1"/>
        <v>0</v>
      </c>
      <c r="AM73" s="104"/>
      <c r="AN73" s="104"/>
    </row>
    <row r="74" spans="1:40" ht="18" hidden="1" customHeight="1">
      <c r="A74" s="15">
        <v>63</v>
      </c>
      <c r="B74" s="30"/>
      <c r="C74" s="23"/>
      <c r="D74" s="24"/>
      <c r="E74" s="25"/>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7"/>
      <c r="AI74" s="27"/>
      <c r="AJ74" s="27"/>
      <c r="AK74" s="28">
        <f t="shared" si="2"/>
        <v>0</v>
      </c>
      <c r="AL74" s="29">
        <f t="shared" si="1"/>
        <v>0</v>
      </c>
      <c r="AM74" s="104"/>
      <c r="AN74" s="104"/>
    </row>
    <row r="75" spans="1:40" ht="18" hidden="1" customHeight="1">
      <c r="A75" s="15">
        <v>64</v>
      </c>
      <c r="B75" s="30"/>
      <c r="C75" s="23"/>
      <c r="D75" s="24"/>
      <c r="E75" s="25"/>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7"/>
      <c r="AI75" s="27"/>
      <c r="AJ75" s="27"/>
      <c r="AK75" s="28">
        <f t="shared" si="2"/>
        <v>0</v>
      </c>
      <c r="AL75" s="29">
        <f t="shared" si="1"/>
        <v>0</v>
      </c>
      <c r="AM75" s="104"/>
      <c r="AN75" s="104"/>
    </row>
    <row r="76" spans="1:40" ht="18" hidden="1" customHeight="1">
      <c r="A76" s="15">
        <v>65</v>
      </c>
      <c r="B76" s="30"/>
      <c r="C76" s="23"/>
      <c r="D76" s="24"/>
      <c r="E76" s="25"/>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7"/>
      <c r="AI76" s="27"/>
      <c r="AJ76" s="27"/>
      <c r="AK76" s="28">
        <f t="shared" si="2"/>
        <v>0</v>
      </c>
      <c r="AL76" s="29">
        <f t="shared" si="1"/>
        <v>0</v>
      </c>
      <c r="AM76" s="104"/>
      <c r="AN76" s="104"/>
    </row>
    <row r="77" spans="1:40" ht="18" hidden="1" customHeight="1">
      <c r="A77" s="15">
        <v>66</v>
      </c>
      <c r="B77" s="30"/>
      <c r="C77" s="23"/>
      <c r="D77" s="24"/>
      <c r="E77" s="25"/>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7"/>
      <c r="AI77" s="27"/>
      <c r="AJ77" s="27"/>
      <c r="AK77" s="28">
        <f t="shared" si="2"/>
        <v>0</v>
      </c>
      <c r="AL77" s="29">
        <f t="shared" si="1"/>
        <v>0</v>
      </c>
      <c r="AM77" s="104"/>
      <c r="AN77" s="104"/>
    </row>
    <row r="78" spans="1:40" ht="18" hidden="1" customHeight="1">
      <c r="A78" s="15">
        <v>67</v>
      </c>
      <c r="B78" s="30"/>
      <c r="C78" s="23"/>
      <c r="D78" s="24"/>
      <c r="E78" s="25"/>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7"/>
      <c r="AI78" s="27"/>
      <c r="AJ78" s="27"/>
      <c r="AK78" s="28">
        <f t="shared" ref="AK78:AK111" si="3">+SUM(F78:AJ78)</f>
        <v>0</v>
      </c>
      <c r="AL78" s="29">
        <f t="shared" si="1"/>
        <v>0</v>
      </c>
      <c r="AM78" s="104"/>
      <c r="AN78" s="104"/>
    </row>
    <row r="79" spans="1:40" ht="18" hidden="1" customHeight="1">
      <c r="A79" s="15">
        <v>68</v>
      </c>
      <c r="B79" s="30"/>
      <c r="C79" s="23"/>
      <c r="D79" s="24"/>
      <c r="E79" s="25"/>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7"/>
      <c r="AI79" s="27"/>
      <c r="AJ79" s="27"/>
      <c r="AK79" s="28">
        <f t="shared" si="3"/>
        <v>0</v>
      </c>
      <c r="AL79" s="29">
        <f t="shared" si="1"/>
        <v>0</v>
      </c>
      <c r="AM79" s="104"/>
      <c r="AN79" s="104"/>
    </row>
    <row r="80" spans="1:40" ht="18" hidden="1" customHeight="1">
      <c r="A80" s="15">
        <v>69</v>
      </c>
      <c r="B80" s="30"/>
      <c r="C80" s="23"/>
      <c r="D80" s="24"/>
      <c r="E80" s="25"/>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c r="AI80" s="27"/>
      <c r="AJ80" s="27"/>
      <c r="AK80" s="28">
        <f t="shared" si="3"/>
        <v>0</v>
      </c>
      <c r="AL80" s="29">
        <f t="shared" si="1"/>
        <v>0</v>
      </c>
      <c r="AM80" s="104"/>
      <c r="AN80" s="104"/>
    </row>
    <row r="81" spans="1:40" ht="18" hidden="1" customHeight="1">
      <c r="A81" s="15">
        <v>70</v>
      </c>
      <c r="B81" s="30"/>
      <c r="C81" s="23"/>
      <c r="D81" s="24"/>
      <c r="E81" s="25"/>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c r="AI81" s="27"/>
      <c r="AJ81" s="27"/>
      <c r="AK81" s="28">
        <f t="shared" si="3"/>
        <v>0</v>
      </c>
      <c r="AL81" s="29">
        <f t="shared" si="1"/>
        <v>0</v>
      </c>
      <c r="AM81" s="104"/>
      <c r="AN81" s="104"/>
    </row>
    <row r="82" spans="1:40" ht="18" hidden="1" customHeight="1">
      <c r="A82" s="15">
        <v>71</v>
      </c>
      <c r="B82" s="30"/>
      <c r="C82" s="23"/>
      <c r="D82" s="24"/>
      <c r="E82" s="2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7"/>
      <c r="AI82" s="27"/>
      <c r="AJ82" s="27"/>
      <c r="AK82" s="28">
        <f t="shared" si="3"/>
        <v>0</v>
      </c>
      <c r="AL82" s="29">
        <f t="shared" si="1"/>
        <v>0</v>
      </c>
      <c r="AM82" s="104"/>
      <c r="AN82" s="104"/>
    </row>
    <row r="83" spans="1:40" ht="18" hidden="1" customHeight="1">
      <c r="A83" s="15">
        <v>72</v>
      </c>
      <c r="B83" s="30"/>
      <c r="C83" s="23"/>
      <c r="D83" s="24"/>
      <c r="E83" s="2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7"/>
      <c r="AI83" s="27"/>
      <c r="AJ83" s="27"/>
      <c r="AK83" s="28">
        <f t="shared" si="3"/>
        <v>0</v>
      </c>
      <c r="AL83" s="29">
        <f t="shared" si="1"/>
        <v>0</v>
      </c>
      <c r="AM83" s="104"/>
      <c r="AN83" s="104"/>
    </row>
    <row r="84" spans="1:40" ht="18" hidden="1" customHeight="1">
      <c r="A84" s="15">
        <v>73</v>
      </c>
      <c r="B84" s="30"/>
      <c r="C84" s="23"/>
      <c r="D84" s="24"/>
      <c r="E84" s="25"/>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c r="AI84" s="27"/>
      <c r="AJ84" s="27"/>
      <c r="AK84" s="28">
        <f t="shared" si="3"/>
        <v>0</v>
      </c>
      <c r="AL84" s="29">
        <f t="shared" si="1"/>
        <v>0</v>
      </c>
      <c r="AM84" s="104"/>
      <c r="AN84" s="104"/>
    </row>
    <row r="85" spans="1:40" ht="18" hidden="1" customHeight="1">
      <c r="A85" s="15">
        <v>74</v>
      </c>
      <c r="B85" s="30"/>
      <c r="C85" s="23"/>
      <c r="D85" s="24"/>
      <c r="E85" s="25"/>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7"/>
      <c r="AI85" s="27"/>
      <c r="AJ85" s="27"/>
      <c r="AK85" s="28">
        <f t="shared" si="3"/>
        <v>0</v>
      </c>
      <c r="AL85" s="29">
        <f t="shared" si="1"/>
        <v>0</v>
      </c>
      <c r="AM85" s="104"/>
      <c r="AN85" s="104"/>
    </row>
    <row r="86" spans="1:40" ht="18" hidden="1" customHeight="1">
      <c r="A86" s="15">
        <v>75</v>
      </c>
      <c r="B86" s="30"/>
      <c r="C86" s="23"/>
      <c r="D86" s="24"/>
      <c r="E86" s="25"/>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7"/>
      <c r="AI86" s="27"/>
      <c r="AJ86" s="27"/>
      <c r="AK86" s="28">
        <f t="shared" si="3"/>
        <v>0</v>
      </c>
      <c r="AL86" s="29">
        <f t="shared" si="1"/>
        <v>0</v>
      </c>
      <c r="AM86" s="104"/>
      <c r="AN86" s="104"/>
    </row>
    <row r="87" spans="1:40" ht="18" hidden="1" customHeight="1">
      <c r="A87" s="15">
        <v>76</v>
      </c>
      <c r="B87" s="30"/>
      <c r="C87" s="23"/>
      <c r="D87" s="24"/>
      <c r="E87" s="25"/>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7"/>
      <c r="AI87" s="27"/>
      <c r="AJ87" s="27"/>
      <c r="AK87" s="28">
        <f t="shared" si="3"/>
        <v>0</v>
      </c>
      <c r="AL87" s="29">
        <f t="shared" si="1"/>
        <v>0</v>
      </c>
      <c r="AM87" s="104"/>
      <c r="AN87" s="104"/>
    </row>
    <row r="88" spans="1:40" ht="18" hidden="1" customHeight="1">
      <c r="A88" s="15">
        <v>77</v>
      </c>
      <c r="B88" s="30"/>
      <c r="C88" s="23"/>
      <c r="D88" s="24"/>
      <c r="E88" s="25"/>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7"/>
      <c r="AI88" s="27"/>
      <c r="AJ88" s="27"/>
      <c r="AK88" s="28">
        <f t="shared" si="3"/>
        <v>0</v>
      </c>
      <c r="AL88" s="29">
        <f t="shared" si="1"/>
        <v>0</v>
      </c>
      <c r="AM88" s="104"/>
      <c r="AN88" s="104"/>
    </row>
    <row r="89" spans="1:40" ht="18" hidden="1" customHeight="1">
      <c r="A89" s="15">
        <v>78</v>
      </c>
      <c r="B89" s="30"/>
      <c r="C89" s="23"/>
      <c r="D89" s="24"/>
      <c r="E89" s="25"/>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7"/>
      <c r="AI89" s="27"/>
      <c r="AJ89" s="27"/>
      <c r="AK89" s="28">
        <f t="shared" si="3"/>
        <v>0</v>
      </c>
      <c r="AL89" s="29">
        <f t="shared" si="1"/>
        <v>0</v>
      </c>
      <c r="AM89" s="104"/>
      <c r="AN89" s="104"/>
    </row>
    <row r="90" spans="1:40" ht="18" hidden="1" customHeight="1">
      <c r="A90" s="15">
        <v>79</v>
      </c>
      <c r="B90" s="30"/>
      <c r="C90" s="23"/>
      <c r="D90" s="24"/>
      <c r="E90" s="25"/>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7"/>
      <c r="AI90" s="27"/>
      <c r="AJ90" s="27"/>
      <c r="AK90" s="28">
        <f t="shared" si="3"/>
        <v>0</v>
      </c>
      <c r="AL90" s="29">
        <f t="shared" si="1"/>
        <v>0</v>
      </c>
      <c r="AM90" s="104"/>
      <c r="AN90" s="104"/>
    </row>
    <row r="91" spans="1:40" ht="18" hidden="1" customHeight="1">
      <c r="A91" s="15">
        <v>80</v>
      </c>
      <c r="B91" s="30"/>
      <c r="C91" s="23"/>
      <c r="D91" s="24"/>
      <c r="E91" s="25"/>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7"/>
      <c r="AI91" s="27"/>
      <c r="AJ91" s="27"/>
      <c r="AK91" s="28">
        <f t="shared" si="3"/>
        <v>0</v>
      </c>
      <c r="AL91" s="29">
        <f t="shared" si="1"/>
        <v>0</v>
      </c>
      <c r="AM91" s="104"/>
      <c r="AN91" s="104"/>
    </row>
    <row r="92" spans="1:40" ht="18" hidden="1" customHeight="1">
      <c r="A92" s="15">
        <v>81</v>
      </c>
      <c r="B92" s="30"/>
      <c r="C92" s="23"/>
      <c r="D92" s="24"/>
      <c r="E92" s="25"/>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7"/>
      <c r="AI92" s="27"/>
      <c r="AJ92" s="27"/>
      <c r="AK92" s="28">
        <f t="shared" si="3"/>
        <v>0</v>
      </c>
      <c r="AL92" s="29">
        <f t="shared" si="1"/>
        <v>0</v>
      </c>
      <c r="AM92" s="104"/>
      <c r="AN92" s="104"/>
    </row>
    <row r="93" spans="1:40" ht="18" hidden="1" customHeight="1">
      <c r="A93" s="15">
        <v>82</v>
      </c>
      <c r="B93" s="30"/>
      <c r="C93" s="23"/>
      <c r="D93" s="24"/>
      <c r="E93" s="25"/>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7"/>
      <c r="AI93" s="27"/>
      <c r="AJ93" s="27"/>
      <c r="AK93" s="28">
        <f t="shared" si="3"/>
        <v>0</v>
      </c>
      <c r="AL93" s="29">
        <f t="shared" si="1"/>
        <v>0</v>
      </c>
      <c r="AM93" s="104"/>
      <c r="AN93" s="104"/>
    </row>
    <row r="94" spans="1:40" ht="18" hidden="1" customHeight="1">
      <c r="A94" s="15">
        <v>83</v>
      </c>
      <c r="B94" s="30"/>
      <c r="C94" s="23"/>
      <c r="D94" s="24"/>
      <c r="E94" s="25"/>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7"/>
      <c r="AI94" s="27"/>
      <c r="AJ94" s="27"/>
      <c r="AK94" s="28">
        <f t="shared" si="3"/>
        <v>0</v>
      </c>
      <c r="AL94" s="29">
        <f t="shared" si="1"/>
        <v>0</v>
      </c>
      <c r="AM94" s="104"/>
      <c r="AN94" s="104"/>
    </row>
    <row r="95" spans="1:40" ht="18" hidden="1" customHeight="1">
      <c r="A95" s="15">
        <v>84</v>
      </c>
      <c r="B95" s="30"/>
      <c r="C95" s="23"/>
      <c r="D95" s="24"/>
      <c r="E95" s="25"/>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7"/>
      <c r="AI95" s="27"/>
      <c r="AJ95" s="27"/>
      <c r="AK95" s="28">
        <f t="shared" si="3"/>
        <v>0</v>
      </c>
      <c r="AL95" s="29">
        <f t="shared" si="1"/>
        <v>0</v>
      </c>
      <c r="AM95" s="104"/>
      <c r="AN95" s="104"/>
    </row>
    <row r="96" spans="1:40" ht="18" hidden="1" customHeight="1">
      <c r="A96" s="15">
        <v>85</v>
      </c>
      <c r="B96" s="30"/>
      <c r="C96" s="23"/>
      <c r="D96" s="24"/>
      <c r="E96" s="25"/>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7"/>
      <c r="AI96" s="27"/>
      <c r="AJ96" s="27"/>
      <c r="AK96" s="28">
        <f t="shared" si="3"/>
        <v>0</v>
      </c>
      <c r="AL96" s="29">
        <f t="shared" si="1"/>
        <v>0</v>
      </c>
      <c r="AM96" s="104"/>
      <c r="AN96" s="104"/>
    </row>
    <row r="97" spans="1:40" ht="18" hidden="1" customHeight="1">
      <c r="A97" s="15">
        <v>86</v>
      </c>
      <c r="B97" s="30"/>
      <c r="C97" s="23"/>
      <c r="D97" s="24"/>
      <c r="E97" s="25"/>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7"/>
      <c r="AI97" s="27"/>
      <c r="AJ97" s="27"/>
      <c r="AK97" s="28">
        <f t="shared" si="3"/>
        <v>0</v>
      </c>
      <c r="AL97" s="29">
        <f t="shared" si="1"/>
        <v>0</v>
      </c>
      <c r="AM97" s="104"/>
      <c r="AN97" s="104"/>
    </row>
    <row r="98" spans="1:40" ht="18" hidden="1" customHeight="1">
      <c r="A98" s="15">
        <v>87</v>
      </c>
      <c r="B98" s="30"/>
      <c r="C98" s="23"/>
      <c r="D98" s="24"/>
      <c r="E98" s="25"/>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7"/>
      <c r="AI98" s="27"/>
      <c r="AJ98" s="27"/>
      <c r="AK98" s="28">
        <f t="shared" si="3"/>
        <v>0</v>
      </c>
      <c r="AL98" s="29">
        <f t="shared" si="1"/>
        <v>0</v>
      </c>
      <c r="AM98" s="104"/>
      <c r="AN98" s="104"/>
    </row>
    <row r="99" spans="1:40" ht="18" hidden="1" customHeight="1">
      <c r="A99" s="15">
        <v>88</v>
      </c>
      <c r="B99" s="30"/>
      <c r="C99" s="23"/>
      <c r="D99" s="24"/>
      <c r="E99" s="25"/>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7"/>
      <c r="AI99" s="27"/>
      <c r="AJ99" s="27"/>
      <c r="AK99" s="28">
        <f t="shared" si="3"/>
        <v>0</v>
      </c>
      <c r="AL99" s="29">
        <f t="shared" si="1"/>
        <v>0</v>
      </c>
      <c r="AM99" s="104"/>
      <c r="AN99" s="104"/>
    </row>
    <row r="100" spans="1:40" ht="18" hidden="1" customHeight="1">
      <c r="A100" s="15">
        <v>89</v>
      </c>
      <c r="B100" s="30"/>
      <c r="C100" s="23"/>
      <c r="D100" s="24"/>
      <c r="E100" s="25"/>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7"/>
      <c r="AI100" s="27"/>
      <c r="AJ100" s="27"/>
      <c r="AK100" s="28">
        <f t="shared" si="3"/>
        <v>0</v>
      </c>
      <c r="AL100" s="29">
        <f t="shared" si="1"/>
        <v>0</v>
      </c>
      <c r="AM100" s="104"/>
      <c r="AN100" s="104"/>
    </row>
    <row r="101" spans="1:40" ht="18" hidden="1" customHeight="1">
      <c r="A101" s="15">
        <v>90</v>
      </c>
      <c r="B101" s="30"/>
      <c r="C101" s="23"/>
      <c r="D101" s="24"/>
      <c r="E101" s="25"/>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7"/>
      <c r="AI101" s="27"/>
      <c r="AJ101" s="27"/>
      <c r="AK101" s="28">
        <f t="shared" si="3"/>
        <v>0</v>
      </c>
      <c r="AL101" s="29">
        <f t="shared" si="1"/>
        <v>0</v>
      </c>
      <c r="AM101" s="104"/>
      <c r="AN101" s="104"/>
    </row>
    <row r="102" spans="1:40" ht="18" hidden="1" customHeight="1">
      <c r="A102" s="15">
        <v>91</v>
      </c>
      <c r="B102" s="30"/>
      <c r="C102" s="23"/>
      <c r="D102" s="24"/>
      <c r="E102" s="25"/>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7"/>
      <c r="AI102" s="27"/>
      <c r="AJ102" s="27"/>
      <c r="AK102" s="28">
        <f t="shared" si="3"/>
        <v>0</v>
      </c>
      <c r="AL102" s="29">
        <f t="shared" si="1"/>
        <v>0</v>
      </c>
      <c r="AM102" s="104"/>
      <c r="AN102" s="104"/>
    </row>
    <row r="103" spans="1:40" ht="18" hidden="1" customHeight="1">
      <c r="A103" s="15">
        <v>92</v>
      </c>
      <c r="B103" s="30"/>
      <c r="C103" s="23"/>
      <c r="D103" s="24"/>
      <c r="E103" s="25"/>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7"/>
      <c r="AI103" s="27"/>
      <c r="AJ103" s="27"/>
      <c r="AK103" s="28">
        <f t="shared" si="3"/>
        <v>0</v>
      </c>
      <c r="AL103" s="29">
        <f t="shared" si="1"/>
        <v>0</v>
      </c>
      <c r="AM103" s="104"/>
      <c r="AN103" s="104"/>
    </row>
    <row r="104" spans="1:40" ht="18" hidden="1" customHeight="1">
      <c r="A104" s="15">
        <v>93</v>
      </c>
      <c r="B104" s="30"/>
      <c r="C104" s="23"/>
      <c r="D104" s="24"/>
      <c r="E104" s="25"/>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7"/>
      <c r="AI104" s="27"/>
      <c r="AJ104" s="27"/>
      <c r="AK104" s="28">
        <f t="shared" si="3"/>
        <v>0</v>
      </c>
      <c r="AL104" s="29">
        <f t="shared" si="1"/>
        <v>0</v>
      </c>
      <c r="AM104" s="104"/>
      <c r="AN104" s="104"/>
    </row>
    <row r="105" spans="1:40" ht="18" hidden="1" customHeight="1">
      <c r="A105" s="15">
        <v>94</v>
      </c>
      <c r="B105" s="30"/>
      <c r="C105" s="23"/>
      <c r="D105" s="24"/>
      <c r="E105" s="25"/>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7"/>
      <c r="AI105" s="27"/>
      <c r="AJ105" s="27"/>
      <c r="AK105" s="28">
        <f t="shared" si="3"/>
        <v>0</v>
      </c>
      <c r="AL105" s="29">
        <f t="shared" si="1"/>
        <v>0</v>
      </c>
      <c r="AM105" s="104"/>
      <c r="AN105" s="104"/>
    </row>
    <row r="106" spans="1:40" ht="18" hidden="1" customHeight="1">
      <c r="A106" s="15">
        <v>95</v>
      </c>
      <c r="B106" s="30"/>
      <c r="C106" s="23"/>
      <c r="D106" s="24"/>
      <c r="E106" s="25"/>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7"/>
      <c r="AI106" s="27"/>
      <c r="AJ106" s="27"/>
      <c r="AK106" s="28">
        <f t="shared" si="3"/>
        <v>0</v>
      </c>
      <c r="AL106" s="29">
        <f t="shared" si="1"/>
        <v>0</v>
      </c>
      <c r="AM106" s="104"/>
      <c r="AN106" s="104"/>
    </row>
    <row r="107" spans="1:40" ht="18" hidden="1" customHeight="1">
      <c r="A107" s="15">
        <v>96</v>
      </c>
      <c r="B107" s="30"/>
      <c r="C107" s="23"/>
      <c r="D107" s="24"/>
      <c r="E107" s="25"/>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7"/>
      <c r="AI107" s="27"/>
      <c r="AJ107" s="27"/>
      <c r="AK107" s="28">
        <f t="shared" si="3"/>
        <v>0</v>
      </c>
      <c r="AL107" s="29">
        <f t="shared" si="1"/>
        <v>0</v>
      </c>
      <c r="AM107" s="104"/>
      <c r="AN107" s="104"/>
    </row>
    <row r="108" spans="1:40" ht="18" hidden="1" customHeight="1">
      <c r="A108" s="15">
        <v>97</v>
      </c>
      <c r="B108" s="30"/>
      <c r="C108" s="23"/>
      <c r="D108" s="24"/>
      <c r="E108" s="25"/>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7"/>
      <c r="AI108" s="27"/>
      <c r="AJ108" s="27"/>
      <c r="AK108" s="28">
        <f t="shared" si="3"/>
        <v>0</v>
      </c>
      <c r="AL108" s="29">
        <f t="shared" si="1"/>
        <v>0</v>
      </c>
      <c r="AM108" s="104"/>
      <c r="AN108" s="104"/>
    </row>
    <row r="109" spans="1:40" ht="18" hidden="1" customHeight="1">
      <c r="A109" s="15">
        <v>98</v>
      </c>
      <c r="B109" s="30"/>
      <c r="C109" s="23"/>
      <c r="D109" s="24"/>
      <c r="E109" s="25"/>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7"/>
      <c r="AI109" s="27"/>
      <c r="AJ109" s="27"/>
      <c r="AK109" s="28">
        <f t="shared" si="3"/>
        <v>0</v>
      </c>
      <c r="AL109" s="29">
        <f t="shared" si="1"/>
        <v>0</v>
      </c>
      <c r="AM109" s="104"/>
      <c r="AN109" s="104"/>
    </row>
    <row r="110" spans="1:40" ht="18" hidden="1" customHeight="1">
      <c r="A110" s="15">
        <v>99</v>
      </c>
      <c r="B110" s="30"/>
      <c r="C110" s="23"/>
      <c r="D110" s="24"/>
      <c r="E110" s="25"/>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7"/>
      <c r="AI110" s="27"/>
      <c r="AJ110" s="27"/>
      <c r="AK110" s="28">
        <f t="shared" si="3"/>
        <v>0</v>
      </c>
      <c r="AL110" s="29">
        <f t="shared" si="1"/>
        <v>0</v>
      </c>
      <c r="AM110" s="104"/>
      <c r="AN110" s="104"/>
    </row>
    <row r="111" spans="1:40" ht="18" hidden="1" customHeight="1">
      <c r="A111" s="15">
        <v>100</v>
      </c>
      <c r="B111" s="30"/>
      <c r="C111" s="23"/>
      <c r="D111" s="24"/>
      <c r="E111" s="25"/>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7"/>
      <c r="AI111" s="27"/>
      <c r="AJ111" s="27"/>
      <c r="AK111" s="28">
        <f t="shared" si="3"/>
        <v>0</v>
      </c>
      <c r="AL111" s="29">
        <f t="shared" si="1"/>
        <v>0</v>
      </c>
      <c r="AM111" s="104"/>
      <c r="AN111" s="104"/>
    </row>
    <row r="112" spans="1:40" ht="18" customHeight="1">
      <c r="A112" s="100" t="s">
        <v>29</v>
      </c>
      <c r="B112" s="101"/>
      <c r="C112" s="101"/>
      <c r="D112" s="101"/>
      <c r="E112" s="101"/>
      <c r="F112" s="32">
        <f t="shared" ref="F112:AG112" si="4">+SUM(F12:F111)</f>
        <v>0</v>
      </c>
      <c r="G112" s="32">
        <f t="shared" si="4"/>
        <v>0</v>
      </c>
      <c r="H112" s="32">
        <f t="shared" si="4"/>
        <v>0</v>
      </c>
      <c r="I112" s="32">
        <f t="shared" si="4"/>
        <v>0</v>
      </c>
      <c r="J112" s="32">
        <f t="shared" si="4"/>
        <v>0</v>
      </c>
      <c r="K112" s="32">
        <f t="shared" si="4"/>
        <v>0</v>
      </c>
      <c r="L112" s="32">
        <f t="shared" si="4"/>
        <v>0</v>
      </c>
      <c r="M112" s="32">
        <f t="shared" si="4"/>
        <v>0</v>
      </c>
      <c r="N112" s="32">
        <f t="shared" si="4"/>
        <v>0</v>
      </c>
      <c r="O112" s="32">
        <f t="shared" si="4"/>
        <v>0</v>
      </c>
      <c r="P112" s="32">
        <f t="shared" si="4"/>
        <v>0</v>
      </c>
      <c r="Q112" s="32">
        <f t="shared" si="4"/>
        <v>0</v>
      </c>
      <c r="R112" s="32">
        <f t="shared" si="4"/>
        <v>0</v>
      </c>
      <c r="S112" s="32">
        <f t="shared" si="4"/>
        <v>0</v>
      </c>
      <c r="T112" s="32">
        <f t="shared" si="4"/>
        <v>0</v>
      </c>
      <c r="U112" s="32">
        <f t="shared" si="4"/>
        <v>0</v>
      </c>
      <c r="V112" s="32">
        <f t="shared" si="4"/>
        <v>0</v>
      </c>
      <c r="W112" s="32">
        <f t="shared" si="4"/>
        <v>0</v>
      </c>
      <c r="X112" s="32">
        <f t="shared" si="4"/>
        <v>0</v>
      </c>
      <c r="Y112" s="32">
        <f t="shared" si="4"/>
        <v>0</v>
      </c>
      <c r="Z112" s="32">
        <f t="shared" si="4"/>
        <v>0</v>
      </c>
      <c r="AA112" s="32">
        <f t="shared" si="4"/>
        <v>0</v>
      </c>
      <c r="AB112" s="32">
        <f t="shared" si="4"/>
        <v>0</v>
      </c>
      <c r="AC112" s="32">
        <f t="shared" si="4"/>
        <v>0</v>
      </c>
      <c r="AD112" s="32">
        <f t="shared" si="4"/>
        <v>0</v>
      </c>
      <c r="AE112" s="32">
        <f t="shared" si="4"/>
        <v>0</v>
      </c>
      <c r="AF112" s="32">
        <f t="shared" si="4"/>
        <v>0</v>
      </c>
      <c r="AG112" s="32">
        <f t="shared" si="4"/>
        <v>0</v>
      </c>
      <c r="AH112" s="27"/>
      <c r="AI112" s="27"/>
      <c r="AJ112" s="27"/>
      <c r="AK112" s="28">
        <f t="shared" si="0"/>
        <v>0</v>
      </c>
      <c r="AL112" s="29">
        <f t="shared" si="1"/>
        <v>0</v>
      </c>
      <c r="AM112" s="102"/>
      <c r="AN112" s="102"/>
    </row>
    <row r="113" spans="1:43" ht="18" customHeight="1">
      <c r="A113" s="101" t="s">
        <v>30</v>
      </c>
      <c r="B113" s="101"/>
      <c r="C113" s="101"/>
      <c r="D113" s="101"/>
      <c r="E113" s="10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4"/>
      <c r="AI113" s="34"/>
      <c r="AJ113" s="34"/>
      <c r="AK113" s="32"/>
      <c r="AL113" s="35"/>
      <c r="AM113" s="102"/>
      <c r="AN113" s="102"/>
    </row>
    <row r="114" spans="1:43" ht="15" customHeight="1">
      <c r="A114" s="14"/>
      <c r="B114" s="14"/>
      <c r="C114" s="14"/>
      <c r="D114" s="14"/>
      <c r="E114" s="14"/>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14"/>
      <c r="AL114" s="14"/>
      <c r="AM114" s="5"/>
    </row>
    <row r="115" spans="1:43" ht="15" customHeight="1">
      <c r="A115" s="14"/>
      <c r="B115" s="14"/>
      <c r="C115" s="14"/>
      <c r="D115" s="14"/>
      <c r="E115" s="14"/>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14"/>
      <c r="AL115" s="14"/>
      <c r="AM115" s="5"/>
    </row>
    <row r="116" spans="1:43" ht="15" customHeight="1">
      <c r="A116" s="14"/>
      <c r="B116" s="14"/>
      <c r="C116" s="14"/>
      <c r="D116" s="14"/>
      <c r="E116" s="14"/>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14"/>
      <c r="AL116" s="14"/>
      <c r="AM116" s="5"/>
    </row>
    <row r="117" spans="1:43" ht="15" customHeight="1">
      <c r="A117" s="14"/>
      <c r="B117" s="14"/>
      <c r="C117" s="14"/>
      <c r="D117" s="14"/>
      <c r="E117" s="14"/>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14"/>
      <c r="AL117" s="14"/>
      <c r="AM117" s="5"/>
    </row>
    <row r="118" spans="1:43" ht="21" customHeight="1">
      <c r="A118" s="4" t="s">
        <v>31</v>
      </c>
      <c r="B118" s="14"/>
      <c r="C118" s="14"/>
      <c r="D118" s="14"/>
      <c r="E118" s="14"/>
      <c r="F118" s="14"/>
      <c r="G118" s="36"/>
      <c r="H118" s="36"/>
      <c r="I118" s="36"/>
      <c r="J118" s="36"/>
      <c r="K118" s="36"/>
      <c r="L118" s="36"/>
      <c r="M118" s="36"/>
      <c r="N118" s="36"/>
      <c r="O118" s="36"/>
      <c r="AM118" s="14"/>
      <c r="AN118" s="5"/>
    </row>
    <row r="119" spans="1:43" ht="25" customHeight="1">
      <c r="A119" s="84"/>
      <c r="B119" s="84"/>
      <c r="C119" s="84"/>
      <c r="D119" s="37">
        <v>4</v>
      </c>
      <c r="E119" s="37">
        <v>5</v>
      </c>
      <c r="F119" s="99">
        <v>6</v>
      </c>
      <c r="G119" s="99"/>
      <c r="H119" s="99"/>
      <c r="I119" s="99">
        <v>7</v>
      </c>
      <c r="J119" s="99"/>
      <c r="K119" s="99"/>
      <c r="L119" s="99">
        <v>8</v>
      </c>
      <c r="M119" s="99"/>
      <c r="N119" s="99"/>
      <c r="O119" s="99">
        <v>9</v>
      </c>
      <c r="P119" s="99"/>
      <c r="Q119" s="99"/>
      <c r="R119" s="99">
        <v>10</v>
      </c>
      <c r="S119" s="99"/>
      <c r="T119" s="99"/>
      <c r="U119" s="99">
        <v>11</v>
      </c>
      <c r="V119" s="99"/>
      <c r="W119" s="99"/>
      <c r="X119" s="99">
        <v>12</v>
      </c>
      <c r="Y119" s="99"/>
      <c r="Z119" s="99"/>
      <c r="AA119" s="99">
        <v>1</v>
      </c>
      <c r="AB119" s="99"/>
      <c r="AC119" s="99"/>
      <c r="AD119" s="99">
        <v>2</v>
      </c>
      <c r="AE119" s="99"/>
      <c r="AF119" s="99"/>
      <c r="AG119" s="99">
        <v>3</v>
      </c>
      <c r="AH119" s="99"/>
      <c r="AI119" s="99"/>
      <c r="AJ119" s="84" t="s">
        <v>32</v>
      </c>
      <c r="AK119" s="84"/>
      <c r="AL119" s="17" t="s">
        <v>33</v>
      </c>
      <c r="AM119" s="38"/>
      <c r="AN119" s="38"/>
      <c r="AO119" s="38"/>
      <c r="AP119" s="38"/>
      <c r="AQ119" s="38"/>
    </row>
    <row r="120" spans="1:43" ht="18" customHeight="1">
      <c r="A120" s="98" t="s">
        <v>34</v>
      </c>
      <c r="B120" s="98"/>
      <c r="C120" s="98"/>
      <c r="D120" s="26"/>
      <c r="E120" s="26"/>
      <c r="F120" s="158"/>
      <c r="G120" s="159"/>
      <c r="H120" s="160"/>
      <c r="I120" s="158"/>
      <c r="J120" s="159"/>
      <c r="K120" s="160"/>
      <c r="L120" s="158"/>
      <c r="M120" s="159"/>
      <c r="N120" s="160"/>
      <c r="O120" s="158"/>
      <c r="P120" s="159"/>
      <c r="Q120" s="160"/>
      <c r="R120" s="158"/>
      <c r="S120" s="159"/>
      <c r="T120" s="160"/>
      <c r="U120" s="158"/>
      <c r="V120" s="159"/>
      <c r="W120" s="160"/>
      <c r="X120" s="158"/>
      <c r="Y120" s="159"/>
      <c r="Z120" s="160"/>
      <c r="AA120" s="158"/>
      <c r="AB120" s="159"/>
      <c r="AC120" s="160"/>
      <c r="AD120" s="158"/>
      <c r="AE120" s="159"/>
      <c r="AF120" s="160"/>
      <c r="AG120" s="158"/>
      <c r="AH120" s="159"/>
      <c r="AI120" s="160"/>
      <c r="AJ120" s="80">
        <f>SUM(D120:AI120)</f>
        <v>0</v>
      </c>
      <c r="AK120" s="80"/>
      <c r="AL120" s="96" t="e">
        <f>ROUNDUP(AJ120/AJ121,1)</f>
        <v>#DIV/0!</v>
      </c>
      <c r="AM120" s="38"/>
      <c r="AN120" s="38"/>
      <c r="AO120" s="38"/>
      <c r="AP120" s="38"/>
      <c r="AQ120" s="38"/>
    </row>
    <row r="121" spans="1:43" ht="18" customHeight="1">
      <c r="A121" s="98" t="s">
        <v>35</v>
      </c>
      <c r="B121" s="98"/>
      <c r="C121" s="98"/>
      <c r="D121" s="26"/>
      <c r="E121" s="26"/>
      <c r="F121" s="95"/>
      <c r="G121" s="95"/>
      <c r="H121" s="95"/>
      <c r="I121" s="95"/>
      <c r="J121" s="95"/>
      <c r="K121" s="95"/>
      <c r="L121" s="95"/>
      <c r="M121" s="95"/>
      <c r="N121" s="95"/>
      <c r="O121" s="95"/>
      <c r="P121" s="95"/>
      <c r="Q121" s="95"/>
      <c r="R121" s="95"/>
      <c r="S121" s="95"/>
      <c r="T121" s="95"/>
      <c r="U121" s="95"/>
      <c r="V121" s="95"/>
      <c r="W121" s="95"/>
      <c r="X121" s="95"/>
      <c r="Y121" s="95"/>
      <c r="Z121" s="95"/>
      <c r="AA121" s="95"/>
      <c r="AB121" s="95"/>
      <c r="AC121" s="95"/>
      <c r="AD121" s="95"/>
      <c r="AE121" s="95"/>
      <c r="AF121" s="95"/>
      <c r="AG121" s="95"/>
      <c r="AH121" s="95"/>
      <c r="AI121" s="95"/>
      <c r="AJ121" s="80">
        <f>+SUM(D121:AI121)</f>
        <v>0</v>
      </c>
      <c r="AK121" s="80"/>
      <c r="AL121" s="97"/>
      <c r="AM121" s="38"/>
      <c r="AN121" s="38"/>
      <c r="AO121" s="38"/>
      <c r="AP121" s="38"/>
      <c r="AQ121" s="38"/>
    </row>
    <row r="122" spans="1:43" ht="5.15" customHeight="1">
      <c r="A122" s="40"/>
      <c r="B122" s="40"/>
      <c r="C122" s="40"/>
      <c r="D122" s="38"/>
      <c r="E122" s="38"/>
      <c r="F122" s="38"/>
      <c r="G122" s="38"/>
      <c r="H122" s="38"/>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41"/>
      <c r="AK122" s="36"/>
      <c r="AL122" s="14"/>
      <c r="AM122" s="14"/>
      <c r="AN122" s="5"/>
    </row>
    <row r="123" spans="1:43" ht="18" customHeight="1">
      <c r="A123" s="4" t="s">
        <v>36</v>
      </c>
      <c r="B123" s="36"/>
      <c r="D123" s="36"/>
      <c r="E123" s="36"/>
      <c r="F123" s="36"/>
      <c r="G123" s="36"/>
      <c r="H123" s="36"/>
      <c r="I123" s="38"/>
      <c r="J123" s="38"/>
      <c r="K123" s="38"/>
      <c r="L123" s="38"/>
      <c r="M123" s="38"/>
      <c r="N123" s="38"/>
      <c r="O123" s="36"/>
      <c r="P123" s="36"/>
      <c r="Q123" s="36"/>
      <c r="R123" s="36"/>
      <c r="S123" s="36"/>
      <c r="T123" s="36"/>
      <c r="U123" s="36"/>
      <c r="V123" s="36"/>
      <c r="W123" s="14"/>
      <c r="X123" s="36"/>
      <c r="Y123" s="36"/>
      <c r="Z123" s="36"/>
      <c r="AA123" s="36"/>
      <c r="AB123" s="36"/>
      <c r="AC123" s="36"/>
      <c r="AD123" s="36"/>
      <c r="AE123" s="36"/>
      <c r="AF123" s="36"/>
      <c r="AG123" s="36"/>
      <c r="AH123" s="36"/>
      <c r="AI123" s="36"/>
      <c r="AJ123" s="41"/>
      <c r="AK123" s="36"/>
      <c r="AL123" s="14"/>
      <c r="AM123" s="14"/>
      <c r="AN123" s="5"/>
    </row>
    <row r="124" spans="1:43" ht="25" customHeight="1">
      <c r="A124" s="84" t="s">
        <v>37</v>
      </c>
      <c r="B124" s="84"/>
      <c r="C124" s="84" t="s">
        <v>28</v>
      </c>
      <c r="D124" s="84"/>
      <c r="E124" s="93" t="s">
        <v>140</v>
      </c>
      <c r="F124" s="93"/>
      <c r="G124" s="93"/>
      <c r="H124" s="93"/>
      <c r="I124" s="38"/>
      <c r="J124" s="38"/>
      <c r="K124" s="38"/>
      <c r="L124" s="38"/>
      <c r="M124" s="38"/>
      <c r="N124" s="38"/>
      <c r="O124" s="38"/>
      <c r="P124" s="38"/>
      <c r="Q124" s="38"/>
      <c r="R124" s="38"/>
      <c r="S124" s="38"/>
      <c r="T124" s="38"/>
      <c r="U124" s="38"/>
      <c r="W124" s="14"/>
      <c r="X124" s="36"/>
      <c r="Y124" s="36"/>
      <c r="Z124" s="36"/>
      <c r="AA124" s="36"/>
      <c r="AB124" s="36"/>
      <c r="AC124" s="36"/>
      <c r="AD124" s="36"/>
      <c r="AE124" s="36"/>
      <c r="AF124" s="36"/>
      <c r="AG124" s="36"/>
      <c r="AH124" s="36"/>
      <c r="AI124" s="36"/>
      <c r="AJ124" s="41"/>
      <c r="AK124" s="36"/>
      <c r="AL124" s="14"/>
      <c r="AM124" s="14"/>
      <c r="AN124" s="5"/>
    </row>
    <row r="125" spans="1:43" ht="18" customHeight="1">
      <c r="A125" s="93" t="s">
        <v>40</v>
      </c>
      <c r="B125" s="93"/>
      <c r="C125" s="94" t="e">
        <f>ROUNDDOWN(IF(AL120&lt;=60,1,1+ROUNDUP((AL120-60)/40,0)),1)</f>
        <v>#DIV/0!</v>
      </c>
      <c r="D125" s="94"/>
      <c r="E125" s="94" t="e">
        <f>ROUNDDOWN(AL120/10,1)</f>
        <v>#DIV/0!</v>
      </c>
      <c r="F125" s="94"/>
      <c r="G125" s="94"/>
      <c r="H125" s="94"/>
      <c r="I125" s="38"/>
      <c r="J125" s="38"/>
      <c r="K125" s="38"/>
      <c r="L125" s="38"/>
      <c r="M125" s="38"/>
      <c r="N125" s="38"/>
      <c r="O125" s="38"/>
      <c r="P125" s="38"/>
      <c r="Q125" s="38"/>
      <c r="R125" s="38"/>
      <c r="S125" s="38"/>
      <c r="T125" s="38"/>
      <c r="U125" s="38"/>
      <c r="W125" s="14"/>
      <c r="X125" s="36"/>
      <c r="Y125" s="36"/>
      <c r="Z125" s="36"/>
      <c r="AA125" s="36"/>
      <c r="AB125" s="36"/>
      <c r="AC125" s="36"/>
      <c r="AD125" s="36"/>
      <c r="AE125" s="36"/>
      <c r="AF125" s="36"/>
      <c r="AG125" s="36"/>
      <c r="AH125" s="36"/>
      <c r="AI125" s="36"/>
      <c r="AJ125" s="41"/>
      <c r="AK125" s="36"/>
      <c r="AL125" s="14"/>
      <c r="AM125" s="14"/>
      <c r="AN125" s="5"/>
    </row>
    <row r="126" spans="1:43" ht="5.15" customHeight="1">
      <c r="A126" s="40"/>
      <c r="B126" s="40"/>
      <c r="C126" s="40"/>
      <c r="D126" s="40"/>
      <c r="E126" s="40"/>
      <c r="F126" s="40"/>
      <c r="G126" s="40"/>
      <c r="H126" s="40"/>
      <c r="I126" s="40"/>
      <c r="J126" s="36"/>
      <c r="K126" s="36"/>
      <c r="L126" s="36"/>
      <c r="M126" s="41"/>
      <c r="N126" s="36"/>
      <c r="O126" s="36"/>
      <c r="P126" s="36"/>
      <c r="Q126" s="38"/>
      <c r="W126" s="14"/>
      <c r="X126" s="36"/>
      <c r="Y126" s="36"/>
      <c r="Z126" s="36"/>
      <c r="AA126" s="36"/>
      <c r="AB126" s="36"/>
      <c r="AC126" s="36"/>
      <c r="AD126" s="36"/>
      <c r="AE126" s="36"/>
      <c r="AF126" s="36"/>
      <c r="AG126" s="36"/>
      <c r="AH126" s="36"/>
      <c r="AI126" s="36"/>
      <c r="AJ126" s="41"/>
      <c r="AK126" s="36"/>
      <c r="AL126" s="14"/>
      <c r="AM126" s="14"/>
      <c r="AN126" s="5"/>
    </row>
    <row r="127" spans="1:43" ht="21" customHeight="1">
      <c r="A127" s="4" t="s">
        <v>41</v>
      </c>
      <c r="B127" s="8"/>
      <c r="C127" s="9"/>
      <c r="D127" s="9"/>
      <c r="E127" s="9"/>
      <c r="F127" s="9"/>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9"/>
      <c r="AM127" s="9"/>
      <c r="AN127" s="5"/>
    </row>
    <row r="128" spans="1:43" ht="25" customHeight="1">
      <c r="A128" s="5"/>
      <c r="B128" s="14"/>
      <c r="C128" s="81" t="s">
        <v>42</v>
      </c>
      <c r="D128" s="82"/>
      <c r="E128" s="91" t="s">
        <v>43</v>
      </c>
      <c r="F128" s="91"/>
      <c r="G128" s="91"/>
      <c r="H128" s="91"/>
      <c r="I128" s="81" t="s">
        <v>142</v>
      </c>
      <c r="J128" s="82"/>
      <c r="K128" s="82"/>
      <c r="L128" s="82"/>
      <c r="M128" s="82"/>
      <c r="N128" s="83"/>
      <c r="O128" s="81" t="s">
        <v>46</v>
      </c>
      <c r="P128" s="82"/>
      <c r="Q128" s="82"/>
      <c r="R128" s="82"/>
      <c r="S128" s="82"/>
      <c r="T128" s="83"/>
      <c r="U128" s="81" t="s">
        <v>47</v>
      </c>
      <c r="V128" s="82"/>
      <c r="W128" s="82"/>
      <c r="X128" s="82"/>
      <c r="Y128" s="82"/>
      <c r="Z128" s="83"/>
      <c r="AA128" s="81" t="s">
        <v>47</v>
      </c>
      <c r="AB128" s="82"/>
      <c r="AC128" s="82"/>
      <c r="AD128" s="82"/>
      <c r="AE128" s="82"/>
      <c r="AF128" s="83"/>
      <c r="AG128" s="91" t="s">
        <v>47</v>
      </c>
      <c r="AH128" s="91"/>
      <c r="AI128" s="91"/>
      <c r="AJ128" s="91"/>
      <c r="AK128" s="91"/>
      <c r="AL128" s="91" t="s">
        <v>47</v>
      </c>
      <c r="AM128" s="91"/>
      <c r="AN128" s="5"/>
    </row>
    <row r="129" spans="1:40" ht="18" customHeight="1">
      <c r="A129" s="5"/>
      <c r="B129" s="14"/>
      <c r="C129" s="42" t="s">
        <v>48</v>
      </c>
      <c r="D129" s="42" t="s">
        <v>49</v>
      </c>
      <c r="E129" s="43" t="s">
        <v>48</v>
      </c>
      <c r="F129" s="92" t="s">
        <v>49</v>
      </c>
      <c r="G129" s="92"/>
      <c r="H129" s="92"/>
      <c r="I129" s="88" t="s">
        <v>48</v>
      </c>
      <c r="J129" s="89"/>
      <c r="K129" s="90"/>
      <c r="L129" s="88" t="s">
        <v>49</v>
      </c>
      <c r="M129" s="89"/>
      <c r="N129" s="90"/>
      <c r="O129" s="88" t="s">
        <v>48</v>
      </c>
      <c r="P129" s="89"/>
      <c r="Q129" s="90"/>
      <c r="R129" s="88" t="s">
        <v>49</v>
      </c>
      <c r="S129" s="89"/>
      <c r="T129" s="90"/>
      <c r="U129" s="88" t="s">
        <v>48</v>
      </c>
      <c r="V129" s="89"/>
      <c r="W129" s="90"/>
      <c r="X129" s="88" t="s">
        <v>49</v>
      </c>
      <c r="Y129" s="89"/>
      <c r="Z129" s="90"/>
      <c r="AA129" s="88" t="s">
        <v>48</v>
      </c>
      <c r="AB129" s="89"/>
      <c r="AC129" s="90"/>
      <c r="AD129" s="88" t="s">
        <v>49</v>
      </c>
      <c r="AE129" s="89"/>
      <c r="AF129" s="90"/>
      <c r="AG129" s="88" t="s">
        <v>48</v>
      </c>
      <c r="AH129" s="89"/>
      <c r="AI129" s="90"/>
      <c r="AJ129" s="88" t="s">
        <v>49</v>
      </c>
      <c r="AK129" s="90"/>
      <c r="AL129" s="43" t="s">
        <v>50</v>
      </c>
      <c r="AM129" s="43" t="s">
        <v>51</v>
      </c>
      <c r="AN129" s="5"/>
    </row>
    <row r="130" spans="1:40" ht="18" customHeight="1">
      <c r="A130" s="5"/>
      <c r="B130" s="16" t="s">
        <v>52</v>
      </c>
      <c r="C130" s="43">
        <f>COUNTIFS($B$12:$B$111,C$128,$C$12:$C$111,"A",$E$12:$E$111,"*")</f>
        <v>0</v>
      </c>
      <c r="D130" s="43">
        <f>COUNTIFS($B$12:$B$111,C$128,$C$12:$C$111,"B",$E$12:$E$111,"*")</f>
        <v>0</v>
      </c>
      <c r="E130" s="43">
        <f>COUNTIFS($B$12:$B$111,E$128,$C$12:$C$111,"A",$E$12:$E$111,"*")</f>
        <v>0</v>
      </c>
      <c r="F130" s="88">
        <f>COUNTIFS($B$12:$B$111,E$128,$C$12:$C$111,"B",$E$12:$E$111,"*")</f>
        <v>0</v>
      </c>
      <c r="G130" s="89"/>
      <c r="H130" s="90"/>
      <c r="I130" s="88">
        <f>COUNTIFS($B$12:$B$111,I$128,$C$12:$C$111,"A",$E$12:$E$111,"*")</f>
        <v>0</v>
      </c>
      <c r="J130" s="89"/>
      <c r="K130" s="90"/>
      <c r="L130" s="88">
        <f>COUNTIFS($B$12:$B$111,I$128,$C$12:$C$111,"B",$E$12:$E$111,"*")</f>
        <v>0</v>
      </c>
      <c r="M130" s="89"/>
      <c r="N130" s="90"/>
      <c r="O130" s="88">
        <f>COUNTIFS($B$12:$B$111,O$128,$C$12:$C$111,"A",$E$12:$E$111,"*")</f>
        <v>0</v>
      </c>
      <c r="P130" s="89"/>
      <c r="Q130" s="90"/>
      <c r="R130" s="88">
        <f>COUNTIFS($B$12:$B$111,O$128,$C$12:$C$111,"B",$E$12:$E$111,"*")</f>
        <v>0</v>
      </c>
      <c r="S130" s="89"/>
      <c r="T130" s="90"/>
      <c r="U130" s="88">
        <f>COUNTIFS($B$12:$B$111,U$128,$C$12:$C$111,"A",$E$12:$E$111,"*")</f>
        <v>0</v>
      </c>
      <c r="V130" s="89"/>
      <c r="W130" s="90"/>
      <c r="X130" s="88">
        <f>COUNTIFS($B$12:$B$111,U$128,$C$12:$C$111,"B",$E$12:$E$111,"*")</f>
        <v>0</v>
      </c>
      <c r="Y130" s="89"/>
      <c r="Z130" s="90"/>
      <c r="AA130" s="88">
        <f>COUNTIFS($B$12:$B$111,AA$128,$C$12:$C$111,"A",$E$12:$E$111,"*")</f>
        <v>0</v>
      </c>
      <c r="AB130" s="89"/>
      <c r="AC130" s="90"/>
      <c r="AD130" s="88">
        <f>COUNTIFS($B$12:$B$111,AA$128,$C$12:$C$111,"B",$E$12:$E$111,"*")</f>
        <v>0</v>
      </c>
      <c r="AE130" s="89"/>
      <c r="AF130" s="90"/>
      <c r="AG130" s="88">
        <f>COUNTIFS($B$12:$B$111,AG$128,$C$12:$C$111,"A",$E$12:$E$111,"*")</f>
        <v>0</v>
      </c>
      <c r="AH130" s="89"/>
      <c r="AI130" s="90"/>
      <c r="AJ130" s="88">
        <f>COUNTIFS($B$12:$B$111,AG$128,$C$12:$C$111,"B",$E$12:$E$111,"*")</f>
        <v>0</v>
      </c>
      <c r="AK130" s="90"/>
      <c r="AL130" s="43">
        <f>COUNTIFS($B$12:$B$111,AL$128,$C$12:$C$111,"A",$E$12:$E$111,"*")</f>
        <v>0</v>
      </c>
      <c r="AM130" s="43">
        <f>COUNTIFS($B$12:$B$111,AL$128,$C$12:$C$111,"B",$E$12:$E$111,"*")</f>
        <v>0</v>
      </c>
      <c r="AN130" s="5"/>
    </row>
    <row r="131" spans="1:40" ht="18" customHeight="1">
      <c r="A131" s="5"/>
      <c r="B131" s="17" t="s">
        <v>53</v>
      </c>
      <c r="C131" s="43">
        <f>COUNTIFS($B$12:$B$111,C$128,$C$12:$C$111,"C",$E$12:$E$111,"*")</f>
        <v>0</v>
      </c>
      <c r="D131" s="43">
        <f>COUNTIFS($B$12:$B$111,C$128,$C$12:$C$111,"D",$E$12:$E$111,"*")</f>
        <v>0</v>
      </c>
      <c r="E131" s="43">
        <f>COUNTIFS($B$12:$B$111,E$128,$C$12:$C$111,"C",$E$12:$E$111,"*")</f>
        <v>0</v>
      </c>
      <c r="F131" s="88">
        <f>COUNTIFS($B$12:$B$111,E$128,$C$12:$C$111,"D",$E$12:$E$111,"*")</f>
        <v>0</v>
      </c>
      <c r="G131" s="89"/>
      <c r="H131" s="90"/>
      <c r="I131" s="88">
        <f>COUNTIFS($B$12:$B$111,I$128,$C$12:$C$111,"C",$E$12:$E$111,"*")</f>
        <v>0</v>
      </c>
      <c r="J131" s="89"/>
      <c r="K131" s="90"/>
      <c r="L131" s="88">
        <f>COUNTIFS($B$12:$B$111,I$128,$C$12:$C$111,"D",$E$12:$E$111,"*")</f>
        <v>0</v>
      </c>
      <c r="M131" s="89"/>
      <c r="N131" s="90"/>
      <c r="O131" s="88">
        <f>COUNTIFS($B$12:$B$111,O$128,$C$12:$C$111,"C",$E$12:$E$111,"*")</f>
        <v>0</v>
      </c>
      <c r="P131" s="89"/>
      <c r="Q131" s="90"/>
      <c r="R131" s="88">
        <f>COUNTIFS($B$12:$B$111,O$128,$C$12:$C$111,"D",$E$12:$E$111,"*")</f>
        <v>0</v>
      </c>
      <c r="S131" s="89"/>
      <c r="T131" s="90"/>
      <c r="U131" s="88">
        <f>COUNTIFS($B$12:$B$111,U$128,$C$12:$C$111,"C",$E$12:$E$111,"*")</f>
        <v>0</v>
      </c>
      <c r="V131" s="89"/>
      <c r="W131" s="90"/>
      <c r="X131" s="88">
        <f>COUNTIFS($B$12:$B$111,U$128,$C$12:$C$111,"D",$E$12:$E$111,"*")</f>
        <v>0</v>
      </c>
      <c r="Y131" s="89"/>
      <c r="Z131" s="90"/>
      <c r="AA131" s="88">
        <f>COUNTIFS($B$12:$B$111,AA$128,$C$12:$C$111,"C",$E$12:$E$111,"*")</f>
        <v>0</v>
      </c>
      <c r="AB131" s="89"/>
      <c r="AC131" s="90"/>
      <c r="AD131" s="88">
        <f>COUNTIFS($B$12:$B$111,AA$128,$C$12:$C$111,"D",$E$12:$E$111,"*")</f>
        <v>0</v>
      </c>
      <c r="AE131" s="89"/>
      <c r="AF131" s="90"/>
      <c r="AG131" s="88">
        <f>COUNTIFS($B$12:$B$111,AG$128,$C$12:$C$111,"C",$E$12:$E$111,"*")</f>
        <v>0</v>
      </c>
      <c r="AH131" s="89"/>
      <c r="AI131" s="90"/>
      <c r="AJ131" s="88">
        <f>COUNTIFS($B$12:$B$111,AG$128,$C$12:$C$111,"D",$E$12:$E$111,"*")</f>
        <v>0</v>
      </c>
      <c r="AK131" s="90"/>
      <c r="AL131" s="43">
        <f>COUNTIFS($B$12:$B$111,AL$128,$C$12:$C$111,"C",$E$12:$E$111,"*")</f>
        <v>0</v>
      </c>
      <c r="AM131" s="43">
        <f>COUNTIFS($B$12:$B$111,AL$128,$C$12:$C$111,"D",$E$12:$E$111,"*")</f>
        <v>0</v>
      </c>
      <c r="AN131" s="5"/>
    </row>
    <row r="132" spans="1:40" ht="25" customHeight="1">
      <c r="A132" s="5"/>
      <c r="B132" s="17" t="s">
        <v>54</v>
      </c>
      <c r="C132" s="81" t="e">
        <f>IF($AK$3="４週",SUMIFS($AK$12:$AK$111,$B$12:$B$111,C128)/4/$AH$6,IF($AK$3="歴月",SUMIFS($AK$12:$AK$111,$B$12:$B$111,C128)/$AL$6,"記載する期間を選択してください"))</f>
        <v>#DIV/0!</v>
      </c>
      <c r="D132" s="83"/>
      <c r="E132" s="81" t="e">
        <f>IF($AK$3="４週",SUMIFS($AK$12:$AK$111,$B$12:$B$111,E128)/4/$AH$6,IF($AK$3="歴月",SUMIFS($AK$12:$AK$111,$B$12:$B$111,E128)/$AL$6,"記載する期間を選択してください"))</f>
        <v>#DIV/0!</v>
      </c>
      <c r="F132" s="82"/>
      <c r="G132" s="82"/>
      <c r="H132" s="83"/>
      <c r="I132" s="81" t="e">
        <f>IF($AK$3="４週",SUMIFS($AK$12:$AK$111,$B$12:$B$111,I128)/4/$AH$6,IF($AK$3="歴月",SUMIFS($AK$12:$AK$111,$B$12:$B$111,I128)/$AL$6,"記載する期間を選択してください"))</f>
        <v>#DIV/0!</v>
      </c>
      <c r="J132" s="82"/>
      <c r="K132" s="82"/>
      <c r="L132" s="82"/>
      <c r="M132" s="82"/>
      <c r="N132" s="83"/>
      <c r="O132" s="81" t="e">
        <f>IF($AK$3="４週",SUMIFS($AK$12:$AK$111,$B$12:$B$111,O128)/4/$AH$6,IF($AK$3="歴月",SUMIFS($AK$12:$AK$111,$B$12:$B$111,O128)/$AL$6,"記載する期間を選択してください"))</f>
        <v>#DIV/0!</v>
      </c>
      <c r="P132" s="82"/>
      <c r="Q132" s="82"/>
      <c r="R132" s="82"/>
      <c r="S132" s="82"/>
      <c r="T132" s="83"/>
      <c r="U132" s="81" t="e">
        <f>IF($AK$3="４週",SUMIFS($AK$12:$AK$111,$B$12:$B$111,U128)/4/$AH$6,IF($AK$3="歴月",SUMIFS($AK$12:$AK$111,$B$12:$B$111,U128)/$AL$6,"記載する期間を選択してください"))</f>
        <v>#DIV/0!</v>
      </c>
      <c r="V132" s="82"/>
      <c r="W132" s="82"/>
      <c r="X132" s="82"/>
      <c r="Y132" s="82"/>
      <c r="Z132" s="83"/>
      <c r="AA132" s="81" t="e">
        <f>IF($AK$3="４週",SUMIFS($AK$12:$AK$111,$B$12:$B$111,AA128)/4/$AH$6,IF($AK$3="歴月",SUMIFS($AK$12:$AK$111,$B$12:$B$111,AA128)/$AL$6,"記載する期間を選択してください"))</f>
        <v>#DIV/0!</v>
      </c>
      <c r="AB132" s="82"/>
      <c r="AC132" s="82"/>
      <c r="AD132" s="82"/>
      <c r="AE132" s="82"/>
      <c r="AF132" s="83"/>
      <c r="AG132" s="81" t="e">
        <f>IF($AK$3="４週",SUMIFS($AK$12:$AK$111,$B$12:$B$111,AG128)/4/$AH$6,IF($AK$3="歴月",SUMIFS($AK$12:$AK$111,$B$12:$B$111,AG128)/$AL$6,"記載する期間を選択してください"))</f>
        <v>#DIV/0!</v>
      </c>
      <c r="AH132" s="82"/>
      <c r="AI132" s="82"/>
      <c r="AJ132" s="82"/>
      <c r="AK132" s="83"/>
      <c r="AL132" s="81" t="e">
        <f>IF($AK$3="４週",SUMIFS($AK$12:$AK$111,$B$12:$B$111,AL128)/4/$AH$6,IF($AK$3="歴月",SUMIFS($AK$12:$AK$111,$B$12:$B$111,AL128)/$AL$6,"記載する期間を選択してください"))</f>
        <v>#DIV/0!</v>
      </c>
      <c r="AM132" s="83"/>
      <c r="AN132" s="5"/>
    </row>
    <row r="133" spans="1:40" ht="5.15" customHeight="1">
      <c r="A133" s="5"/>
      <c r="B133" s="8"/>
      <c r="C133" s="44">
        <v>2</v>
      </c>
      <c r="D133" s="44"/>
      <c r="E133" s="44">
        <v>3</v>
      </c>
      <c r="F133" s="44"/>
      <c r="G133" s="44"/>
      <c r="H133" s="44"/>
      <c r="I133" s="44">
        <v>4</v>
      </c>
      <c r="J133" s="44"/>
      <c r="K133" s="44"/>
      <c r="L133" s="44"/>
      <c r="M133" s="44"/>
      <c r="N133" s="44"/>
      <c r="O133" s="44">
        <v>5</v>
      </c>
      <c r="P133" s="44"/>
      <c r="Q133" s="44"/>
      <c r="R133" s="44"/>
      <c r="S133" s="44"/>
      <c r="T133" s="44"/>
      <c r="U133" s="44">
        <v>6</v>
      </c>
      <c r="V133" s="44"/>
      <c r="W133" s="44"/>
      <c r="X133" s="44"/>
      <c r="Y133" s="44"/>
      <c r="Z133" s="44"/>
      <c r="AA133" s="44">
        <v>7</v>
      </c>
      <c r="AB133" s="44"/>
      <c r="AC133" s="44"/>
      <c r="AD133" s="44"/>
      <c r="AE133" s="44"/>
      <c r="AF133" s="44"/>
      <c r="AG133" s="44">
        <v>8</v>
      </c>
      <c r="AH133" s="44"/>
      <c r="AI133" s="44"/>
      <c r="AJ133" s="44"/>
      <c r="AK133" s="44"/>
      <c r="AL133" s="44">
        <v>9</v>
      </c>
      <c r="AM133" s="45"/>
      <c r="AN133" s="5"/>
    </row>
    <row r="134" spans="1:40" ht="15" customHeight="1">
      <c r="A134" s="36" t="s">
        <v>55</v>
      </c>
      <c r="B134" s="14"/>
      <c r="C134" s="79"/>
      <c r="D134" s="79"/>
      <c r="E134" s="79"/>
      <c r="F134" s="36"/>
      <c r="G134" s="79"/>
      <c r="H134" s="45"/>
      <c r="I134" s="45"/>
      <c r="J134" s="45"/>
      <c r="K134" s="45"/>
      <c r="L134" s="45"/>
      <c r="M134" s="45"/>
      <c r="N134" s="45"/>
      <c r="O134" s="45"/>
      <c r="P134" s="45"/>
      <c r="Q134" s="45"/>
      <c r="R134" s="45">
        <v>6</v>
      </c>
      <c r="S134" s="45"/>
      <c r="T134" s="45"/>
      <c r="U134" s="45"/>
      <c r="V134" s="45"/>
      <c r="W134" s="45"/>
      <c r="X134" s="45">
        <v>7</v>
      </c>
      <c r="Y134" s="45"/>
      <c r="Z134" s="45"/>
      <c r="AA134" s="45"/>
      <c r="AB134" s="45"/>
      <c r="AC134" s="45"/>
      <c r="AD134" s="45">
        <v>8</v>
      </c>
      <c r="AE134" s="45"/>
      <c r="AF134" s="45"/>
      <c r="AG134" s="5"/>
      <c r="AH134" s="5"/>
      <c r="AI134" s="5"/>
      <c r="AJ134" s="5">
        <v>9</v>
      </c>
      <c r="AK134" s="9"/>
      <c r="AL134" s="50"/>
      <c r="AM134" s="5"/>
    </row>
    <row r="135" spans="1:40" s="36" customFormat="1" ht="15" customHeight="1">
      <c r="A135" s="36" t="s">
        <v>143</v>
      </c>
      <c r="B135" s="40"/>
      <c r="C135" s="40"/>
      <c r="D135" s="40"/>
      <c r="E135" s="40"/>
      <c r="F135" s="40"/>
      <c r="G135" s="40"/>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row>
    <row r="136" spans="1:40" s="36" customFormat="1" ht="15" customHeight="1">
      <c r="A136" s="36" t="s">
        <v>144</v>
      </c>
      <c r="B136" s="40"/>
      <c r="C136" s="40"/>
      <c r="D136" s="40"/>
      <c r="E136" s="40"/>
      <c r="F136" s="40"/>
      <c r="G136" s="40"/>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row>
    <row r="137" spans="1:40" s="36" customFormat="1" ht="15" customHeight="1">
      <c r="A137" s="36" t="s">
        <v>145</v>
      </c>
      <c r="B137" s="40"/>
      <c r="C137" s="40"/>
      <c r="D137" s="40"/>
      <c r="E137" s="40"/>
      <c r="F137" s="40"/>
      <c r="G137" s="40"/>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row>
    <row r="138" spans="1:40" ht="15" customHeight="1">
      <c r="A138" s="36" t="s">
        <v>58</v>
      </c>
      <c r="B138" s="51"/>
      <c r="C138" s="36"/>
      <c r="D138" s="36"/>
      <c r="E138" s="36"/>
      <c r="F138" s="36"/>
      <c r="G138" s="36"/>
    </row>
    <row r="139" spans="1:40" ht="15" customHeight="1">
      <c r="A139" s="36" t="s">
        <v>146</v>
      </c>
      <c r="B139" s="51"/>
      <c r="C139" s="36"/>
      <c r="D139" s="36"/>
      <c r="E139" s="36"/>
      <c r="F139" s="36"/>
      <c r="G139" s="36"/>
    </row>
    <row r="140" spans="1:40" ht="15" customHeight="1">
      <c r="A140" s="36"/>
      <c r="B140" s="16" t="s">
        <v>60</v>
      </c>
      <c r="C140" s="84" t="s">
        <v>61</v>
      </c>
      <c r="D140" s="84"/>
      <c r="E140" s="84"/>
      <c r="F140" s="36"/>
      <c r="G140" s="36"/>
    </row>
    <row r="141" spans="1:40" ht="15" customHeight="1">
      <c r="A141" s="36"/>
      <c r="B141" s="52" t="s">
        <v>62</v>
      </c>
      <c r="C141" s="80" t="s">
        <v>63</v>
      </c>
      <c r="D141" s="80"/>
      <c r="E141" s="80"/>
      <c r="F141" s="36"/>
      <c r="G141" s="36"/>
    </row>
    <row r="142" spans="1:40" ht="15" customHeight="1">
      <c r="A142" s="36"/>
      <c r="B142" s="52" t="s">
        <v>64</v>
      </c>
      <c r="C142" s="80" t="s">
        <v>65</v>
      </c>
      <c r="D142" s="80"/>
      <c r="E142" s="80"/>
      <c r="F142" s="36"/>
      <c r="G142" s="36"/>
    </row>
    <row r="143" spans="1:40" ht="15" customHeight="1">
      <c r="A143" s="36"/>
      <c r="B143" s="52" t="s">
        <v>66</v>
      </c>
      <c r="C143" s="80" t="s">
        <v>67</v>
      </c>
      <c r="D143" s="80"/>
      <c r="E143" s="80"/>
      <c r="F143" s="36"/>
      <c r="G143" s="36"/>
    </row>
    <row r="144" spans="1:40" ht="15" customHeight="1">
      <c r="A144" s="36"/>
      <c r="B144" s="52" t="s">
        <v>68</v>
      </c>
      <c r="C144" s="80" t="s">
        <v>69</v>
      </c>
      <c r="D144" s="80"/>
      <c r="E144" s="80"/>
      <c r="F144" s="36"/>
      <c r="G144" s="36"/>
    </row>
    <row r="145" spans="1:7" ht="15" customHeight="1">
      <c r="A145" s="36"/>
      <c r="B145" s="36" t="s">
        <v>70</v>
      </c>
      <c r="C145" s="36"/>
      <c r="D145" s="36"/>
      <c r="E145" s="36"/>
      <c r="F145" s="36"/>
      <c r="G145" s="36"/>
    </row>
    <row r="146" spans="1:7" ht="15" customHeight="1">
      <c r="A146" s="36"/>
      <c r="B146" s="36" t="s">
        <v>71</v>
      </c>
      <c r="C146" s="36"/>
      <c r="D146" s="36"/>
      <c r="E146" s="36"/>
      <c r="F146" s="36"/>
      <c r="G146" s="36"/>
    </row>
    <row r="147" spans="1:7" ht="15" customHeight="1">
      <c r="A147" s="36"/>
      <c r="B147" s="36" t="s">
        <v>72</v>
      </c>
      <c r="C147" s="36"/>
      <c r="D147" s="36"/>
      <c r="E147" s="36"/>
      <c r="F147" s="36"/>
      <c r="G147" s="36"/>
    </row>
    <row r="148" spans="1:7" ht="15" customHeight="1">
      <c r="A148" s="36" t="s">
        <v>147</v>
      </c>
      <c r="B148" s="51"/>
      <c r="C148" s="36"/>
      <c r="D148" s="36"/>
      <c r="E148" s="36"/>
      <c r="F148" s="36"/>
      <c r="G148" s="36"/>
    </row>
    <row r="149" spans="1:7" ht="15" customHeight="1">
      <c r="A149" s="36" t="s">
        <v>118</v>
      </c>
      <c r="B149" s="51"/>
      <c r="C149" s="36"/>
      <c r="D149" s="36"/>
      <c r="E149" s="36"/>
      <c r="F149" s="36"/>
      <c r="G149" s="36"/>
    </row>
    <row r="150" spans="1:7" ht="15" customHeight="1">
      <c r="A150" s="36" t="s">
        <v>75</v>
      </c>
      <c r="B150" s="51"/>
      <c r="C150" s="36"/>
      <c r="D150" s="36"/>
      <c r="E150" s="36"/>
      <c r="F150" s="36"/>
      <c r="G150" s="36"/>
    </row>
    <row r="151" spans="1:7" ht="15" customHeight="1">
      <c r="A151" s="36" t="s">
        <v>148</v>
      </c>
      <c r="B151" s="51"/>
      <c r="C151" s="36"/>
      <c r="D151" s="36"/>
      <c r="E151" s="36"/>
      <c r="F151" s="36"/>
      <c r="G151" s="36"/>
    </row>
    <row r="152" spans="1:7" ht="15" customHeight="1">
      <c r="A152" s="36" t="s">
        <v>149</v>
      </c>
      <c r="B152" s="51"/>
      <c r="C152" s="36"/>
      <c r="D152" s="36"/>
      <c r="E152" s="36"/>
      <c r="F152" s="36"/>
      <c r="G152" s="36"/>
    </row>
    <row r="153" spans="1:7" ht="15" customHeight="1">
      <c r="A153" s="36" t="s">
        <v>150</v>
      </c>
      <c r="B153" s="51"/>
      <c r="C153" s="36"/>
      <c r="D153" s="36"/>
      <c r="E153" s="36"/>
      <c r="F153" s="36"/>
      <c r="G153" s="36"/>
    </row>
    <row r="154" spans="1:7" ht="15" customHeight="1">
      <c r="A154" s="36" t="s">
        <v>79</v>
      </c>
      <c r="B154" s="51"/>
      <c r="C154" s="36"/>
      <c r="D154" s="36"/>
      <c r="E154" s="36"/>
      <c r="F154" s="36"/>
      <c r="G154" s="36"/>
    </row>
    <row r="155" spans="1:7" ht="15" customHeight="1">
      <c r="A155" s="36" t="s">
        <v>151</v>
      </c>
      <c r="B155" s="51"/>
      <c r="C155" s="36"/>
      <c r="D155" s="36"/>
      <c r="E155" s="36"/>
      <c r="F155" s="36"/>
      <c r="G155" s="36"/>
    </row>
    <row r="156" spans="1:7" ht="15" customHeight="1">
      <c r="A156" s="36" t="s">
        <v>152</v>
      </c>
      <c r="B156" s="51"/>
      <c r="C156" s="36"/>
      <c r="D156" s="36"/>
      <c r="E156" s="36"/>
      <c r="F156" s="36"/>
      <c r="G156" s="36"/>
    </row>
    <row r="157" spans="1:7" ht="15" customHeight="1">
      <c r="A157" s="36" t="s">
        <v>82</v>
      </c>
      <c r="B157" s="51"/>
      <c r="C157" s="36"/>
      <c r="D157" s="36"/>
      <c r="E157" s="36"/>
      <c r="F157" s="36"/>
      <c r="G157" s="36"/>
    </row>
    <row r="158" spans="1:7" ht="15" customHeight="1">
      <c r="A158" s="36" t="s">
        <v>83</v>
      </c>
      <c r="B158" s="51"/>
      <c r="C158" s="36"/>
      <c r="D158" s="36"/>
      <c r="E158" s="36"/>
      <c r="F158" s="36"/>
      <c r="G158" s="36"/>
    </row>
    <row r="159" spans="1:7" ht="15" customHeight="1">
      <c r="A159" s="36" t="s">
        <v>153</v>
      </c>
      <c r="B159" s="51"/>
      <c r="C159" s="36"/>
      <c r="D159" s="36"/>
      <c r="E159" s="36"/>
      <c r="F159" s="36"/>
      <c r="G159" s="36"/>
    </row>
  </sheetData>
  <sheetProtection sheet="1" objects="1" scenarios="1" selectLockedCells="1"/>
  <mergeCells count="225">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AM17:AN17"/>
    <mergeCell ref="AM18:AN18"/>
    <mergeCell ref="AM19:AN19"/>
    <mergeCell ref="AM20:AN20"/>
    <mergeCell ref="AM21:AN21"/>
    <mergeCell ref="AM22:AN22"/>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9:AN29"/>
    <mergeCell ref="AM30:AN30"/>
    <mergeCell ref="AM31:AN31"/>
    <mergeCell ref="AM32:AN32"/>
    <mergeCell ref="AM33:AN33"/>
    <mergeCell ref="AM34:AN34"/>
    <mergeCell ref="AM23:AN23"/>
    <mergeCell ref="AM24:AN24"/>
    <mergeCell ref="AM25:AN25"/>
    <mergeCell ref="AM26:AN26"/>
    <mergeCell ref="AM27:AN27"/>
    <mergeCell ref="AM28:AN28"/>
    <mergeCell ref="AM41:AN41"/>
    <mergeCell ref="AM42:AN42"/>
    <mergeCell ref="AM43:AN43"/>
    <mergeCell ref="AM44:AN44"/>
    <mergeCell ref="AM45:AN45"/>
    <mergeCell ref="AM46:AN46"/>
    <mergeCell ref="AM35:AN35"/>
    <mergeCell ref="AM36:AN36"/>
    <mergeCell ref="AM37:AN37"/>
    <mergeCell ref="AM38:AN38"/>
    <mergeCell ref="AM39:AN39"/>
    <mergeCell ref="AM40:AN40"/>
    <mergeCell ref="AM53:AN53"/>
    <mergeCell ref="AM54:AN54"/>
    <mergeCell ref="AM55:AN55"/>
    <mergeCell ref="AM56:AN56"/>
    <mergeCell ref="AM57:AN57"/>
    <mergeCell ref="AM58:AN58"/>
    <mergeCell ref="AM47:AN47"/>
    <mergeCell ref="AM48:AN48"/>
    <mergeCell ref="AM49:AN49"/>
    <mergeCell ref="AM50:AN50"/>
    <mergeCell ref="AM51:AN51"/>
    <mergeCell ref="AM52:AN52"/>
    <mergeCell ref="AM65:AN65"/>
    <mergeCell ref="AM66:AN66"/>
    <mergeCell ref="AM67:AN67"/>
    <mergeCell ref="AM68:AN68"/>
    <mergeCell ref="AM69:AN69"/>
    <mergeCell ref="AM70:AN70"/>
    <mergeCell ref="AM59:AN59"/>
    <mergeCell ref="AM60:AN60"/>
    <mergeCell ref="AM61:AN61"/>
    <mergeCell ref="AM62:AN62"/>
    <mergeCell ref="AM63:AN63"/>
    <mergeCell ref="AM64:AN64"/>
    <mergeCell ref="AM77:AN77"/>
    <mergeCell ref="AM78:AN78"/>
    <mergeCell ref="AM79:AN79"/>
    <mergeCell ref="AM80:AN80"/>
    <mergeCell ref="AM81:AN81"/>
    <mergeCell ref="AM82:AN82"/>
    <mergeCell ref="AM71:AN71"/>
    <mergeCell ref="AM72:AN72"/>
    <mergeCell ref="AM73:AN73"/>
    <mergeCell ref="AM74:AN74"/>
    <mergeCell ref="AM75:AN75"/>
    <mergeCell ref="AM76:AN76"/>
    <mergeCell ref="AM89:AN89"/>
    <mergeCell ref="AM90:AN90"/>
    <mergeCell ref="AM91:AN91"/>
    <mergeCell ref="AM92:AN92"/>
    <mergeCell ref="AM93:AN93"/>
    <mergeCell ref="AM94:AN94"/>
    <mergeCell ref="AM83:AN83"/>
    <mergeCell ref="AM84:AN84"/>
    <mergeCell ref="AM85:AN85"/>
    <mergeCell ref="AM86:AN86"/>
    <mergeCell ref="AM87:AN87"/>
    <mergeCell ref="AM88:AN88"/>
    <mergeCell ref="AM101:AN101"/>
    <mergeCell ref="AM102:AN102"/>
    <mergeCell ref="AM103:AN103"/>
    <mergeCell ref="AM104:AN104"/>
    <mergeCell ref="AM105:AN105"/>
    <mergeCell ref="AM106:AN106"/>
    <mergeCell ref="AM95:AN95"/>
    <mergeCell ref="AM96:AN96"/>
    <mergeCell ref="AM97:AN97"/>
    <mergeCell ref="AM98:AN98"/>
    <mergeCell ref="AM99:AN99"/>
    <mergeCell ref="AM100:AN100"/>
    <mergeCell ref="AJ119:AK119"/>
    <mergeCell ref="A119:C119"/>
    <mergeCell ref="F119:H119"/>
    <mergeCell ref="I119:K119"/>
    <mergeCell ref="L119:N119"/>
    <mergeCell ref="O119:Q119"/>
    <mergeCell ref="R119:T119"/>
    <mergeCell ref="AM107:AN107"/>
    <mergeCell ref="AM108:AN108"/>
    <mergeCell ref="AM109:AN109"/>
    <mergeCell ref="AM110:AN110"/>
    <mergeCell ref="AM111:AN111"/>
    <mergeCell ref="A112:E112"/>
    <mergeCell ref="AM112:AN113"/>
    <mergeCell ref="A113:E113"/>
    <mergeCell ref="I120:K120"/>
    <mergeCell ref="L120:N120"/>
    <mergeCell ref="O120:Q120"/>
    <mergeCell ref="R120:T120"/>
    <mergeCell ref="U119:W119"/>
    <mergeCell ref="X119:Z119"/>
    <mergeCell ref="AA119:AC119"/>
    <mergeCell ref="AD119:AF119"/>
    <mergeCell ref="AG119:AI119"/>
    <mergeCell ref="AD121:AF121"/>
    <mergeCell ref="AG121:AI121"/>
    <mergeCell ref="AJ121:AK121"/>
    <mergeCell ref="A124:B124"/>
    <mergeCell ref="C124:D124"/>
    <mergeCell ref="E124:H124"/>
    <mergeCell ref="AL120:AL121"/>
    <mergeCell ref="A121:C121"/>
    <mergeCell ref="F121:H121"/>
    <mergeCell ref="I121:K121"/>
    <mergeCell ref="L121:N121"/>
    <mergeCell ref="O121:Q121"/>
    <mergeCell ref="R121:T121"/>
    <mergeCell ref="U121:W121"/>
    <mergeCell ref="X121:Z121"/>
    <mergeCell ref="AA121:AC121"/>
    <mergeCell ref="U120:W120"/>
    <mergeCell ref="X120:Z120"/>
    <mergeCell ref="AA120:AC120"/>
    <mergeCell ref="AD120:AF120"/>
    <mergeCell ref="AG120:AI120"/>
    <mergeCell ref="AJ120:AK120"/>
    <mergeCell ref="A120:C120"/>
    <mergeCell ref="F120:H120"/>
    <mergeCell ref="AL128:AM128"/>
    <mergeCell ref="F129:H129"/>
    <mergeCell ref="I129:K129"/>
    <mergeCell ref="L129:N129"/>
    <mergeCell ref="O129:Q129"/>
    <mergeCell ref="R129:T129"/>
    <mergeCell ref="A125:B125"/>
    <mergeCell ref="C125:D125"/>
    <mergeCell ref="E125:H125"/>
    <mergeCell ref="C128:D128"/>
    <mergeCell ref="E128:H128"/>
    <mergeCell ref="I128:N128"/>
    <mergeCell ref="U129:W129"/>
    <mergeCell ref="X129:Z129"/>
    <mergeCell ref="AA129:AC129"/>
    <mergeCell ref="AD129:AF129"/>
    <mergeCell ref="AG129:AI129"/>
    <mergeCell ref="AJ129:AK129"/>
    <mergeCell ref="O128:T128"/>
    <mergeCell ref="U128:Z128"/>
    <mergeCell ref="AA128:AF128"/>
    <mergeCell ref="AG128:AK128"/>
    <mergeCell ref="F131:H131"/>
    <mergeCell ref="I131:K131"/>
    <mergeCell ref="L131:N131"/>
    <mergeCell ref="O131:Q131"/>
    <mergeCell ref="R131:T131"/>
    <mergeCell ref="F130:H130"/>
    <mergeCell ref="I130:K130"/>
    <mergeCell ref="L130:N130"/>
    <mergeCell ref="O130:Q130"/>
    <mergeCell ref="R130:T130"/>
    <mergeCell ref="U131:W131"/>
    <mergeCell ref="X131:Z131"/>
    <mergeCell ref="AA131:AC131"/>
    <mergeCell ref="AD131:AF131"/>
    <mergeCell ref="AG131:AI131"/>
    <mergeCell ref="AJ131:AK131"/>
    <mergeCell ref="X130:Z130"/>
    <mergeCell ref="AA130:AC130"/>
    <mergeCell ref="AD130:AF130"/>
    <mergeCell ref="AG130:AI130"/>
    <mergeCell ref="AJ130:AK130"/>
    <mergeCell ref="U130:W130"/>
    <mergeCell ref="C144:E144"/>
    <mergeCell ref="AG132:AK132"/>
    <mergeCell ref="AL132:AM132"/>
    <mergeCell ref="C140:E140"/>
    <mergeCell ref="C141:E141"/>
    <mergeCell ref="C142:E142"/>
    <mergeCell ref="C143:E143"/>
    <mergeCell ref="C132:D132"/>
    <mergeCell ref="E132:H132"/>
    <mergeCell ref="I132:N132"/>
    <mergeCell ref="O132:T132"/>
    <mergeCell ref="U132:Z132"/>
    <mergeCell ref="AA132:AF132"/>
  </mergeCells>
  <phoneticPr fontId="24"/>
  <dataValidations count="8">
    <dataValidation type="list" allowBlank="1" showInputMessage="1" sqref="B14:B111" xr:uid="{46AC4807-431C-4CBC-9304-68269B273530}">
      <formula1>INDIRECT($AK$1)</formula1>
    </dataValidation>
    <dataValidation type="list" allowBlank="1" showInputMessage="1" showErrorMessage="1" sqref="AK5:AN5" xr:uid="{9BF0784F-9095-499A-9DE8-0F7FCC568E90}">
      <formula1>"有,無"</formula1>
    </dataValidation>
    <dataValidation allowBlank="1" showInputMessage="1" sqref="B12:B13" xr:uid="{231699F4-388D-4CD2-85C4-8ED18777F604}"/>
    <dataValidation type="list" allowBlank="1" showInputMessage="1" showErrorMessage="1" sqref="AK3:AN3" xr:uid="{89A5F52E-E2F9-4352-A09C-B2791D47950F}">
      <formula1>"４週,歴月"</formula1>
    </dataValidation>
    <dataValidation type="list" allowBlank="1" showInputMessage="1" showErrorMessage="1" sqref="AK4:AN4" xr:uid="{F49D1229-E609-4927-8F15-80E5E332FE88}">
      <formula1>"予定,実績"</formula1>
    </dataValidation>
    <dataValidation type="whole" operator="greaterThanOrEqual" allowBlank="1" showInputMessage="1" showErrorMessage="1" sqref="I120:I121 D120:F121 AG120:AG121 AD120:AD121 AA120:AA121 X120:X121 U120:U121 R120:R121 O120:O121 L120:L121" xr:uid="{DF2BDC9F-A98A-48E1-8D36-45EAA89D4929}">
      <formula1>0</formula1>
    </dataValidation>
    <dataValidation operator="greaterThanOrEqual" allowBlank="1" showInputMessage="1" showErrorMessage="1" sqref="I126 AJ120:AJ121 AL120 L122 L126 I122" xr:uid="{C693CD64-8FBE-47D7-9E90-42C228559CBD}"/>
    <dataValidation type="list" allowBlank="1" showInputMessage="1" showErrorMessage="1" sqref="C12:C111" xr:uid="{63D508D9-A867-4E41-8486-3A88BC7C5E74}">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117" max="3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勤務形態一覧表（療養介護）</vt:lpstr>
      <vt:lpstr>勤務形態一覧表（生活介護）</vt:lpstr>
      <vt:lpstr>勤務形態一覧表（短期入所）</vt:lpstr>
      <vt:lpstr>勤務形態一覧表（障害者支援施設）</vt:lpstr>
      <vt:lpstr>勤務形態一覧表（機能訓練）</vt:lpstr>
      <vt:lpstr>勤務形態一覧表（生活訓練）</vt:lpstr>
      <vt:lpstr>勤務形態一覧表（就労選択支援）</vt:lpstr>
      <vt:lpstr>勤務形態一覧表（就労移行支援）</vt:lpstr>
      <vt:lpstr>勤務形態一覧表（就労継続支援A型・B型）</vt:lpstr>
      <vt:lpstr>勤務形態一覧表（就労定着支援）</vt:lpstr>
      <vt:lpstr>勤務形態一覧表（共同生活援助・介護サービス包括型）</vt:lpstr>
      <vt:lpstr>勤務形態一覧表（共同生活援助・外部サービス利用型）</vt:lpstr>
      <vt:lpstr>勤務形態一覧表（共同生活援助・日中サービス支援型</vt:lpstr>
      <vt:lpstr>'勤務形態一覧表（機能訓練）'!Print_Area</vt:lpstr>
      <vt:lpstr>'勤務形態一覧表（共同生活援助・介護サービス包括型）'!Print_Area</vt:lpstr>
      <vt:lpstr>'勤務形態一覧表（共同生活援助・外部サービス利用型）'!Print_Area</vt:lpstr>
      <vt:lpstr>'勤務形態一覧表（共同生活援助・日中サービス支援型'!Print_Area</vt:lpstr>
      <vt:lpstr>'勤務形態一覧表（就労移行支援）'!Print_Area</vt:lpstr>
      <vt:lpstr>'勤務形態一覧表（就労継続支援A型・B型）'!Print_Area</vt:lpstr>
      <vt:lpstr>'勤務形態一覧表（就労選択支援）'!Print_Area</vt:lpstr>
      <vt:lpstr>'勤務形態一覧表（就労定着支援）'!Print_Area</vt:lpstr>
      <vt:lpstr>'勤務形態一覧表（障害者支援施設）'!Print_Area</vt:lpstr>
      <vt:lpstr>'勤務形態一覧表（生活介護）'!Print_Area</vt:lpstr>
      <vt:lpstr>'勤務形態一覧表（生活訓練）'!Print_Area</vt:lpstr>
      <vt:lpstr>'勤務形態一覧表（短期入所）'!Print_Area</vt:lpstr>
      <vt:lpstr>'勤務形態一覧表（療養介護）'!Print_Area</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杉本　清香</dc:creator>
  <cp:lastModifiedBy>杉本　清香</cp:lastModifiedBy>
  <dcterms:created xsi:type="dcterms:W3CDTF">2026-04-07T04:42:02Z</dcterms:created>
  <dcterms:modified xsi:type="dcterms:W3CDTF">2026-04-07T05:10:23Z</dcterms:modified>
</cp:coreProperties>
</file>