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ch-p00n-fls01\F17405000_保健福祉局高齢障害部障害福祉サービス課\012 地域支援班\02 班員共通業務\12_福祉・介護職員処遇改善（特別）加算\01_申請\R6\04_事業者通知\0604XX_通知\"/>
    </mc:Choice>
  </mc:AlternateContent>
  <xr:revisionPtr revIDLastSave="0" documentId="13_ncr:1_{DF88988D-46DD-4DB2-B6B1-9D73088B169E}" xr6:coauthVersionLast="36" xr6:coauthVersionMax="47" xr10:uidLastSave="{00000000-0000-0000-0000-000000000000}"/>
  <bookViews>
    <workbookView xWindow="31230" yWindow="2115"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<sst xmlns="http://schemas.openxmlformats.org/spreadsheetml/2006/main" count="6514" uniqueCount="2397">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</sst>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0" borderId="139" xfId="0" applyFont="1" applyBorder="1" applyAlignment="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4813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8559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4813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007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007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182</xdr:row>
      <xdr:rowOff>19050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xmlns:a14="http://schemas.microsoft.com/office/drawing/2010/main"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0" name="Check Box 1" hidden="1">
              <a:extLst>
                <a:ext uri="{63B3BB69-23CF-44E3-9099-C40C66FF867C}">
                  <a14:compatExt spid="_x0000_s35841"/>
                </a:ext>
                <a:ext uri="{FF2B5EF4-FFF2-40B4-BE49-F238E27FC236}">
                  <a16:creationId xmlns:a16="http://schemas.microsoft.com/office/drawing/2014/main" id="{26835520-A55D-46A2-9397-F0DBE0B384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902" name="Check Box 2" hidden="1">
              <a:extLst>
                <a:ext uri="{63B3BB69-23CF-44E3-9099-C40C66FF867C}">
                  <a14:compatExt spid="_x0000_s35842"/>
                </a:ext>
                <a:ext uri="{FF2B5EF4-FFF2-40B4-BE49-F238E27FC236}">
                  <a16:creationId xmlns:a16="http://schemas.microsoft.com/office/drawing/2014/main" id="{81BDCC15-495E-41CF-A042-6E9947B3CD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903" name="Check Box 3" hidden="1">
              <a:extLst>
                <a:ext uri="{63B3BB69-23CF-44E3-9099-C40C66FF867C}">
                  <a14:compatExt spid="_x0000_s35843"/>
                </a:ext>
                <a:ext uri="{FF2B5EF4-FFF2-40B4-BE49-F238E27FC236}">
                  <a16:creationId xmlns:a16="http://schemas.microsoft.com/office/drawing/2014/main" id="{14E7DAF2-6C64-4B30-BBD2-DB70C55694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48" name="Check Box 4" hidden="1">
              <a:extLst>
                <a:ext uri="{63B3BB69-23CF-44E3-9099-C40C66FF867C}">
                  <a14:compatExt spid="_x0000_s35844"/>
                </a:ext>
                <a:ext uri="{FF2B5EF4-FFF2-40B4-BE49-F238E27FC236}">
                  <a16:creationId xmlns:a16="http://schemas.microsoft.com/office/drawing/2014/main" id="{645A2531-F6B9-4896-B160-BBB3A2DFA9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49" name="Check Box 5" hidden="1">
              <a:extLst>
                <a:ext uri="{63B3BB69-23CF-44E3-9099-C40C66FF867C}">
                  <a14:compatExt spid="_x0000_s35845"/>
                </a:ext>
                <a:ext uri="{FF2B5EF4-FFF2-40B4-BE49-F238E27FC236}">
                  <a16:creationId xmlns:a16="http://schemas.microsoft.com/office/drawing/2014/main" id="{C46D0916-F4F6-4756-B43C-19E302B1FA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0" name="Check Box 6" hidden="1">
              <a:extLst>
                <a:ext uri="{63B3BB69-23CF-44E3-9099-C40C66FF867C}">
                  <a14:compatExt spid="_x0000_s35846"/>
                </a:ext>
                <a:ext uri="{FF2B5EF4-FFF2-40B4-BE49-F238E27FC236}">
                  <a16:creationId xmlns:a16="http://schemas.microsoft.com/office/drawing/2014/main" id="{99BBE0A1-FE9E-4700-95AA-E656DE1947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1" name="Check Box 7" hidden="1">
              <a:extLst>
                <a:ext uri="{63B3BB69-23CF-44E3-9099-C40C66FF867C}">
                  <a14:compatExt spid="_x0000_s35847"/>
                </a:ext>
                <a:ext uri="{FF2B5EF4-FFF2-40B4-BE49-F238E27FC236}">
                  <a16:creationId xmlns:a16="http://schemas.microsoft.com/office/drawing/2014/main" id="{7EA52047-2016-42BB-8D35-FF5E6695E8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2" name="Check Box 8" hidden="1">
              <a:extLst>
                <a:ext uri="{63B3BB69-23CF-44E3-9099-C40C66FF867C}">
                  <a14:compatExt spid="_x0000_s35848"/>
                </a:ext>
                <a:ext uri="{FF2B5EF4-FFF2-40B4-BE49-F238E27FC236}">
                  <a16:creationId xmlns:a16="http://schemas.microsoft.com/office/drawing/2014/main" id="{CE090BA3-C94B-407A-8AD5-E13DD99F9E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3" name="Check Box 9" hidden="1">
              <a:extLst>
                <a:ext uri="{63B3BB69-23CF-44E3-9099-C40C66FF867C}">
                  <a14:compatExt spid="_x0000_s35849"/>
                </a:ext>
                <a:ext uri="{FF2B5EF4-FFF2-40B4-BE49-F238E27FC236}">
                  <a16:creationId xmlns:a16="http://schemas.microsoft.com/office/drawing/2014/main" id="{6FAAC3B7-2313-4630-AB2F-9E6249393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4" name="Check Box 10" hidden="1">
              <a:extLst>
                <a:ext uri="{63B3BB69-23CF-44E3-9099-C40C66FF867C}">
                  <a14:compatExt spid="_x0000_s35850"/>
                </a:ext>
                <a:ext uri="{FF2B5EF4-FFF2-40B4-BE49-F238E27FC236}">
                  <a16:creationId xmlns:a16="http://schemas.microsoft.com/office/drawing/2014/main" id="{7A23F5C8-6D4F-4B1B-B9E0-280D53480F4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5" name="Check Box 11" hidden="1">
              <a:extLst>
                <a:ext uri="{63B3BB69-23CF-44E3-9099-C40C66FF867C}">
                  <a14:compatExt spid="_x0000_s35851"/>
                </a:ext>
                <a:ext uri="{FF2B5EF4-FFF2-40B4-BE49-F238E27FC236}">
                  <a16:creationId xmlns:a16="http://schemas.microsoft.com/office/drawing/2014/main" id="{A5BCBB65-8002-4373-AFB5-153A04BF8B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6" name="Check Box 12" hidden="1">
              <a:extLst>
                <a:ext uri="{63B3BB69-23CF-44E3-9099-C40C66FF867C}">
                  <a14:compatExt spid="_x0000_s35852"/>
                </a:ext>
                <a:ext uri="{FF2B5EF4-FFF2-40B4-BE49-F238E27FC236}">
                  <a16:creationId xmlns:a16="http://schemas.microsoft.com/office/drawing/2014/main" id="{8FBB0222-08F7-4AAF-8062-F0B5099125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57" name="Check Box 13" hidden="1">
              <a:extLst>
                <a:ext uri="{63B3BB69-23CF-44E3-9099-C40C66FF867C}">
                  <a14:compatExt spid="_x0000_s35853"/>
                </a:ext>
                <a:ext uri="{FF2B5EF4-FFF2-40B4-BE49-F238E27FC236}">
                  <a16:creationId xmlns:a16="http://schemas.microsoft.com/office/drawing/2014/main" id="{CE98207B-E07D-4104-840A-DE54010449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58" name="Check Box 14" hidden="1">
              <a:extLst>
                <a:ext uri="{63B3BB69-23CF-44E3-9099-C40C66FF867C}">
                  <a14:compatExt spid="_x0000_s35854"/>
                </a:ext>
                <a:ext uri="{FF2B5EF4-FFF2-40B4-BE49-F238E27FC236}">
                  <a16:creationId xmlns:a16="http://schemas.microsoft.com/office/drawing/2014/main" id="{3C78692E-8542-459C-AE8D-63EAA44C2D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59" name="Check Box 15" hidden="1">
              <a:extLst>
                <a:ext uri="{63B3BB69-23CF-44E3-9099-C40C66FF867C}">
                  <a14:compatExt spid="_x0000_s35855"/>
                </a:ext>
                <a:ext uri="{FF2B5EF4-FFF2-40B4-BE49-F238E27FC236}">
                  <a16:creationId xmlns:a16="http://schemas.microsoft.com/office/drawing/2014/main" id="{4CF9B3B7-FFE1-4CFA-A9C3-53EFDB9E3B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0" name="Check Box 16" hidden="1">
              <a:extLst>
                <a:ext uri="{63B3BB69-23CF-44E3-9099-C40C66FF867C}">
                  <a14:compatExt spid="_x0000_s35856"/>
                </a:ext>
                <a:ext uri="{FF2B5EF4-FFF2-40B4-BE49-F238E27FC236}">
                  <a16:creationId xmlns:a16="http://schemas.microsoft.com/office/drawing/2014/main" id="{6CC0C1BE-5869-47A7-9CB3-625039F69B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61" name="Check Box 17" hidden="1">
              <a:extLst>
                <a:ext uri="{63B3BB69-23CF-44E3-9099-C40C66FF867C}">
                  <a14:compatExt spid="_x0000_s35857"/>
                </a:ext>
                <a:ext uri="{FF2B5EF4-FFF2-40B4-BE49-F238E27FC236}">
                  <a16:creationId xmlns:a16="http://schemas.microsoft.com/office/drawing/2014/main" id="{2D1CB172-0DFB-4DDC-BBFF-6B856AA9F5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62" name="Check Box 18" hidden="1">
              <a:extLst>
                <a:ext uri="{63B3BB69-23CF-44E3-9099-C40C66FF867C}">
                  <a14:compatExt spid="_x0000_s35858"/>
                </a:ext>
                <a:ext uri="{FF2B5EF4-FFF2-40B4-BE49-F238E27FC236}">
                  <a16:creationId xmlns:a16="http://schemas.microsoft.com/office/drawing/2014/main" id="{CFD65369-DB3D-406E-9AE1-67EA76B973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63" name="Check Box 19" hidden="1">
              <a:extLst>
                <a:ext uri="{63B3BB69-23CF-44E3-9099-C40C66FF867C}">
                  <a14:compatExt spid="_x0000_s35859"/>
                </a:ext>
                <a:ext uri="{FF2B5EF4-FFF2-40B4-BE49-F238E27FC236}">
                  <a16:creationId xmlns:a16="http://schemas.microsoft.com/office/drawing/2014/main" id="{1A224D10-2406-45F3-9D69-6ECA204A46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25397E2E-6952-4540-BFCB-30AF4D633B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EC67A00B-FEBD-4EA2-BFDD-A598C739F5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4A8125EB-4860-4443-8FF7-BABC3EC17A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74EA868F-2AA4-4464-B91D-4A8BC866EB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0618F9C4-9E79-47AD-8141-8EC13A17DE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4238B8B2-A0F3-4ACF-9F39-2A12CF5C35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C150B9B1-FC1A-48AC-9D43-9ECDAEAE6A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DDA21A9D-82C0-4890-A49E-CC71D394A9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647B44D0-878B-4AD3-A6DA-E44A804C2F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C04499C7-1B2F-4687-B60E-ABE99BD9FB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33CCD8FB-CA8A-49A7-8E18-4F01877774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8E30C245-1AAD-4B64-B286-402D1C4CC2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7" name="Check Box 32" hidden="1">
              <a:extLst>
                <a:ext uri="{63B3BB69-23CF-44E3-9099-C40C66FF867C}">
                  <a14:compatExt spid="_x0000_s35872"/>
                </a:ext>
                <a:ext uri="{FF2B5EF4-FFF2-40B4-BE49-F238E27FC236}">
                  <a16:creationId xmlns:a16="http://schemas.microsoft.com/office/drawing/2014/main" id="{D71FECEF-E919-4AFD-A97F-D59F508DF9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8" name="Check Box 33" hidden="1">
              <a:extLst>
                <a:ext uri="{63B3BB69-23CF-44E3-9099-C40C66FF867C}">
                  <a14:compatExt spid="_x0000_s35873"/>
                </a:ext>
                <a:ext uri="{FF2B5EF4-FFF2-40B4-BE49-F238E27FC236}">
                  <a16:creationId xmlns:a16="http://schemas.microsoft.com/office/drawing/2014/main" id="{6DD1E6F0-8CE1-4CE7-878A-02DC3266FA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9" name="Check Box 34" hidden="1">
              <a:extLst>
                <a:ext uri="{63B3BB69-23CF-44E3-9099-C40C66FF867C}">
                  <a14:compatExt spid="_x0000_s35874"/>
                </a:ext>
                <a:ext uri="{FF2B5EF4-FFF2-40B4-BE49-F238E27FC236}">
                  <a16:creationId xmlns:a16="http://schemas.microsoft.com/office/drawing/2014/main" id="{2252A7CC-10A8-4CDB-AB68-323A5A1FCD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20" name="Check Box 35" hidden="1">
              <a:extLst>
                <a:ext uri="{63B3BB69-23CF-44E3-9099-C40C66FF867C}">
                  <a14:compatExt spid="_x0000_s35875"/>
                </a:ext>
                <a:ext uri="{FF2B5EF4-FFF2-40B4-BE49-F238E27FC236}">
                  <a16:creationId xmlns:a16="http://schemas.microsoft.com/office/drawing/2014/main" id="{887E5F25-1C6A-436C-9397-A485A3726E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921" name="Check Box 36" hidden="1">
              <a:extLst>
                <a:ext uri="{63B3BB69-23CF-44E3-9099-C40C66FF867C}">
                  <a14:compatExt spid="_x0000_s35876"/>
                </a:ext>
                <a:ext uri="{FF2B5EF4-FFF2-40B4-BE49-F238E27FC236}">
                  <a16:creationId xmlns:a16="http://schemas.microsoft.com/office/drawing/2014/main" id="{95B10131-3FF8-4BF3-8E31-4A6F20850C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922" name="Check Box 37" hidden="1">
              <a:extLst>
                <a:ext uri="{63B3BB69-23CF-44E3-9099-C40C66FF867C}">
                  <a14:compatExt spid="_x0000_s35877"/>
                </a:ext>
                <a:ext uri="{FF2B5EF4-FFF2-40B4-BE49-F238E27FC236}">
                  <a16:creationId xmlns:a16="http://schemas.microsoft.com/office/drawing/2014/main" id="{C5D8B4AF-D4AC-437B-A17E-01CB7BC747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8" hidden="1">
              <a:extLst>
                <a:ext uri="{63B3BB69-23CF-44E3-9099-C40C66FF867C}">
                  <a14:compatExt spid="_x0000_s35878"/>
                </a:ext>
                <a:ext uri="{FF2B5EF4-FFF2-40B4-BE49-F238E27FC236}">
                  <a16:creationId xmlns:a16="http://schemas.microsoft.com/office/drawing/2014/main" id="{3AB5682E-4A1D-41AB-841E-5D9B27166B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39" hidden="1">
              <a:extLst>
                <a:ext uri="{63B3BB69-23CF-44E3-9099-C40C66FF867C}">
                  <a14:compatExt spid="_x0000_s35879"/>
                </a:ext>
                <a:ext uri="{FF2B5EF4-FFF2-40B4-BE49-F238E27FC236}">
                  <a16:creationId xmlns:a16="http://schemas.microsoft.com/office/drawing/2014/main" id="{0883D038-4BEB-4CD9-8619-216C047B2A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925" name="Check Box 40" hidden="1">
              <a:extLst>
                <a:ext uri="{63B3BB69-23CF-44E3-9099-C40C66FF867C}">
                  <a14:compatExt spid="_x0000_s35880"/>
                </a:ext>
                <a:ext uri="{FF2B5EF4-FFF2-40B4-BE49-F238E27FC236}">
                  <a16:creationId xmlns:a16="http://schemas.microsoft.com/office/drawing/2014/main" id="{0C12420F-293A-4040-AF8C-ABF1E12049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926" name="Check Box 41" hidden="1">
              <a:extLst>
                <a:ext uri="{63B3BB69-23CF-44E3-9099-C40C66FF867C}">
                  <a14:compatExt spid="_x0000_s35881"/>
                </a:ext>
                <a:ext uri="{FF2B5EF4-FFF2-40B4-BE49-F238E27FC236}">
                  <a16:creationId xmlns:a16="http://schemas.microsoft.com/office/drawing/2014/main" id="{175F81A5-9ACD-41BD-AD4B-D64E656763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927" name="Check Box 42" hidden="1">
              <a:extLst>
                <a:ext uri="{63B3BB69-23CF-44E3-9099-C40C66FF867C}">
                  <a14:compatExt spid="_x0000_s35882"/>
                </a:ext>
                <a:ext uri="{FF2B5EF4-FFF2-40B4-BE49-F238E27FC236}">
                  <a16:creationId xmlns:a16="http://schemas.microsoft.com/office/drawing/2014/main" id="{DEBC9FB2-0ABF-4727-AEC8-BDF6DAE83A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3" hidden="1">
              <a:extLst>
                <a:ext uri="{63B3BB69-23CF-44E3-9099-C40C66FF867C}">
                  <a14:compatExt spid="_x0000_s35883"/>
                </a:ext>
                <a:ext uri="{FF2B5EF4-FFF2-40B4-BE49-F238E27FC236}">
                  <a16:creationId xmlns:a16="http://schemas.microsoft.com/office/drawing/2014/main" id="{2018024E-57B3-48F9-A130-BD688F636F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29" name="Check Box 44" hidden="1">
              <a:extLst>
                <a:ext uri="{63B3BB69-23CF-44E3-9099-C40C66FF867C}">
                  <a14:compatExt spid="_x0000_s35884"/>
                </a:ext>
                <a:ext uri="{FF2B5EF4-FFF2-40B4-BE49-F238E27FC236}">
                  <a16:creationId xmlns:a16="http://schemas.microsoft.com/office/drawing/2014/main" id="{9722E8BF-44E8-47BA-88AA-B98CB7A74F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5" hidden="1">
              <a:extLst>
                <a:ext uri="{63B3BB69-23CF-44E3-9099-C40C66FF867C}">
                  <a14:compatExt spid="_x0000_s35885"/>
                </a:ext>
                <a:ext uri="{FF2B5EF4-FFF2-40B4-BE49-F238E27FC236}">
                  <a16:creationId xmlns:a16="http://schemas.microsoft.com/office/drawing/2014/main" id="{28756BB6-806C-4340-8171-9C140C4E9E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6" hidden="1">
              <a:extLst>
                <a:ext uri="{63B3BB69-23CF-44E3-9099-C40C66FF867C}">
                  <a14:compatExt spid="_x0000_s35886"/>
                </a:ext>
                <a:ext uri="{FF2B5EF4-FFF2-40B4-BE49-F238E27FC236}">
                  <a16:creationId xmlns:a16="http://schemas.microsoft.com/office/drawing/2014/main" id="{23E3BA81-E905-43DB-8E2B-97E5AEAAAE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7" hidden="1">
              <a:extLst>
                <a:ext uri="{63B3BB69-23CF-44E3-9099-C40C66FF867C}">
                  <a14:compatExt spid="_x0000_s35887"/>
                </a:ext>
                <a:ext uri="{FF2B5EF4-FFF2-40B4-BE49-F238E27FC236}">
                  <a16:creationId xmlns:a16="http://schemas.microsoft.com/office/drawing/2014/main" id="{C6CDF41E-0692-4B3D-950E-D6BAD331EE3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933" name="Check Box 48" hidden="1">
              <a:extLst>
                <a:ext uri="{63B3BB69-23CF-44E3-9099-C40C66FF867C}">
                  <a14:compatExt spid="_x0000_s35888"/>
                </a:ext>
                <a:ext uri="{FF2B5EF4-FFF2-40B4-BE49-F238E27FC236}">
                  <a16:creationId xmlns:a16="http://schemas.microsoft.com/office/drawing/2014/main" id="{7505047C-D245-44DC-BCB7-4738B03E0B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182</xdr:row>
          <xdr:rowOff>19050</xdr:rowOff>
        </xdr:to>
        <xdr:sp macro="" textlink="">
          <xdr:nvSpPr>
            <xdr:cNvPr id="35934" name="Check Box 49" hidden="1">
              <a:extLst>
                <a:ext uri="{63B3BB69-23CF-44E3-9099-C40C66FF867C}">
                  <a14:compatExt spid="_x0000_s35889"/>
                </a:ext>
                <a:ext uri="{FF2B5EF4-FFF2-40B4-BE49-F238E27FC236}">
                  <a16:creationId xmlns:a16="http://schemas.microsoft.com/office/drawing/2014/main" id="{C8756CD9-DA53-446B-97CB-897BA8ED40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935" name="Check Box 50" hidden="1">
              <a:extLst>
                <a:ext uri="{63B3BB69-23CF-44E3-9099-C40C66FF867C}">
                  <a14:compatExt spid="_x0000_s35890"/>
                </a:ext>
                <a:ext uri="{FF2B5EF4-FFF2-40B4-BE49-F238E27FC236}">
                  <a16:creationId xmlns:a16="http://schemas.microsoft.com/office/drawing/2014/main" id="{7E6E82C1-15F8-473F-B71D-6D46E99CA7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936" name="Check Box 51" hidden="1">
              <a:extLst>
                <a:ext uri="{63B3BB69-23CF-44E3-9099-C40C66FF867C}">
                  <a14:compatExt spid="_x0000_s35891"/>
                </a:ext>
                <a:ext uri="{FF2B5EF4-FFF2-40B4-BE49-F238E27FC236}">
                  <a16:creationId xmlns:a16="http://schemas.microsoft.com/office/drawing/2014/main" id="{58855EC9-F445-4842-A000-25501560EC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937" name="Check Box 52" hidden="1">
              <a:extLst>
                <a:ext uri="{63B3BB69-23CF-44E3-9099-C40C66FF867C}">
                  <a14:compatExt spid="_x0000_s35892"/>
                </a:ext>
                <a:ext uri="{FF2B5EF4-FFF2-40B4-BE49-F238E27FC236}">
                  <a16:creationId xmlns:a16="http://schemas.microsoft.com/office/drawing/2014/main" id="{6349BC7A-FE95-4303-802B-46C30EDF2B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938" name="Check Box 53" hidden="1">
              <a:extLst>
                <a:ext uri="{63B3BB69-23CF-44E3-9099-C40C66FF867C}">
                  <a14:compatExt spid="_x0000_s35893"/>
                </a:ext>
                <a:ext uri="{FF2B5EF4-FFF2-40B4-BE49-F238E27FC236}">
                  <a16:creationId xmlns:a16="http://schemas.microsoft.com/office/drawing/2014/main" id="{88579837-D898-4E18-B607-90B4973305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4" hidden="1">
              <a:extLst>
                <a:ext uri="{63B3BB69-23CF-44E3-9099-C40C66FF867C}">
                  <a14:compatExt spid="_x0000_s35894"/>
                </a:ext>
                <a:ext uri="{FF2B5EF4-FFF2-40B4-BE49-F238E27FC236}">
                  <a16:creationId xmlns:a16="http://schemas.microsoft.com/office/drawing/2014/main" id="{23B70556-64D3-4490-927A-4116365112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940" name="Check Box 55" hidden="1">
              <a:extLst>
                <a:ext uri="{63B3BB69-23CF-44E3-9099-C40C66FF867C}">
                  <a14:compatExt spid="_x0000_s35895"/>
                </a:ext>
                <a:ext uri="{FF2B5EF4-FFF2-40B4-BE49-F238E27FC236}">
                  <a16:creationId xmlns:a16="http://schemas.microsoft.com/office/drawing/2014/main" id="{6095A33B-CA80-4BAB-8D50-8244ADE516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941" name="Check Box 56" hidden="1">
              <a:extLst>
                <a:ext uri="{63B3BB69-23CF-44E3-9099-C40C66FF867C}">
                  <a14:compatExt spid="_x0000_s35896"/>
                </a:ext>
                <a:ext uri="{FF2B5EF4-FFF2-40B4-BE49-F238E27FC236}">
                  <a16:creationId xmlns:a16="http://schemas.microsoft.com/office/drawing/2014/main" id="{638AFC8E-DD0D-42EE-B790-9643BD3ECA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2" name="Check Box 57" hidden="1">
              <a:extLst>
                <a:ext uri="{63B3BB69-23CF-44E3-9099-C40C66FF867C}">
                  <a14:compatExt spid="_x0000_s35897"/>
                </a:ext>
                <a:ext uri="{FF2B5EF4-FFF2-40B4-BE49-F238E27FC236}">
                  <a16:creationId xmlns:a16="http://schemas.microsoft.com/office/drawing/2014/main" id="{D4CBCC74-3504-45F6-BCC2-41FEDFB64FF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3" name="Check Box 58" hidden="1">
              <a:extLst>
                <a:ext uri="{63B3BB69-23CF-44E3-9099-C40C66FF867C}">
                  <a14:compatExt spid="_x0000_s35898"/>
                </a:ext>
                <a:ext uri="{FF2B5EF4-FFF2-40B4-BE49-F238E27FC236}">
                  <a16:creationId xmlns:a16="http://schemas.microsoft.com/office/drawing/2014/main" id="{ACA3EEC0-6DE2-4180-BABC-2C93BCBAAE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4" name="Check Box 59" hidden="1">
              <a:extLst>
                <a:ext uri="{63B3BB69-23CF-44E3-9099-C40C66FF867C}">
                  <a14:compatExt spid="_x0000_s35899"/>
                </a:ext>
                <a:ext uri="{FF2B5EF4-FFF2-40B4-BE49-F238E27FC236}">
                  <a16:creationId xmlns:a16="http://schemas.microsoft.com/office/drawing/2014/main" id="{9B2B60CB-A1EA-4429-A7C5-AB1FAE8A7AF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5" name="Check Box 60" hidden="1">
              <a:extLst>
                <a:ext uri="{63B3BB69-23CF-44E3-9099-C40C66FF867C}">
                  <a14:compatExt spid="_x0000_s35900"/>
                </a:ext>
                <a:ext uri="{FF2B5EF4-FFF2-40B4-BE49-F238E27FC236}">
                  <a16:creationId xmlns:a16="http://schemas.microsoft.com/office/drawing/2014/main" id="{E25CCAE4-20CC-4B07-889A-00566FD856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6" name="Check Box 61" hidden="1">
              <a:extLst>
                <a:ext uri="{63B3BB69-23CF-44E3-9099-C40C66FF867C}">
                  <a14:compatExt spid="_x0000_s35901"/>
                </a:ext>
                <a:ext uri="{FF2B5EF4-FFF2-40B4-BE49-F238E27FC236}">
                  <a16:creationId xmlns:a16="http://schemas.microsoft.com/office/drawing/2014/main" id="{DECEAAC1-2161-48CF-8E64-104EA98E0D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47" name="Check Box 76" hidden="1">
              <a:extLst>
                <a:ext uri="{63B3BB69-23CF-44E3-9099-C40C66FF867C}">
                  <a14:compatExt spid="_x0000_s35916"/>
                </a:ext>
                <a:ext uri="{FF2B5EF4-FFF2-40B4-BE49-F238E27FC236}">
                  <a16:creationId xmlns:a16="http://schemas.microsoft.com/office/drawing/2014/main" id="{DA376F49-588D-40F1-900A-5FCEF2EE7E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xmlns:a14="http://schemas.microsoft.com/office/drawing/2010/main"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xmlns:a14="http://schemas.microsoft.com/office/drawing/2010/main"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70"/>
          <a:chExt cx="301792" cy="780086"/>
        </a:xfrm>
      </xdr:grpSpPr>
      <xdr:sp macro="" textlink="">
        <xdr:nvSpPr>
          <xdr:cNvPr id="68611" name="Option Button 3" hidden="1">
            <a:extLst>
              <a:ext uri="{63B3BB69-23CF-44E3-9099-C40C66FF867C}">
                <a14:compatExt xmlns:a14="http://schemas.microsoft.com/office/drawing/2010/main"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xmlns:a14="http://schemas.microsoft.com/office/drawing/2010/main"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xmlns:a14="http://schemas.microsoft.com/office/drawing/2010/main"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5"/>
          <a:chExt cx="308373" cy="759869"/>
        </a:xfrm>
      </xdr:grpSpPr>
      <xdr:sp macro="" textlink="">
        <xdr:nvSpPr>
          <xdr:cNvPr id="68614" name="Option Button 6" hidden="1">
            <a:extLst>
              <a:ext uri="{63B3BB69-23CF-44E3-9099-C40C66FF867C}">
                <a14:compatExt xmlns:a14="http://schemas.microsoft.com/office/drawing/2010/main"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xmlns:a14="http://schemas.microsoft.com/office/drawing/2010/main"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xmlns:a14="http://schemas.microsoft.com/office/drawing/2010/main"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xmlns:a14="http://schemas.microsoft.com/office/drawing/2010/main"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xmlns:a14="http://schemas.microsoft.com/office/drawing/2010/main"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91"/>
          <a:chExt cx="301792" cy="494744"/>
        </a:xfrm>
      </xdr:grpSpPr>
      <xdr:sp macro="" textlink="">
        <xdr:nvSpPr>
          <xdr:cNvPr id="68619" name="Option Button 11" hidden="1">
            <a:extLst>
              <a:ext uri="{63B3BB69-23CF-44E3-9099-C40C66FF867C}">
                <a14:compatExt xmlns:a14="http://schemas.microsoft.com/office/drawing/2010/main"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xmlns:a14="http://schemas.microsoft.com/office/drawing/2010/main"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xmlns:a14="http://schemas.microsoft.com/office/drawing/2010/main"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xmlns:a14="http://schemas.microsoft.com/office/drawing/2010/main"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xmlns:a14="http://schemas.microsoft.com/office/drawing/2010/main"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xmlns:a14="http://schemas.microsoft.com/office/drawing/2010/main"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9"/>
          <a:chExt cx="308373" cy="779248"/>
        </a:xfrm>
      </xdr:grpSpPr>
      <xdr:sp macro="" textlink="">
        <xdr:nvSpPr>
          <xdr:cNvPr id="68625" name="Option Button 17" hidden="1">
            <a:extLst>
              <a:ext uri="{63B3BB69-23CF-44E3-9099-C40C66FF867C}">
                <a14:compatExt xmlns:a14="http://schemas.microsoft.com/office/drawing/2010/main"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xmlns:a14="http://schemas.microsoft.com/office/drawing/2010/main"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xmlns:a14="http://schemas.microsoft.com/office/drawing/2010/main"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xmlns:a14="http://schemas.microsoft.com/office/drawing/2010/main"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xmlns:a14="http://schemas.microsoft.com/office/drawing/2010/main"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xmlns:a14="http://schemas.microsoft.com/office/drawing/2010/main"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xmlns:a14="http://schemas.microsoft.com/office/drawing/2010/main"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xmlns:a14="http://schemas.microsoft.com/office/drawing/2010/main"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xmlns:a14="http://schemas.microsoft.com/office/drawing/2010/main"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xmlns:a14="http://schemas.microsoft.com/office/drawing/2010/main"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xmlns:a14="http://schemas.microsoft.com/office/drawing/2010/main"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xmlns:a14="http://schemas.microsoft.com/office/drawing/2010/main"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xmlns:a14="http://schemas.microsoft.com/office/drawing/2010/main"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09" y="8167918"/>
          <a:chExt cx="225534" cy="793302"/>
        </a:xfrm>
      </xdr:grpSpPr>
      <xdr:sp macro="" textlink="">
        <xdr:nvSpPr>
          <xdr:cNvPr id="68638" name="Option Button 30" hidden="1">
            <a:extLst>
              <a:ext uri="{63B3BB69-23CF-44E3-9099-C40C66FF867C}">
                <a14:compatExt xmlns:a14="http://schemas.microsoft.com/office/drawing/2010/main"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xmlns:a14="http://schemas.microsoft.com/office/drawing/2010/main"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xmlns:a14="http://schemas.microsoft.com/office/drawing/2010/main"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xmlns:a14="http://schemas.microsoft.com/office/drawing/2010/main"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xmlns:a14="http://schemas.microsoft.com/office/drawing/2010/main"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xmlns:a14="http://schemas.microsoft.com/office/drawing/2010/main"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xmlns:a14="http://schemas.microsoft.com/office/drawing/2010/main"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xmlns:a14="http://schemas.microsoft.com/office/drawing/2010/main"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xmlns:a14="http://schemas.microsoft.com/office/drawing/2010/main"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54" y="8163160"/>
          <a:chExt cx="208417" cy="748001"/>
        </a:xfrm>
      </xdr:grpSpPr>
      <xdr:sp macro="" textlink="">
        <xdr:nvSpPr>
          <xdr:cNvPr id="68647" name="Option Button 39" hidden="1">
            <a:extLst>
              <a:ext uri="{63B3BB69-23CF-44E3-9099-C40C66FF867C}">
                <a14:compatExt xmlns:a14="http://schemas.microsoft.com/office/drawing/2010/main"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xmlns:a14="http://schemas.microsoft.com/office/drawing/2010/main"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xmlns:a14="http://schemas.microsoft.com/office/drawing/2010/main"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79" y="7286482"/>
          <a:chExt cx="301599" cy="710874"/>
        </a:xfrm>
      </xdr:grpSpPr>
      <xdr:sp macro="" textlink="">
        <xdr:nvSpPr>
          <xdr:cNvPr id="68650" name="Option Button 42" hidden="1">
            <a:extLst>
              <a:ext uri="{63B3BB69-23CF-44E3-9099-C40C66FF867C}">
                <a14:compatExt xmlns:a14="http://schemas.microsoft.com/office/drawing/2010/main"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xmlns:a14="http://schemas.microsoft.com/office/drawing/2010/main"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xmlns:a14="http://schemas.microsoft.com/office/drawing/2010/main"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xmlns:a14="http://schemas.microsoft.com/office/drawing/2010/main"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xmlns:a14="http://schemas.microsoft.com/office/drawing/2010/main"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xmlns:a14="http://schemas.microsoft.com/office/drawing/2010/main"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xmlns:a14="http://schemas.microsoft.com/office/drawing/2010/main"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xmlns:a14="http://schemas.microsoft.com/office/drawing/2010/main"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133350</xdr:colOff>
          <xdr:row>20</xdr:row>
          <xdr:rowOff>19050</xdr:rowOff>
        </xdr:from>
        <xdr:to>
          <xdr:col>29</xdr:col>
          <xdr:colOff>114300</xdr:colOff>
          <xdr:row>21</xdr:row>
          <xdr:rowOff>9525</xdr:rowOff>
        </xdr:to>
        <xdr:sp macro="" textlink="">
          <xdr:nvSpPr>
            <xdr:cNvPr id="60" name="Option Button 1" hidden="1">
              <a:extLst>
                <a:ext uri="{63B3BB69-23CF-44E3-9099-C40C66FF867C}">
                  <a14:compatExt spid="_x0000_s68609"/>
                </a:ext>
                <a:ext uri="{FF2B5EF4-FFF2-40B4-BE49-F238E27FC236}">
                  <a16:creationId xmlns:a16="http://schemas.microsoft.com/office/drawing/2014/main" id="{AD7589F4-90B8-44A8-A380-E751EEBFB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9525</xdr:rowOff>
        </xdr:from>
        <xdr:to>
          <xdr:col>29</xdr:col>
          <xdr:colOff>114300</xdr:colOff>
          <xdr:row>22</xdr:row>
          <xdr:rowOff>0</xdr:rowOff>
        </xdr:to>
        <xdr:sp macro="" textlink="">
          <xdr:nvSpPr>
            <xdr:cNvPr id="61" name="Option Button 2" hidden="1">
              <a:extLst>
                <a:ext uri="{63B3BB69-23CF-44E3-9099-C40C66FF867C}">
                  <a14:compatExt spid="_x0000_s68610"/>
                </a:ext>
                <a:ext uri="{FF2B5EF4-FFF2-40B4-BE49-F238E27FC236}">
                  <a16:creationId xmlns:a16="http://schemas.microsoft.com/office/drawing/2014/main" id="{A9539690-68AD-4D9E-BE1E-75BE4CFED5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9525</xdr:rowOff>
        </xdr:from>
        <xdr:to>
          <xdr:col>29</xdr:col>
          <xdr:colOff>104775</xdr:colOff>
          <xdr:row>23</xdr:row>
          <xdr:rowOff>228600</xdr:rowOff>
        </xdr:to>
        <xdr:sp macro="" textlink="">
          <xdr:nvSpPr>
            <xdr:cNvPr id="62" name="Option Button 3" hidden="1">
              <a:extLst>
                <a:ext uri="{63B3BB69-23CF-44E3-9099-C40C66FF867C}">
                  <a14:compatExt spid="_x0000_s68611"/>
                </a:ext>
                <a:ext uri="{FF2B5EF4-FFF2-40B4-BE49-F238E27FC236}">
                  <a16:creationId xmlns:a16="http://schemas.microsoft.com/office/drawing/2014/main" id="{84316F88-4613-41D4-AA69-FDFB71DE0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24</xdr:row>
          <xdr:rowOff>28575</xdr:rowOff>
        </xdr:from>
        <xdr:to>
          <xdr:col>29</xdr:col>
          <xdr:colOff>104775</xdr:colOff>
          <xdr:row>24</xdr:row>
          <xdr:rowOff>247650</xdr:rowOff>
        </xdr:to>
        <xdr:sp macro="" textlink="">
          <xdr:nvSpPr>
            <xdr:cNvPr id="63" name="Option Button 4" hidden="1">
              <a:extLst>
                <a:ext uri="{63B3BB69-23CF-44E3-9099-C40C66FF867C}">
                  <a14:compatExt spid="_x0000_s68612"/>
                </a:ext>
                <a:ext uri="{FF2B5EF4-FFF2-40B4-BE49-F238E27FC236}">
                  <a16:creationId xmlns:a16="http://schemas.microsoft.com/office/drawing/2014/main" id="{E4833AEE-A386-4A88-B580-99DDA71732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25</xdr:row>
          <xdr:rowOff>0</xdr:rowOff>
        </xdr:from>
        <xdr:to>
          <xdr:col>29</xdr:col>
          <xdr:colOff>104775</xdr:colOff>
          <xdr:row>26</xdr:row>
          <xdr:rowOff>0</xdr:rowOff>
        </xdr:to>
        <xdr:sp macro="" textlink="">
          <xdr:nvSpPr>
            <xdr:cNvPr id="68608" name="Option Button 5" hidden="1">
              <a:extLst>
                <a:ext uri="{63B3BB69-23CF-44E3-9099-C40C66FF867C}">
                  <a14:compatExt spid="_x0000_s68613"/>
                </a:ext>
                <a:ext uri="{FF2B5EF4-FFF2-40B4-BE49-F238E27FC236}">
                  <a16:creationId xmlns:a16="http://schemas.microsoft.com/office/drawing/2014/main" id="{D51253C4-51A4-4E92-B652-E11BE4BE8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27</xdr:row>
          <xdr:rowOff>9525</xdr:rowOff>
        </xdr:from>
        <xdr:to>
          <xdr:col>29</xdr:col>
          <xdr:colOff>104775</xdr:colOff>
          <xdr:row>27</xdr:row>
          <xdr:rowOff>228600</xdr:rowOff>
        </xdr:to>
        <xdr:sp macro="" textlink="">
          <xdr:nvSpPr>
            <xdr:cNvPr id="68658" name="Option Button 6" hidden="1">
              <a:extLst>
                <a:ext uri="{63B3BB69-23CF-44E3-9099-C40C66FF867C}">
                  <a14:compatExt spid="_x0000_s68614"/>
                </a:ext>
                <a:ext uri="{FF2B5EF4-FFF2-40B4-BE49-F238E27FC236}">
                  <a16:creationId xmlns:a16="http://schemas.microsoft.com/office/drawing/2014/main" id="{5FC4DB00-FB69-4480-B5E0-318CEF0657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28</xdr:row>
          <xdr:rowOff>28575</xdr:rowOff>
        </xdr:from>
        <xdr:to>
          <xdr:col>29</xdr:col>
          <xdr:colOff>104775</xdr:colOff>
          <xdr:row>28</xdr:row>
          <xdr:rowOff>238125</xdr:rowOff>
        </xdr:to>
        <xdr:sp macro="" textlink="">
          <xdr:nvSpPr>
            <xdr:cNvPr id="68659" name="Option Button 7" hidden="1">
              <a:extLst>
                <a:ext uri="{63B3BB69-23CF-44E3-9099-C40C66FF867C}">
                  <a14:compatExt spid="_x0000_s68615"/>
                </a:ext>
                <a:ext uri="{FF2B5EF4-FFF2-40B4-BE49-F238E27FC236}">
                  <a16:creationId xmlns:a16="http://schemas.microsoft.com/office/drawing/2014/main" id="{002EA49F-08F1-4EE9-8CAC-7FE5C25D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29</xdr:row>
          <xdr:rowOff>9525</xdr:rowOff>
        </xdr:from>
        <xdr:to>
          <xdr:col>29</xdr:col>
          <xdr:colOff>104775</xdr:colOff>
          <xdr:row>29</xdr:row>
          <xdr:rowOff>209550</xdr:rowOff>
        </xdr:to>
        <xdr:sp macro="" textlink="">
          <xdr:nvSpPr>
            <xdr:cNvPr id="68660" name="Option Button 8" hidden="1">
              <a:extLst>
                <a:ext uri="{63B3BB69-23CF-44E3-9099-C40C66FF867C}">
                  <a14:compatExt spid="_x0000_s68616"/>
                </a:ext>
                <a:ext uri="{FF2B5EF4-FFF2-40B4-BE49-F238E27FC236}">
                  <a16:creationId xmlns:a16="http://schemas.microsoft.com/office/drawing/2014/main" id="{A5852158-CC76-4F19-A930-9599B90336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61" name="Option Button 9" hidden="1">
              <a:extLst>
                <a:ext uri="{63B3BB69-23CF-44E3-9099-C40C66FF867C}">
                  <a14:compatExt spid="_x0000_s68617"/>
                </a:ext>
                <a:ext uri="{FF2B5EF4-FFF2-40B4-BE49-F238E27FC236}">
                  <a16:creationId xmlns:a16="http://schemas.microsoft.com/office/drawing/2014/main" id="{C94A7397-3A5D-41CE-9A49-B2DD55B508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62" name="Option Button 10" hidden="1">
              <a:extLst>
                <a:ext uri="{63B3BB69-23CF-44E3-9099-C40C66FF867C}">
                  <a14:compatExt spid="_x0000_s68618"/>
                </a:ext>
                <a:ext uri="{FF2B5EF4-FFF2-40B4-BE49-F238E27FC236}">
                  <a16:creationId xmlns:a16="http://schemas.microsoft.com/office/drawing/2014/main" id="{17816D52-3428-4764-B330-BEFDCAAFF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43</xdr:row>
          <xdr:rowOff>19050</xdr:rowOff>
        </xdr:from>
        <xdr:to>
          <xdr:col>37</xdr:col>
          <xdr:colOff>104775</xdr:colOff>
          <xdr:row>43</xdr:row>
          <xdr:rowOff>200025</xdr:rowOff>
        </xdr:to>
        <xdr:sp macro="" textlink="">
          <xdr:nvSpPr>
            <xdr:cNvPr id="68663" name="Option Button 11" hidden="1">
              <a:extLst>
                <a:ext uri="{63B3BB69-23CF-44E3-9099-C40C66FF867C}">
                  <a14:compatExt spid="_x0000_s68619"/>
                </a:ext>
                <a:ext uri="{FF2B5EF4-FFF2-40B4-BE49-F238E27FC236}">
                  <a16:creationId xmlns:a16="http://schemas.microsoft.com/office/drawing/2014/main" id="{9FD07EAC-B64C-4BB4-9D76-28E06450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44</xdr:row>
          <xdr:rowOff>19050</xdr:rowOff>
        </xdr:from>
        <xdr:to>
          <xdr:col>37</xdr:col>
          <xdr:colOff>104775</xdr:colOff>
          <xdr:row>44</xdr:row>
          <xdr:rowOff>180975</xdr:rowOff>
        </xdr:to>
        <xdr:sp macro="" textlink="">
          <xdr:nvSpPr>
            <xdr:cNvPr id="68664" name="Option Button 12" hidden="1">
              <a:extLst>
                <a:ext uri="{63B3BB69-23CF-44E3-9099-C40C66FF867C}">
                  <a14:compatExt spid="_x0000_s68620"/>
                </a:ext>
                <a:ext uri="{FF2B5EF4-FFF2-40B4-BE49-F238E27FC236}">
                  <a16:creationId xmlns:a16="http://schemas.microsoft.com/office/drawing/2014/main" id="{55CBFF41-9653-4041-AA4C-9BBE293D52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65" name="Group Box 13" hidden="1">
              <a:extLst>
                <a:ext uri="{63B3BB69-23CF-44E3-9099-C40C66FF867C}">
                  <a14:compatExt spid="_x0000_s68621"/>
                </a:ext>
                <a:ext uri="{FF2B5EF4-FFF2-40B4-BE49-F238E27FC236}">
                  <a16:creationId xmlns:a16="http://schemas.microsoft.com/office/drawing/2014/main" id="{C86FEA3E-2A01-4672-9CE8-38B7FED1E4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66" name="Group Box 14" hidden="1">
              <a:extLst>
                <a:ext uri="{63B3BB69-23CF-44E3-9099-C40C66FF867C}">
                  <a14:compatExt spid="_x0000_s68622"/>
                </a:ext>
                <a:ext uri="{FF2B5EF4-FFF2-40B4-BE49-F238E27FC236}">
                  <a16:creationId xmlns:a16="http://schemas.microsoft.com/office/drawing/2014/main" id="{0094644B-D52A-4470-AC7E-1E510AF035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67" name="Group Box 15" hidden="1">
              <a:extLst>
                <a:ext uri="{63B3BB69-23CF-44E3-9099-C40C66FF867C}">
                  <a14:compatExt spid="_x0000_s68623"/>
                </a:ext>
                <a:ext uri="{FF2B5EF4-FFF2-40B4-BE49-F238E27FC236}">
                  <a16:creationId xmlns:a16="http://schemas.microsoft.com/office/drawing/2014/main" id="{2523BBDB-132D-40F1-AEC7-3444E6648B8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68" name="Group Box 16" hidden="1">
              <a:extLst>
                <a:ext uri="{63B3BB69-23CF-44E3-9099-C40C66FF867C}">
                  <a14:compatExt spid="_x0000_s68624"/>
                </a:ext>
                <a:ext uri="{FF2B5EF4-FFF2-40B4-BE49-F238E27FC236}">
                  <a16:creationId xmlns:a16="http://schemas.microsoft.com/office/drawing/2014/main" id="{1E03A438-C824-4A7B-9EE6-0C79B56B5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31</xdr:row>
          <xdr:rowOff>9525</xdr:rowOff>
        </xdr:from>
        <xdr:to>
          <xdr:col>29</xdr:col>
          <xdr:colOff>104775</xdr:colOff>
          <xdr:row>32</xdr:row>
          <xdr:rowOff>28575</xdr:rowOff>
        </xdr:to>
        <xdr:sp macro="" textlink="">
          <xdr:nvSpPr>
            <xdr:cNvPr id="68669" name="Option Button 17" hidden="1">
              <a:extLst>
                <a:ext uri="{63B3BB69-23CF-44E3-9099-C40C66FF867C}">
                  <a14:compatExt spid="_x0000_s68625"/>
                </a:ext>
                <a:ext uri="{FF2B5EF4-FFF2-40B4-BE49-F238E27FC236}">
                  <a16:creationId xmlns:a16="http://schemas.microsoft.com/office/drawing/2014/main" id="{FCB32232-883C-42D4-81C8-9BF54EBB6F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32</xdr:row>
          <xdr:rowOff>57150</xdr:rowOff>
        </xdr:from>
        <xdr:to>
          <xdr:col>29</xdr:col>
          <xdr:colOff>104775</xdr:colOff>
          <xdr:row>32</xdr:row>
          <xdr:rowOff>257175</xdr:rowOff>
        </xdr:to>
        <xdr:sp macro="" textlink="">
          <xdr:nvSpPr>
            <xdr:cNvPr id="68670" name="Option Button 18" hidden="1">
              <a:extLst>
                <a:ext uri="{63B3BB69-23CF-44E3-9099-C40C66FF867C}">
                  <a14:compatExt spid="_x0000_s68626"/>
                </a:ext>
                <a:ext uri="{FF2B5EF4-FFF2-40B4-BE49-F238E27FC236}">
                  <a16:creationId xmlns:a16="http://schemas.microsoft.com/office/drawing/2014/main" id="{CF4FF21A-6B26-4702-BABB-5870C5AEA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33</xdr:row>
          <xdr:rowOff>47625</xdr:rowOff>
        </xdr:from>
        <xdr:to>
          <xdr:col>29</xdr:col>
          <xdr:colOff>104775</xdr:colOff>
          <xdr:row>34</xdr:row>
          <xdr:rowOff>0</xdr:rowOff>
        </xdr:to>
        <xdr:sp macro="" textlink="">
          <xdr:nvSpPr>
            <xdr:cNvPr id="68671" name="Option Button 19" hidden="1">
              <a:extLst>
                <a:ext uri="{63B3BB69-23CF-44E3-9099-C40C66FF867C}">
                  <a14:compatExt spid="_x0000_s68627"/>
                </a:ext>
                <a:ext uri="{FF2B5EF4-FFF2-40B4-BE49-F238E27FC236}">
                  <a16:creationId xmlns:a16="http://schemas.microsoft.com/office/drawing/2014/main" id="{4B629362-9BFD-4CD6-BC77-B8941E9529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72" name="Group Box 20" hidden="1">
              <a:extLst>
                <a:ext uri="{63B3BB69-23CF-44E3-9099-C40C66FF867C}">
                  <a14:compatExt spid="_x0000_s68628"/>
                </a:ext>
                <a:ext uri="{FF2B5EF4-FFF2-40B4-BE49-F238E27FC236}">
                  <a16:creationId xmlns:a16="http://schemas.microsoft.com/office/drawing/2014/main" id="{61A9C15B-9835-4FCB-B726-2C03B1C5A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73" name="Group Box 21" hidden="1">
              <a:extLst>
                <a:ext uri="{63B3BB69-23CF-44E3-9099-C40C66FF867C}">
                  <a14:compatExt spid="_x0000_s68629"/>
                </a:ext>
                <a:ext uri="{FF2B5EF4-FFF2-40B4-BE49-F238E27FC236}">
                  <a16:creationId xmlns:a16="http://schemas.microsoft.com/office/drawing/2014/main" id="{3EAD94CB-DF23-4677-B970-DD5E63AA8D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74" name="Group Box 22" hidden="1">
              <a:extLst>
                <a:ext uri="{63B3BB69-23CF-44E3-9099-C40C66FF867C}">
                  <a14:compatExt spid="_x0000_s68630"/>
                </a:ext>
                <a:ext uri="{FF2B5EF4-FFF2-40B4-BE49-F238E27FC236}">
                  <a16:creationId xmlns:a16="http://schemas.microsoft.com/office/drawing/2014/main" id="{D3E85B66-DD4B-4A6A-8917-7FD52238E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75" name="Group Box 23" hidden="1">
              <a:extLst>
                <a:ext uri="{63B3BB69-23CF-44E3-9099-C40C66FF867C}">
                  <a14:compatExt spid="_x0000_s68631"/>
                </a:ext>
                <a:ext uri="{FF2B5EF4-FFF2-40B4-BE49-F238E27FC236}">
                  <a16:creationId xmlns:a16="http://schemas.microsoft.com/office/drawing/2014/main" id="{10C01BBE-D43C-4299-9A71-8199A3E589E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76" name="Group Box 24" hidden="1">
              <a:extLst>
                <a:ext uri="{63B3BB69-23CF-44E3-9099-C40C66FF867C}">
                  <a14:compatExt spid="_x0000_s68632"/>
                </a:ext>
                <a:ext uri="{FF2B5EF4-FFF2-40B4-BE49-F238E27FC236}">
                  <a16:creationId xmlns:a16="http://schemas.microsoft.com/office/drawing/2014/main" id="{7EB71408-33C0-444D-ACA6-6BB4DFB320A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77" name="Group Box 25" hidden="1">
              <a:extLst>
                <a:ext uri="{63B3BB69-23CF-44E3-9099-C40C66FF867C}">
                  <a14:compatExt spid="_x0000_s68633"/>
                </a:ext>
                <a:ext uri="{FF2B5EF4-FFF2-40B4-BE49-F238E27FC236}">
                  <a16:creationId xmlns:a16="http://schemas.microsoft.com/office/drawing/2014/main" id="{2D27E2F8-E327-4217-A86D-60E2BAF587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78" name="Group Box 26" hidden="1">
              <a:extLst>
                <a:ext uri="{63B3BB69-23CF-44E3-9099-C40C66FF867C}">
                  <a14:compatExt spid="_x0000_s68634"/>
                </a:ext>
                <a:ext uri="{FF2B5EF4-FFF2-40B4-BE49-F238E27FC236}">
                  <a16:creationId xmlns:a16="http://schemas.microsoft.com/office/drawing/2014/main" id="{CEB4DEF1-1161-48D4-98B3-60AA2A3680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79" name="Group Box 27" hidden="1">
              <a:extLst>
                <a:ext uri="{63B3BB69-23CF-44E3-9099-C40C66FF867C}">
                  <a14:compatExt spid="_x0000_s68635"/>
                </a:ext>
                <a:ext uri="{FF2B5EF4-FFF2-40B4-BE49-F238E27FC236}">
                  <a16:creationId xmlns:a16="http://schemas.microsoft.com/office/drawing/2014/main" id="{88F86398-FFD9-4FC2-9BF2-D1816C085A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80" name="Group Box 28" hidden="1">
              <a:extLst>
                <a:ext uri="{63B3BB69-23CF-44E3-9099-C40C66FF867C}">
                  <a14:compatExt spid="_x0000_s68636"/>
                </a:ext>
                <a:ext uri="{FF2B5EF4-FFF2-40B4-BE49-F238E27FC236}">
                  <a16:creationId xmlns:a16="http://schemas.microsoft.com/office/drawing/2014/main" id="{46562F8B-62C8-4FD9-8E99-DBA9E28E0E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81" name="Group Box 29" hidden="1">
              <a:extLst>
                <a:ext uri="{63B3BB69-23CF-44E3-9099-C40C66FF867C}">
                  <a14:compatExt spid="_x0000_s68637"/>
                </a:ext>
                <a:ext uri="{FF2B5EF4-FFF2-40B4-BE49-F238E27FC236}">
                  <a16:creationId xmlns:a16="http://schemas.microsoft.com/office/drawing/2014/main" id="{61054E79-97AC-4374-933D-BB2D5C1A11C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39</xdr:row>
          <xdr:rowOff>0</xdr:rowOff>
        </xdr:from>
        <xdr:to>
          <xdr:col>37</xdr:col>
          <xdr:colOff>28575</xdr:colOff>
          <xdr:row>39</xdr:row>
          <xdr:rowOff>209550</xdr:rowOff>
        </xdr:to>
        <xdr:sp macro="" textlink="">
          <xdr:nvSpPr>
            <xdr:cNvPr id="68682" name="Option Button 30" hidden="1">
              <a:extLst>
                <a:ext uri="{63B3BB69-23CF-44E3-9099-C40C66FF867C}">
                  <a14:compatExt spid="_x0000_s68638"/>
                </a:ext>
                <a:ext uri="{FF2B5EF4-FFF2-40B4-BE49-F238E27FC236}">
                  <a16:creationId xmlns:a16="http://schemas.microsoft.com/office/drawing/2014/main" id="{A96D97B1-5DFB-4BCD-841A-73F42D94E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40</xdr:row>
          <xdr:rowOff>276225</xdr:rowOff>
        </xdr:from>
        <xdr:to>
          <xdr:col>37</xdr:col>
          <xdr:colOff>19050</xdr:colOff>
          <xdr:row>41</xdr:row>
          <xdr:rowOff>200025</xdr:rowOff>
        </xdr:to>
        <xdr:sp macro="" textlink="">
          <xdr:nvSpPr>
            <xdr:cNvPr id="68683" name="Option Button 31" hidden="1">
              <a:extLst>
                <a:ext uri="{63B3BB69-23CF-44E3-9099-C40C66FF867C}">
                  <a14:compatExt spid="_x0000_s68639"/>
                </a:ext>
                <a:ext uri="{FF2B5EF4-FFF2-40B4-BE49-F238E27FC236}">
                  <a16:creationId xmlns:a16="http://schemas.microsoft.com/office/drawing/2014/main" id="{778FFF09-DF86-4268-87F7-854E1A4B70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19</xdr:row>
          <xdr:rowOff>161925</xdr:rowOff>
        </xdr:from>
        <xdr:to>
          <xdr:col>37</xdr:col>
          <xdr:colOff>104775</xdr:colOff>
          <xdr:row>21</xdr:row>
          <xdr:rowOff>0</xdr:rowOff>
        </xdr:to>
        <xdr:sp macro="" textlink="">
          <xdr:nvSpPr>
            <xdr:cNvPr id="68684" name="Option Button 32" hidden="1">
              <a:extLst>
                <a:ext uri="{63B3BB69-23CF-44E3-9099-C40C66FF867C}">
                  <a14:compatExt spid="_x0000_s68640"/>
                </a:ext>
                <a:ext uri="{FF2B5EF4-FFF2-40B4-BE49-F238E27FC236}">
                  <a16:creationId xmlns:a16="http://schemas.microsoft.com/office/drawing/2014/main" id="{1EC415F4-65AC-44C3-B0FB-87531A5951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21</xdr:row>
          <xdr:rowOff>0</xdr:rowOff>
        </xdr:from>
        <xdr:to>
          <xdr:col>37</xdr:col>
          <xdr:colOff>104775</xdr:colOff>
          <xdr:row>22</xdr:row>
          <xdr:rowOff>0</xdr:rowOff>
        </xdr:to>
        <xdr:sp macro="" textlink="">
          <xdr:nvSpPr>
            <xdr:cNvPr id="68685" name="Option Button 33" hidden="1">
              <a:extLst>
                <a:ext uri="{63B3BB69-23CF-44E3-9099-C40C66FF867C}">
                  <a14:compatExt spid="_x0000_s68641"/>
                </a:ext>
                <a:ext uri="{FF2B5EF4-FFF2-40B4-BE49-F238E27FC236}">
                  <a16:creationId xmlns:a16="http://schemas.microsoft.com/office/drawing/2014/main" id="{68E680F5-61A9-4CE4-8C16-6E042C187E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27</xdr:row>
          <xdr:rowOff>9525</xdr:rowOff>
        </xdr:from>
        <xdr:to>
          <xdr:col>37</xdr:col>
          <xdr:colOff>104775</xdr:colOff>
          <xdr:row>27</xdr:row>
          <xdr:rowOff>219075</xdr:rowOff>
        </xdr:to>
        <xdr:sp macro="" textlink="">
          <xdr:nvSpPr>
            <xdr:cNvPr id="68686" name="Option Button 34" hidden="1">
              <a:extLst>
                <a:ext uri="{63B3BB69-23CF-44E3-9099-C40C66FF867C}">
                  <a14:compatExt spid="_x0000_s68642"/>
                </a:ext>
                <a:ext uri="{FF2B5EF4-FFF2-40B4-BE49-F238E27FC236}">
                  <a16:creationId xmlns:a16="http://schemas.microsoft.com/office/drawing/2014/main" id="{FDE33474-5666-48C7-A752-1AAB03472B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28575</xdr:rowOff>
        </xdr:from>
        <xdr:to>
          <xdr:col>37</xdr:col>
          <xdr:colOff>104775</xdr:colOff>
          <xdr:row>28</xdr:row>
          <xdr:rowOff>219075</xdr:rowOff>
        </xdr:to>
        <xdr:sp macro="" textlink="">
          <xdr:nvSpPr>
            <xdr:cNvPr id="68687" name="Option Button 35" hidden="1">
              <a:extLst>
                <a:ext uri="{63B3BB69-23CF-44E3-9099-C40C66FF867C}">
                  <a14:compatExt spid="_x0000_s68643"/>
                </a:ext>
                <a:ext uri="{FF2B5EF4-FFF2-40B4-BE49-F238E27FC236}">
                  <a16:creationId xmlns:a16="http://schemas.microsoft.com/office/drawing/2014/main" id="{202AE8EC-ECB0-4923-BFB9-0FB20681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257175</xdr:rowOff>
        </xdr:from>
        <xdr:to>
          <xdr:col>37</xdr:col>
          <xdr:colOff>95250</xdr:colOff>
          <xdr:row>30</xdr:row>
          <xdr:rowOff>0</xdr:rowOff>
        </xdr:to>
        <xdr:sp macro="" textlink="">
          <xdr:nvSpPr>
            <xdr:cNvPr id="68688" name="Option Button 36" hidden="1">
              <a:extLst>
                <a:ext uri="{63B3BB69-23CF-44E3-9099-C40C66FF867C}">
                  <a14:compatExt spid="_x0000_s68644"/>
                </a:ext>
                <a:ext uri="{FF2B5EF4-FFF2-40B4-BE49-F238E27FC236}">
                  <a16:creationId xmlns:a16="http://schemas.microsoft.com/office/drawing/2014/main" id="{845732C5-A9FE-4BE0-8D04-0232EB6FBF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34</xdr:row>
          <xdr:rowOff>142875</xdr:rowOff>
        </xdr:from>
        <xdr:to>
          <xdr:col>29</xdr:col>
          <xdr:colOff>19050</xdr:colOff>
          <xdr:row>36</xdr:row>
          <xdr:rowOff>19050</xdr:rowOff>
        </xdr:to>
        <xdr:sp macro="" textlink="">
          <xdr:nvSpPr>
            <xdr:cNvPr id="68689" name="Option Button 37" hidden="1">
              <a:extLst>
                <a:ext uri="{63B3BB69-23CF-44E3-9099-C40C66FF867C}">
                  <a14:compatExt spid="_x0000_s68645"/>
                </a:ext>
                <a:ext uri="{FF2B5EF4-FFF2-40B4-BE49-F238E27FC236}">
                  <a16:creationId xmlns:a16="http://schemas.microsoft.com/office/drawing/2014/main" id="{38E37B64-08BF-457D-AADD-D7AC02CA5F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36</xdr:row>
          <xdr:rowOff>247650</xdr:rowOff>
        </xdr:from>
        <xdr:to>
          <xdr:col>29</xdr:col>
          <xdr:colOff>28575</xdr:colOff>
          <xdr:row>38</xdr:row>
          <xdr:rowOff>19050</xdr:rowOff>
        </xdr:to>
        <xdr:sp macro="" textlink="">
          <xdr:nvSpPr>
            <xdr:cNvPr id="68690" name="Option Button 38" hidden="1">
              <a:extLst>
                <a:ext uri="{63B3BB69-23CF-44E3-9099-C40C66FF867C}">
                  <a14:compatExt spid="_x0000_s68646"/>
                </a:ext>
                <a:ext uri="{FF2B5EF4-FFF2-40B4-BE49-F238E27FC236}">
                  <a16:creationId xmlns:a16="http://schemas.microsoft.com/office/drawing/2014/main" id="{1B768E54-BC1A-4554-8608-247B99358E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38</xdr:row>
          <xdr:rowOff>133350</xdr:rowOff>
        </xdr:from>
        <xdr:to>
          <xdr:col>29</xdr:col>
          <xdr:colOff>9525</xdr:colOff>
          <xdr:row>40</xdr:row>
          <xdr:rowOff>19050</xdr:rowOff>
        </xdr:to>
        <xdr:sp macro="" textlink="">
          <xdr:nvSpPr>
            <xdr:cNvPr id="68691" name="Option Button 39" hidden="1">
              <a:extLst>
                <a:ext uri="{63B3BB69-23CF-44E3-9099-C40C66FF867C}">
                  <a14:compatExt spid="_x0000_s68647"/>
                </a:ext>
                <a:ext uri="{FF2B5EF4-FFF2-40B4-BE49-F238E27FC236}">
                  <a16:creationId xmlns:a16="http://schemas.microsoft.com/office/drawing/2014/main" id="{54E16AAB-1E6D-4821-AE15-C3A58E1BA3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40</xdr:row>
          <xdr:rowOff>257175</xdr:rowOff>
        </xdr:from>
        <xdr:to>
          <xdr:col>28</xdr:col>
          <xdr:colOff>152400</xdr:colOff>
          <xdr:row>42</xdr:row>
          <xdr:rowOff>28575</xdr:rowOff>
        </xdr:to>
        <xdr:sp macro="" textlink="">
          <xdr:nvSpPr>
            <xdr:cNvPr id="68692" name="Option Button 40" hidden="1">
              <a:extLst>
                <a:ext uri="{63B3BB69-23CF-44E3-9099-C40C66FF867C}">
                  <a14:compatExt spid="_x0000_s68648"/>
                </a:ext>
                <a:ext uri="{FF2B5EF4-FFF2-40B4-BE49-F238E27FC236}">
                  <a16:creationId xmlns:a16="http://schemas.microsoft.com/office/drawing/2014/main" id="{630BE139-6DD4-49FF-8D3C-D8BC3B8A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93" name="Group Box 41" hidden="1">
              <a:extLst>
                <a:ext uri="{63B3BB69-23CF-44E3-9099-C40C66FF867C}">
                  <a14:compatExt spid="_x0000_s68649"/>
                </a:ext>
                <a:ext uri="{FF2B5EF4-FFF2-40B4-BE49-F238E27FC236}">
                  <a16:creationId xmlns:a16="http://schemas.microsoft.com/office/drawing/2014/main" id="{1371D48F-42C4-4815-A6D9-545CD75486E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34</xdr:row>
          <xdr:rowOff>123825</xdr:rowOff>
        </xdr:from>
        <xdr:to>
          <xdr:col>37</xdr:col>
          <xdr:colOff>114300</xdr:colOff>
          <xdr:row>36</xdr:row>
          <xdr:rowOff>19050</xdr:rowOff>
        </xdr:to>
        <xdr:sp macro="" textlink="">
          <xdr:nvSpPr>
            <xdr:cNvPr id="68694" name="Option Button 42" hidden="1">
              <a:extLst>
                <a:ext uri="{63B3BB69-23CF-44E3-9099-C40C66FF867C}">
                  <a14:compatExt spid="_x0000_s68650"/>
                </a:ext>
                <a:ext uri="{FF2B5EF4-FFF2-40B4-BE49-F238E27FC236}">
                  <a16:creationId xmlns:a16="http://schemas.microsoft.com/office/drawing/2014/main" id="{D1602C61-267C-4067-9979-1A794889DC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36</xdr:row>
          <xdr:rowOff>238125</xdr:rowOff>
        </xdr:from>
        <xdr:to>
          <xdr:col>37</xdr:col>
          <xdr:colOff>114300</xdr:colOff>
          <xdr:row>38</xdr:row>
          <xdr:rowOff>9525</xdr:rowOff>
        </xdr:to>
        <xdr:sp macro="" textlink="">
          <xdr:nvSpPr>
            <xdr:cNvPr id="68695" name="Option Button 43" hidden="1">
              <a:extLst>
                <a:ext uri="{63B3BB69-23CF-44E3-9099-C40C66FF867C}">
                  <a14:compatExt spid="_x0000_s68651"/>
                </a:ext>
                <a:ext uri="{FF2B5EF4-FFF2-40B4-BE49-F238E27FC236}">
                  <a16:creationId xmlns:a16="http://schemas.microsoft.com/office/drawing/2014/main" id="{8E0B0893-EB26-435C-8A54-71A9006BFD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23</xdr:row>
          <xdr:rowOff>19050</xdr:rowOff>
        </xdr:from>
        <xdr:to>
          <xdr:col>37</xdr:col>
          <xdr:colOff>104775</xdr:colOff>
          <xdr:row>24</xdr:row>
          <xdr:rowOff>0</xdr:rowOff>
        </xdr:to>
        <xdr:sp macro="" textlink="">
          <xdr:nvSpPr>
            <xdr:cNvPr id="68696" name="Option Button 44" hidden="1">
              <a:extLst>
                <a:ext uri="{63B3BB69-23CF-44E3-9099-C40C66FF867C}">
                  <a14:compatExt spid="_x0000_s68652"/>
                </a:ext>
                <a:ext uri="{FF2B5EF4-FFF2-40B4-BE49-F238E27FC236}">
                  <a16:creationId xmlns:a16="http://schemas.microsoft.com/office/drawing/2014/main" id="{774980E7-ECB0-465D-9EF6-20CE45F5FB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24</xdr:row>
          <xdr:rowOff>28575</xdr:rowOff>
        </xdr:from>
        <xdr:to>
          <xdr:col>37</xdr:col>
          <xdr:colOff>104775</xdr:colOff>
          <xdr:row>24</xdr:row>
          <xdr:rowOff>228600</xdr:rowOff>
        </xdr:to>
        <xdr:sp macro="" textlink="">
          <xdr:nvSpPr>
            <xdr:cNvPr id="68697" name="Option Button 45" hidden="1">
              <a:extLst>
                <a:ext uri="{63B3BB69-23CF-44E3-9099-C40C66FF867C}">
                  <a14:compatExt spid="_x0000_s68653"/>
                </a:ext>
                <a:ext uri="{FF2B5EF4-FFF2-40B4-BE49-F238E27FC236}">
                  <a16:creationId xmlns:a16="http://schemas.microsoft.com/office/drawing/2014/main" id="{A93059BE-1E19-4A00-80F5-F4CC542DA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25</xdr:row>
          <xdr:rowOff>9525</xdr:rowOff>
        </xdr:from>
        <xdr:to>
          <xdr:col>37</xdr:col>
          <xdr:colOff>19050</xdr:colOff>
          <xdr:row>25</xdr:row>
          <xdr:rowOff>209550</xdr:rowOff>
        </xdr:to>
        <xdr:sp macro="" textlink="">
          <xdr:nvSpPr>
            <xdr:cNvPr id="68698" name="Option Button 46" hidden="1">
              <a:extLst>
                <a:ext uri="{63B3BB69-23CF-44E3-9099-C40C66FF867C}">
                  <a14:compatExt spid="_x0000_s68654"/>
                </a:ext>
                <a:ext uri="{FF2B5EF4-FFF2-40B4-BE49-F238E27FC236}">
                  <a16:creationId xmlns:a16="http://schemas.microsoft.com/office/drawing/2014/main" id="{AD63DE9D-2374-4F9B-91D8-7C6038C5E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31</xdr:row>
          <xdr:rowOff>9525</xdr:rowOff>
        </xdr:from>
        <xdr:to>
          <xdr:col>37</xdr:col>
          <xdr:colOff>104775</xdr:colOff>
          <xdr:row>32</xdr:row>
          <xdr:rowOff>19050</xdr:rowOff>
        </xdr:to>
        <xdr:sp macro="" textlink="">
          <xdr:nvSpPr>
            <xdr:cNvPr id="68699" name="Option Button 47" hidden="1">
              <a:extLst>
                <a:ext uri="{63B3BB69-23CF-44E3-9099-C40C66FF867C}">
                  <a14:compatExt spid="_x0000_s68655"/>
                </a:ext>
                <a:ext uri="{FF2B5EF4-FFF2-40B4-BE49-F238E27FC236}">
                  <a16:creationId xmlns:a16="http://schemas.microsoft.com/office/drawing/2014/main" id="{D56CD185-BB7D-411E-A91B-52402DF522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32</xdr:row>
          <xdr:rowOff>57150</xdr:rowOff>
        </xdr:from>
        <xdr:to>
          <xdr:col>37</xdr:col>
          <xdr:colOff>104775</xdr:colOff>
          <xdr:row>32</xdr:row>
          <xdr:rowOff>238125</xdr:rowOff>
        </xdr:to>
        <xdr:sp macro="" textlink="">
          <xdr:nvSpPr>
            <xdr:cNvPr id="68700" name="Option Button 48" hidden="1">
              <a:extLst>
                <a:ext uri="{63B3BB69-23CF-44E3-9099-C40C66FF867C}">
                  <a14:compatExt spid="_x0000_s68656"/>
                </a:ext>
                <a:ext uri="{FF2B5EF4-FFF2-40B4-BE49-F238E27FC236}">
                  <a16:creationId xmlns:a16="http://schemas.microsoft.com/office/drawing/2014/main" id="{1E940866-C7C7-4442-AD07-8440505327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33</xdr:row>
          <xdr:rowOff>9525</xdr:rowOff>
        </xdr:from>
        <xdr:to>
          <xdr:col>37</xdr:col>
          <xdr:colOff>95250</xdr:colOff>
          <xdr:row>34</xdr:row>
          <xdr:rowOff>0</xdr:rowOff>
        </xdr:to>
        <xdr:sp macro="" textlink="">
          <xdr:nvSpPr>
            <xdr:cNvPr id="68701" name="Option Button 49" hidden="1">
              <a:extLst>
                <a:ext uri="{63B3BB69-23CF-44E3-9099-C40C66FF867C}">
                  <a14:compatExt spid="_x0000_s68657"/>
                </a:ext>
                <a:ext uri="{FF2B5EF4-FFF2-40B4-BE49-F238E27FC236}">
                  <a16:creationId xmlns:a16="http://schemas.microsoft.com/office/drawing/2014/main" id="{3F840231-95DC-43E6-B922-CFB9CE2A85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xmlns:a14="http://schemas.microsoft.com/office/drawing/2010/main"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xmlns:a14="http://schemas.microsoft.com/office/drawing/2010/main"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70"/>
          <a:chExt cx="301792" cy="780086"/>
        </a:xfrm>
      </xdr:grpSpPr>
      <xdr:sp macro="" textlink="">
        <xdr:nvSpPr>
          <xdr:cNvPr id="69635" name="Option Button 3" hidden="1">
            <a:extLst>
              <a:ext uri="{63B3BB69-23CF-44E3-9099-C40C66FF867C}">
                <a14:compatExt xmlns:a14="http://schemas.microsoft.com/office/drawing/2010/main"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xmlns:a14="http://schemas.microsoft.com/office/drawing/2010/main"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xmlns:a14="http://schemas.microsoft.com/office/drawing/2010/main"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5"/>
          <a:chExt cx="308373" cy="759869"/>
        </a:xfrm>
      </xdr:grpSpPr>
      <xdr:sp macro="" textlink="">
        <xdr:nvSpPr>
          <xdr:cNvPr id="69638" name="Option Button 6" hidden="1">
            <a:extLst>
              <a:ext uri="{63B3BB69-23CF-44E3-9099-C40C66FF867C}">
                <a14:compatExt xmlns:a14="http://schemas.microsoft.com/office/drawing/2010/main"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xmlns:a14="http://schemas.microsoft.com/office/drawing/2010/main"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xmlns:a14="http://schemas.microsoft.com/office/drawing/2010/main"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xmlns:a14="http://schemas.microsoft.com/office/drawing/2010/main"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xmlns:a14="http://schemas.microsoft.com/office/drawing/2010/main"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91"/>
          <a:chExt cx="301792" cy="494744"/>
        </a:xfrm>
      </xdr:grpSpPr>
      <xdr:sp macro="" textlink="">
        <xdr:nvSpPr>
          <xdr:cNvPr id="69643" name="Option Button 11" hidden="1">
            <a:extLst>
              <a:ext uri="{63B3BB69-23CF-44E3-9099-C40C66FF867C}">
                <a14:compatExt xmlns:a14="http://schemas.microsoft.com/office/drawing/2010/main"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xmlns:a14="http://schemas.microsoft.com/office/drawing/2010/main"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xmlns:a14="http://schemas.microsoft.com/office/drawing/2010/main"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xmlns:a14="http://schemas.microsoft.com/office/drawing/2010/main"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xmlns:a14="http://schemas.microsoft.com/office/drawing/2010/main"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xmlns:a14="http://schemas.microsoft.com/office/drawing/2010/main"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9"/>
          <a:chExt cx="308373" cy="779248"/>
        </a:xfrm>
      </xdr:grpSpPr>
      <xdr:sp macro="" textlink="">
        <xdr:nvSpPr>
          <xdr:cNvPr id="69649" name="Option Button 17" hidden="1">
            <a:extLst>
              <a:ext uri="{63B3BB69-23CF-44E3-9099-C40C66FF867C}">
                <a14:compatExt xmlns:a14="http://schemas.microsoft.com/office/drawing/2010/main"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xmlns:a14="http://schemas.microsoft.com/office/drawing/2010/main"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xmlns:a14="http://schemas.microsoft.com/office/drawing/2010/main"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xmlns:a14="http://schemas.microsoft.com/office/drawing/2010/main"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xmlns:a14="http://schemas.microsoft.com/office/drawing/2010/main"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xmlns:a14="http://schemas.microsoft.com/office/drawing/2010/main"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xmlns:a14="http://schemas.microsoft.com/office/drawing/2010/main"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xmlns:a14="http://schemas.microsoft.com/office/drawing/2010/main"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xmlns:a14="http://schemas.microsoft.com/office/drawing/2010/main"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xmlns:a14="http://schemas.microsoft.com/office/drawing/2010/main"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xmlns:a14="http://schemas.microsoft.com/office/drawing/2010/main"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xmlns:a14="http://schemas.microsoft.com/office/drawing/2010/main"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xmlns:a14="http://schemas.microsoft.com/office/drawing/2010/main"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09" y="8167918"/>
          <a:chExt cx="225534" cy="793302"/>
        </a:xfrm>
      </xdr:grpSpPr>
      <xdr:sp macro="" textlink="">
        <xdr:nvSpPr>
          <xdr:cNvPr id="69662" name="Option Button 30" hidden="1">
            <a:extLst>
              <a:ext uri="{63B3BB69-23CF-44E3-9099-C40C66FF867C}">
                <a14:compatExt xmlns:a14="http://schemas.microsoft.com/office/drawing/2010/main"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xmlns:a14="http://schemas.microsoft.com/office/drawing/2010/main"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xmlns:a14="http://schemas.microsoft.com/office/drawing/2010/main"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xmlns:a14="http://schemas.microsoft.com/office/drawing/2010/main"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xmlns:a14="http://schemas.microsoft.com/office/drawing/2010/main"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xmlns:a14="http://schemas.microsoft.com/office/drawing/2010/main"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xmlns:a14="http://schemas.microsoft.com/office/drawing/2010/main"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xmlns:a14="http://schemas.microsoft.com/office/drawing/2010/main"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xmlns:a14="http://schemas.microsoft.com/office/drawing/2010/main"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54" y="8163160"/>
          <a:chExt cx="208417" cy="748001"/>
        </a:xfrm>
      </xdr:grpSpPr>
      <xdr:sp macro="" textlink="">
        <xdr:nvSpPr>
          <xdr:cNvPr id="69671" name="Option Button 39" hidden="1">
            <a:extLst>
              <a:ext uri="{63B3BB69-23CF-44E3-9099-C40C66FF867C}">
                <a14:compatExt xmlns:a14="http://schemas.microsoft.com/office/drawing/2010/main"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xmlns:a14="http://schemas.microsoft.com/office/drawing/2010/main"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xmlns:a14="http://schemas.microsoft.com/office/drawing/2010/main"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79" y="7286482"/>
          <a:chExt cx="301599" cy="710874"/>
        </a:xfrm>
      </xdr:grpSpPr>
      <xdr:sp macro="" textlink="">
        <xdr:nvSpPr>
          <xdr:cNvPr id="69674" name="Option Button 42" hidden="1">
            <a:extLst>
              <a:ext uri="{63B3BB69-23CF-44E3-9099-C40C66FF867C}">
                <a14:compatExt xmlns:a14="http://schemas.microsoft.com/office/drawing/2010/main"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xmlns:a14="http://schemas.microsoft.com/office/drawing/2010/main"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xmlns:a14="http://schemas.microsoft.com/office/drawing/2010/main"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xmlns:a14="http://schemas.microsoft.com/office/drawing/2010/main"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xmlns:a14="http://schemas.microsoft.com/office/drawing/2010/main"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xmlns:a14="http://schemas.microsoft.com/office/drawing/2010/main"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xmlns:a14="http://schemas.microsoft.com/office/drawing/2010/main"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xmlns:a14="http://schemas.microsoft.com/office/drawing/2010/main"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133350</xdr:colOff>
          <xdr:row>20</xdr:row>
          <xdr:rowOff>19050</xdr:rowOff>
        </xdr:from>
        <xdr:to>
          <xdr:col>29</xdr:col>
          <xdr:colOff>114300</xdr:colOff>
          <xdr:row>21</xdr:row>
          <xdr:rowOff>9525</xdr:rowOff>
        </xdr:to>
        <xdr:sp macro="" textlink="">
          <xdr:nvSpPr>
            <xdr:cNvPr id="69682" name="Option Button 1" hidden="1">
              <a:extLst>
                <a:ext uri="{63B3BB69-23CF-44E3-9099-C40C66FF867C}">
                  <a14:compatExt spid="_x0000_s69633"/>
                </a:ext>
                <a:ext uri="{FF2B5EF4-FFF2-40B4-BE49-F238E27FC236}">
                  <a16:creationId xmlns:a16="http://schemas.microsoft.com/office/drawing/2014/main" id="{63D8603F-DD9D-4564-A977-E4B855359D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9525</xdr:rowOff>
        </xdr:from>
        <xdr:to>
          <xdr:col>29</xdr:col>
          <xdr:colOff>114300</xdr:colOff>
          <xdr:row>22</xdr:row>
          <xdr:rowOff>0</xdr:rowOff>
        </xdr:to>
        <xdr:sp macro="" textlink="">
          <xdr:nvSpPr>
            <xdr:cNvPr id="69683" name="Option Button 2" hidden="1">
              <a:extLst>
                <a:ext uri="{63B3BB69-23CF-44E3-9099-C40C66FF867C}">
                  <a14:compatExt spid="_x0000_s69634"/>
                </a:ext>
                <a:ext uri="{FF2B5EF4-FFF2-40B4-BE49-F238E27FC236}">
                  <a16:creationId xmlns:a16="http://schemas.microsoft.com/office/drawing/2014/main" id="{AF85788D-8163-42F1-A897-E0BB6F9C5F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9525</xdr:rowOff>
        </xdr:from>
        <xdr:to>
          <xdr:col>29</xdr:col>
          <xdr:colOff>104775</xdr:colOff>
          <xdr:row>23</xdr:row>
          <xdr:rowOff>228600</xdr:rowOff>
        </xdr:to>
        <xdr:sp macro="" textlink="">
          <xdr:nvSpPr>
            <xdr:cNvPr id="69684" name="Option Button 3" hidden="1">
              <a:extLst>
                <a:ext uri="{63B3BB69-23CF-44E3-9099-C40C66FF867C}">
                  <a14:compatExt spid="_x0000_s69635"/>
                </a:ext>
                <a:ext uri="{FF2B5EF4-FFF2-40B4-BE49-F238E27FC236}">
                  <a16:creationId xmlns:a16="http://schemas.microsoft.com/office/drawing/2014/main" id="{8971C3FD-F78D-48C6-A2D9-286D0584FE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24</xdr:row>
          <xdr:rowOff>28575</xdr:rowOff>
        </xdr:from>
        <xdr:to>
          <xdr:col>29</xdr:col>
          <xdr:colOff>104775</xdr:colOff>
          <xdr:row>24</xdr:row>
          <xdr:rowOff>247650</xdr:rowOff>
        </xdr:to>
        <xdr:sp macro="" textlink="">
          <xdr:nvSpPr>
            <xdr:cNvPr id="69685" name="Option Button 4" hidden="1">
              <a:extLst>
                <a:ext uri="{63B3BB69-23CF-44E3-9099-C40C66FF867C}">
                  <a14:compatExt spid="_x0000_s69636"/>
                </a:ext>
                <a:ext uri="{FF2B5EF4-FFF2-40B4-BE49-F238E27FC236}">
                  <a16:creationId xmlns:a16="http://schemas.microsoft.com/office/drawing/2014/main" id="{A2704AB6-CA39-493C-879C-27DF1C6C7B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25</xdr:row>
          <xdr:rowOff>0</xdr:rowOff>
        </xdr:from>
        <xdr:to>
          <xdr:col>29</xdr:col>
          <xdr:colOff>104775</xdr:colOff>
          <xdr:row>26</xdr:row>
          <xdr:rowOff>0</xdr:rowOff>
        </xdr:to>
        <xdr:sp macro="" textlink="">
          <xdr:nvSpPr>
            <xdr:cNvPr id="69686" name="Option Button 5" hidden="1">
              <a:extLst>
                <a:ext uri="{63B3BB69-23CF-44E3-9099-C40C66FF867C}">
                  <a14:compatExt spid="_x0000_s69637"/>
                </a:ext>
                <a:ext uri="{FF2B5EF4-FFF2-40B4-BE49-F238E27FC236}">
                  <a16:creationId xmlns:a16="http://schemas.microsoft.com/office/drawing/2014/main" id="{44F847EB-CC13-4442-9577-AF794822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27</xdr:row>
          <xdr:rowOff>9525</xdr:rowOff>
        </xdr:from>
        <xdr:to>
          <xdr:col>29</xdr:col>
          <xdr:colOff>104775</xdr:colOff>
          <xdr:row>27</xdr:row>
          <xdr:rowOff>228600</xdr:rowOff>
        </xdr:to>
        <xdr:sp macro="" textlink="">
          <xdr:nvSpPr>
            <xdr:cNvPr id="69687" name="Option Button 6" hidden="1">
              <a:extLst>
                <a:ext uri="{63B3BB69-23CF-44E3-9099-C40C66FF867C}">
                  <a14:compatExt spid="_x0000_s69638"/>
                </a:ext>
                <a:ext uri="{FF2B5EF4-FFF2-40B4-BE49-F238E27FC236}">
                  <a16:creationId xmlns:a16="http://schemas.microsoft.com/office/drawing/2014/main" id="{E35E764D-9C16-481C-9B33-10FF250EA8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28</xdr:row>
          <xdr:rowOff>28575</xdr:rowOff>
        </xdr:from>
        <xdr:to>
          <xdr:col>29</xdr:col>
          <xdr:colOff>104775</xdr:colOff>
          <xdr:row>28</xdr:row>
          <xdr:rowOff>238125</xdr:rowOff>
        </xdr:to>
        <xdr:sp macro="" textlink="">
          <xdr:nvSpPr>
            <xdr:cNvPr id="69688" name="Option Button 7" hidden="1">
              <a:extLst>
                <a:ext uri="{63B3BB69-23CF-44E3-9099-C40C66FF867C}">
                  <a14:compatExt spid="_x0000_s69639"/>
                </a:ext>
                <a:ext uri="{FF2B5EF4-FFF2-40B4-BE49-F238E27FC236}">
                  <a16:creationId xmlns:a16="http://schemas.microsoft.com/office/drawing/2014/main" id="{C77CF4DC-08E4-458E-BED6-ADA8678A9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29</xdr:row>
          <xdr:rowOff>9525</xdr:rowOff>
        </xdr:from>
        <xdr:to>
          <xdr:col>29</xdr:col>
          <xdr:colOff>104775</xdr:colOff>
          <xdr:row>29</xdr:row>
          <xdr:rowOff>209550</xdr:rowOff>
        </xdr:to>
        <xdr:sp macro="" textlink="">
          <xdr:nvSpPr>
            <xdr:cNvPr id="69689" name="Option Button 8" hidden="1">
              <a:extLst>
                <a:ext uri="{63B3BB69-23CF-44E3-9099-C40C66FF867C}">
                  <a14:compatExt spid="_x0000_s69640"/>
                </a:ext>
                <a:ext uri="{FF2B5EF4-FFF2-40B4-BE49-F238E27FC236}">
                  <a16:creationId xmlns:a16="http://schemas.microsoft.com/office/drawing/2014/main" id="{87E3B38F-B667-4160-8D61-1138CE22CC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90" name="Option Button 9" hidden="1">
              <a:extLst>
                <a:ext uri="{63B3BB69-23CF-44E3-9099-C40C66FF867C}">
                  <a14:compatExt spid="_x0000_s69641"/>
                </a:ext>
                <a:ext uri="{FF2B5EF4-FFF2-40B4-BE49-F238E27FC236}">
                  <a16:creationId xmlns:a16="http://schemas.microsoft.com/office/drawing/2014/main" id="{8C2696DC-235B-4C9D-991B-4BC0E140F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91" name="Option Button 10" hidden="1">
              <a:extLst>
                <a:ext uri="{63B3BB69-23CF-44E3-9099-C40C66FF867C}">
                  <a14:compatExt spid="_x0000_s69642"/>
                </a:ext>
                <a:ext uri="{FF2B5EF4-FFF2-40B4-BE49-F238E27FC236}">
                  <a16:creationId xmlns:a16="http://schemas.microsoft.com/office/drawing/2014/main" id="{766562D8-19F9-4355-AFB0-E9010DCD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43</xdr:row>
          <xdr:rowOff>19050</xdr:rowOff>
        </xdr:from>
        <xdr:to>
          <xdr:col>37</xdr:col>
          <xdr:colOff>104775</xdr:colOff>
          <xdr:row>43</xdr:row>
          <xdr:rowOff>200025</xdr:rowOff>
        </xdr:to>
        <xdr:sp macro="" textlink="">
          <xdr:nvSpPr>
            <xdr:cNvPr id="69692" name="Option Button 11" hidden="1">
              <a:extLst>
                <a:ext uri="{63B3BB69-23CF-44E3-9099-C40C66FF867C}">
                  <a14:compatExt spid="_x0000_s69643"/>
                </a:ext>
                <a:ext uri="{FF2B5EF4-FFF2-40B4-BE49-F238E27FC236}">
                  <a16:creationId xmlns:a16="http://schemas.microsoft.com/office/drawing/2014/main" id="{EAF34168-2218-4248-AC82-E8C6A9098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44</xdr:row>
          <xdr:rowOff>19050</xdr:rowOff>
        </xdr:from>
        <xdr:to>
          <xdr:col>37</xdr:col>
          <xdr:colOff>104775</xdr:colOff>
          <xdr:row>44</xdr:row>
          <xdr:rowOff>180975</xdr:rowOff>
        </xdr:to>
        <xdr:sp macro="" textlink="">
          <xdr:nvSpPr>
            <xdr:cNvPr id="69693" name="Option Button 12" hidden="1">
              <a:extLst>
                <a:ext uri="{63B3BB69-23CF-44E3-9099-C40C66FF867C}">
                  <a14:compatExt spid="_x0000_s69644"/>
                </a:ext>
                <a:ext uri="{FF2B5EF4-FFF2-40B4-BE49-F238E27FC236}">
                  <a16:creationId xmlns:a16="http://schemas.microsoft.com/office/drawing/2014/main" id="{7790CD0B-3D99-4D15-ABC2-9D29DC23CA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94" name="Group Box 13" hidden="1">
              <a:extLst>
                <a:ext uri="{63B3BB69-23CF-44E3-9099-C40C66FF867C}">
                  <a14:compatExt spid="_x0000_s69645"/>
                </a:ext>
                <a:ext uri="{FF2B5EF4-FFF2-40B4-BE49-F238E27FC236}">
                  <a16:creationId xmlns:a16="http://schemas.microsoft.com/office/drawing/2014/main" id="{7172B902-0E46-4423-B93D-0B514E82B4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95" name="Group Box 14" hidden="1">
              <a:extLst>
                <a:ext uri="{63B3BB69-23CF-44E3-9099-C40C66FF867C}">
                  <a14:compatExt spid="_x0000_s69646"/>
                </a:ext>
                <a:ext uri="{FF2B5EF4-FFF2-40B4-BE49-F238E27FC236}">
                  <a16:creationId xmlns:a16="http://schemas.microsoft.com/office/drawing/2014/main" id="{7D224E76-28DB-4EFF-99E0-91E51377D7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0" name="Group Box 15" hidden="1">
              <a:extLst>
                <a:ext uri="{63B3BB69-23CF-44E3-9099-C40C66FF867C}">
                  <a14:compatExt spid="_x0000_s69647"/>
                </a:ext>
                <a:ext uri="{FF2B5EF4-FFF2-40B4-BE49-F238E27FC236}">
                  <a16:creationId xmlns:a16="http://schemas.microsoft.com/office/drawing/2014/main" id="{2B7A011F-A1D0-45A6-BFE0-9E77AEA2A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1" name="Group Box 16" hidden="1">
              <a:extLst>
                <a:ext uri="{63B3BB69-23CF-44E3-9099-C40C66FF867C}">
                  <a14:compatExt spid="_x0000_s69648"/>
                </a:ext>
                <a:ext uri="{FF2B5EF4-FFF2-40B4-BE49-F238E27FC236}">
                  <a16:creationId xmlns:a16="http://schemas.microsoft.com/office/drawing/2014/main" id="{BF061332-C03F-40CC-8BCD-A6C62B400D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31</xdr:row>
          <xdr:rowOff>9525</xdr:rowOff>
        </xdr:from>
        <xdr:to>
          <xdr:col>29</xdr:col>
          <xdr:colOff>104775</xdr:colOff>
          <xdr:row>32</xdr:row>
          <xdr:rowOff>28575</xdr:rowOff>
        </xdr:to>
        <xdr:sp macro="" textlink="">
          <xdr:nvSpPr>
            <xdr:cNvPr id="62" name="Option Button 17" hidden="1">
              <a:extLst>
                <a:ext uri="{63B3BB69-23CF-44E3-9099-C40C66FF867C}">
                  <a14:compatExt spid="_x0000_s69649"/>
                </a:ext>
                <a:ext uri="{FF2B5EF4-FFF2-40B4-BE49-F238E27FC236}">
                  <a16:creationId xmlns:a16="http://schemas.microsoft.com/office/drawing/2014/main" id="{A4BA3889-2239-4D08-B84C-AE3F864DA9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32</xdr:row>
          <xdr:rowOff>57150</xdr:rowOff>
        </xdr:from>
        <xdr:to>
          <xdr:col>29</xdr:col>
          <xdr:colOff>104775</xdr:colOff>
          <xdr:row>32</xdr:row>
          <xdr:rowOff>257175</xdr:rowOff>
        </xdr:to>
        <xdr:sp macro="" textlink="">
          <xdr:nvSpPr>
            <xdr:cNvPr id="63" name="Option Button 18" hidden="1">
              <a:extLst>
                <a:ext uri="{63B3BB69-23CF-44E3-9099-C40C66FF867C}">
                  <a14:compatExt spid="_x0000_s69650"/>
                </a:ext>
                <a:ext uri="{FF2B5EF4-FFF2-40B4-BE49-F238E27FC236}">
                  <a16:creationId xmlns:a16="http://schemas.microsoft.com/office/drawing/2014/main" id="{D3A59759-788F-4105-A823-EE0F615377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33</xdr:row>
          <xdr:rowOff>47625</xdr:rowOff>
        </xdr:from>
        <xdr:to>
          <xdr:col>29</xdr:col>
          <xdr:colOff>104775</xdr:colOff>
          <xdr:row>34</xdr:row>
          <xdr:rowOff>0</xdr:rowOff>
        </xdr:to>
        <xdr:sp macro="" textlink="">
          <xdr:nvSpPr>
            <xdr:cNvPr id="69632" name="Option Button 19" hidden="1">
              <a:extLst>
                <a:ext uri="{63B3BB69-23CF-44E3-9099-C40C66FF867C}">
                  <a14:compatExt spid="_x0000_s69651"/>
                </a:ext>
                <a:ext uri="{FF2B5EF4-FFF2-40B4-BE49-F238E27FC236}">
                  <a16:creationId xmlns:a16="http://schemas.microsoft.com/office/drawing/2014/main" id="{5BD4196D-867D-4B46-BA99-C832650B2E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96" name="Group Box 20" hidden="1">
              <a:extLst>
                <a:ext uri="{63B3BB69-23CF-44E3-9099-C40C66FF867C}">
                  <a14:compatExt spid="_x0000_s69652"/>
                </a:ext>
                <a:ext uri="{FF2B5EF4-FFF2-40B4-BE49-F238E27FC236}">
                  <a16:creationId xmlns:a16="http://schemas.microsoft.com/office/drawing/2014/main" id="{BB0ADF6B-6AF4-4F95-8B16-5214A71F78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97" name="Group Box 21" hidden="1">
              <a:extLst>
                <a:ext uri="{63B3BB69-23CF-44E3-9099-C40C66FF867C}">
                  <a14:compatExt spid="_x0000_s69653"/>
                </a:ext>
                <a:ext uri="{FF2B5EF4-FFF2-40B4-BE49-F238E27FC236}">
                  <a16:creationId xmlns:a16="http://schemas.microsoft.com/office/drawing/2014/main" id="{EFFD6CA6-AB4F-46E5-A0A5-62DCF09137E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98" name="Group Box 22" hidden="1">
              <a:extLst>
                <a:ext uri="{63B3BB69-23CF-44E3-9099-C40C66FF867C}">
                  <a14:compatExt spid="_x0000_s69654"/>
                </a:ext>
                <a:ext uri="{FF2B5EF4-FFF2-40B4-BE49-F238E27FC236}">
                  <a16:creationId xmlns:a16="http://schemas.microsoft.com/office/drawing/2014/main" id="{5E2C1F8A-A058-4940-9457-2834866A7EC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99" name="Group Box 23" hidden="1">
              <a:extLst>
                <a:ext uri="{63B3BB69-23CF-44E3-9099-C40C66FF867C}">
                  <a14:compatExt spid="_x0000_s69655"/>
                </a:ext>
                <a:ext uri="{FF2B5EF4-FFF2-40B4-BE49-F238E27FC236}">
                  <a16:creationId xmlns:a16="http://schemas.microsoft.com/office/drawing/2014/main" id="{1C9C064E-D7EC-4E4A-9785-D0DB2FF55A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700" name="Group Box 24" hidden="1">
              <a:extLst>
                <a:ext uri="{63B3BB69-23CF-44E3-9099-C40C66FF867C}">
                  <a14:compatExt spid="_x0000_s69656"/>
                </a:ext>
                <a:ext uri="{FF2B5EF4-FFF2-40B4-BE49-F238E27FC236}">
                  <a16:creationId xmlns:a16="http://schemas.microsoft.com/office/drawing/2014/main" id="{2DB846A0-A8D8-492D-8369-8CBD2C300CC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701" name="Group Box 25" hidden="1">
              <a:extLst>
                <a:ext uri="{63B3BB69-23CF-44E3-9099-C40C66FF867C}">
                  <a14:compatExt spid="_x0000_s69657"/>
                </a:ext>
                <a:ext uri="{FF2B5EF4-FFF2-40B4-BE49-F238E27FC236}">
                  <a16:creationId xmlns:a16="http://schemas.microsoft.com/office/drawing/2014/main" id="{F036AD59-D135-4828-A22A-14BCE208B87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702" name="Group Box 26" hidden="1">
              <a:extLst>
                <a:ext uri="{63B3BB69-23CF-44E3-9099-C40C66FF867C}">
                  <a14:compatExt spid="_x0000_s69658"/>
                </a:ext>
                <a:ext uri="{FF2B5EF4-FFF2-40B4-BE49-F238E27FC236}">
                  <a16:creationId xmlns:a16="http://schemas.microsoft.com/office/drawing/2014/main" id="{4A7FD4BD-83D6-4A20-85A8-182D03A922B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703" name="Group Box 27" hidden="1">
              <a:extLst>
                <a:ext uri="{63B3BB69-23CF-44E3-9099-C40C66FF867C}">
                  <a14:compatExt spid="_x0000_s69659"/>
                </a:ext>
                <a:ext uri="{FF2B5EF4-FFF2-40B4-BE49-F238E27FC236}">
                  <a16:creationId xmlns:a16="http://schemas.microsoft.com/office/drawing/2014/main" id="{781945A1-2266-4D8F-970F-761256436C4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704" name="Group Box 28" hidden="1">
              <a:extLst>
                <a:ext uri="{63B3BB69-23CF-44E3-9099-C40C66FF867C}">
                  <a14:compatExt spid="_x0000_s69660"/>
                </a:ext>
                <a:ext uri="{FF2B5EF4-FFF2-40B4-BE49-F238E27FC236}">
                  <a16:creationId xmlns:a16="http://schemas.microsoft.com/office/drawing/2014/main" id="{D50DDB21-FE59-431A-93DB-11043F4F6C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705" name="Group Box 29" hidden="1">
              <a:extLst>
                <a:ext uri="{63B3BB69-23CF-44E3-9099-C40C66FF867C}">
                  <a14:compatExt spid="_x0000_s69661"/>
                </a:ext>
                <a:ext uri="{FF2B5EF4-FFF2-40B4-BE49-F238E27FC236}">
                  <a16:creationId xmlns:a16="http://schemas.microsoft.com/office/drawing/2014/main" id="{86700CF6-600E-403F-BCA9-748674CEA3F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39</xdr:row>
          <xdr:rowOff>0</xdr:rowOff>
        </xdr:from>
        <xdr:to>
          <xdr:col>37</xdr:col>
          <xdr:colOff>28575</xdr:colOff>
          <xdr:row>39</xdr:row>
          <xdr:rowOff>209550</xdr:rowOff>
        </xdr:to>
        <xdr:sp macro="" textlink="">
          <xdr:nvSpPr>
            <xdr:cNvPr id="69706" name="Option Button 30" hidden="1">
              <a:extLst>
                <a:ext uri="{63B3BB69-23CF-44E3-9099-C40C66FF867C}">
                  <a14:compatExt spid="_x0000_s69662"/>
                </a:ext>
                <a:ext uri="{FF2B5EF4-FFF2-40B4-BE49-F238E27FC236}">
                  <a16:creationId xmlns:a16="http://schemas.microsoft.com/office/drawing/2014/main" id="{59E03442-7482-4742-AC25-B25E2BFABD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40</xdr:row>
          <xdr:rowOff>276225</xdr:rowOff>
        </xdr:from>
        <xdr:to>
          <xdr:col>37</xdr:col>
          <xdr:colOff>19050</xdr:colOff>
          <xdr:row>41</xdr:row>
          <xdr:rowOff>200025</xdr:rowOff>
        </xdr:to>
        <xdr:sp macro="" textlink="">
          <xdr:nvSpPr>
            <xdr:cNvPr id="69707" name="Option Button 31" hidden="1">
              <a:extLst>
                <a:ext uri="{63B3BB69-23CF-44E3-9099-C40C66FF867C}">
                  <a14:compatExt spid="_x0000_s69663"/>
                </a:ext>
                <a:ext uri="{FF2B5EF4-FFF2-40B4-BE49-F238E27FC236}">
                  <a16:creationId xmlns:a16="http://schemas.microsoft.com/office/drawing/2014/main" id="{7E80636E-9394-4A34-AE33-4168D77DE3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19</xdr:row>
          <xdr:rowOff>161925</xdr:rowOff>
        </xdr:from>
        <xdr:to>
          <xdr:col>37</xdr:col>
          <xdr:colOff>104775</xdr:colOff>
          <xdr:row>21</xdr:row>
          <xdr:rowOff>0</xdr:rowOff>
        </xdr:to>
        <xdr:sp macro="" textlink="">
          <xdr:nvSpPr>
            <xdr:cNvPr id="69708" name="Option Button 32" hidden="1">
              <a:extLst>
                <a:ext uri="{63B3BB69-23CF-44E3-9099-C40C66FF867C}">
                  <a14:compatExt spid="_x0000_s69664"/>
                </a:ext>
                <a:ext uri="{FF2B5EF4-FFF2-40B4-BE49-F238E27FC236}">
                  <a16:creationId xmlns:a16="http://schemas.microsoft.com/office/drawing/2014/main" id="{AA4F5466-EA28-4EAA-AF64-3CB8EB2DEF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21</xdr:row>
          <xdr:rowOff>0</xdr:rowOff>
        </xdr:from>
        <xdr:to>
          <xdr:col>37</xdr:col>
          <xdr:colOff>104775</xdr:colOff>
          <xdr:row>22</xdr:row>
          <xdr:rowOff>0</xdr:rowOff>
        </xdr:to>
        <xdr:sp macro="" textlink="">
          <xdr:nvSpPr>
            <xdr:cNvPr id="69709" name="Option Button 33" hidden="1">
              <a:extLst>
                <a:ext uri="{63B3BB69-23CF-44E3-9099-C40C66FF867C}">
                  <a14:compatExt spid="_x0000_s69665"/>
                </a:ext>
                <a:ext uri="{FF2B5EF4-FFF2-40B4-BE49-F238E27FC236}">
                  <a16:creationId xmlns:a16="http://schemas.microsoft.com/office/drawing/2014/main" id="{9F54B36E-561D-4C35-AC15-36E48369DD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27</xdr:row>
          <xdr:rowOff>9525</xdr:rowOff>
        </xdr:from>
        <xdr:to>
          <xdr:col>37</xdr:col>
          <xdr:colOff>104775</xdr:colOff>
          <xdr:row>27</xdr:row>
          <xdr:rowOff>219075</xdr:rowOff>
        </xdr:to>
        <xdr:sp macro="" textlink="">
          <xdr:nvSpPr>
            <xdr:cNvPr id="69710" name="Option Button 34" hidden="1">
              <a:extLst>
                <a:ext uri="{63B3BB69-23CF-44E3-9099-C40C66FF867C}">
                  <a14:compatExt spid="_x0000_s69666"/>
                </a:ext>
                <a:ext uri="{FF2B5EF4-FFF2-40B4-BE49-F238E27FC236}">
                  <a16:creationId xmlns:a16="http://schemas.microsoft.com/office/drawing/2014/main" id="{460ECAF8-41F0-4880-A10B-81FE29C0EC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28575</xdr:rowOff>
        </xdr:from>
        <xdr:to>
          <xdr:col>37</xdr:col>
          <xdr:colOff>104775</xdr:colOff>
          <xdr:row>28</xdr:row>
          <xdr:rowOff>219075</xdr:rowOff>
        </xdr:to>
        <xdr:sp macro="" textlink="">
          <xdr:nvSpPr>
            <xdr:cNvPr id="69711" name="Option Button 35" hidden="1">
              <a:extLst>
                <a:ext uri="{63B3BB69-23CF-44E3-9099-C40C66FF867C}">
                  <a14:compatExt spid="_x0000_s69667"/>
                </a:ext>
                <a:ext uri="{FF2B5EF4-FFF2-40B4-BE49-F238E27FC236}">
                  <a16:creationId xmlns:a16="http://schemas.microsoft.com/office/drawing/2014/main" id="{6F7A8E06-1636-47B3-9409-22E00E0707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257175</xdr:rowOff>
        </xdr:from>
        <xdr:to>
          <xdr:col>37</xdr:col>
          <xdr:colOff>95250</xdr:colOff>
          <xdr:row>30</xdr:row>
          <xdr:rowOff>0</xdr:rowOff>
        </xdr:to>
        <xdr:sp macro="" textlink="">
          <xdr:nvSpPr>
            <xdr:cNvPr id="69712" name="Option Button 36" hidden="1">
              <a:extLst>
                <a:ext uri="{63B3BB69-23CF-44E3-9099-C40C66FF867C}">
                  <a14:compatExt spid="_x0000_s69668"/>
                </a:ext>
                <a:ext uri="{FF2B5EF4-FFF2-40B4-BE49-F238E27FC236}">
                  <a16:creationId xmlns:a16="http://schemas.microsoft.com/office/drawing/2014/main" id="{C08728DA-9278-4D10-9CC5-94431574B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34</xdr:row>
          <xdr:rowOff>142875</xdr:rowOff>
        </xdr:from>
        <xdr:to>
          <xdr:col>29</xdr:col>
          <xdr:colOff>19050</xdr:colOff>
          <xdr:row>36</xdr:row>
          <xdr:rowOff>19050</xdr:rowOff>
        </xdr:to>
        <xdr:sp macro="" textlink="">
          <xdr:nvSpPr>
            <xdr:cNvPr id="69713" name="Option Button 37" hidden="1">
              <a:extLst>
                <a:ext uri="{63B3BB69-23CF-44E3-9099-C40C66FF867C}">
                  <a14:compatExt spid="_x0000_s69669"/>
                </a:ext>
                <a:ext uri="{FF2B5EF4-FFF2-40B4-BE49-F238E27FC236}">
                  <a16:creationId xmlns:a16="http://schemas.microsoft.com/office/drawing/2014/main" id="{0BFD7792-65B9-4230-9BC5-7807FB8B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36</xdr:row>
          <xdr:rowOff>247650</xdr:rowOff>
        </xdr:from>
        <xdr:to>
          <xdr:col>29</xdr:col>
          <xdr:colOff>28575</xdr:colOff>
          <xdr:row>38</xdr:row>
          <xdr:rowOff>19050</xdr:rowOff>
        </xdr:to>
        <xdr:sp macro="" textlink="">
          <xdr:nvSpPr>
            <xdr:cNvPr id="69714" name="Option Button 38" hidden="1">
              <a:extLst>
                <a:ext uri="{63B3BB69-23CF-44E3-9099-C40C66FF867C}">
                  <a14:compatExt spid="_x0000_s69670"/>
                </a:ext>
                <a:ext uri="{FF2B5EF4-FFF2-40B4-BE49-F238E27FC236}">
                  <a16:creationId xmlns:a16="http://schemas.microsoft.com/office/drawing/2014/main" id="{5324F7DD-FB82-4495-A513-59E832B0A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38</xdr:row>
          <xdr:rowOff>133350</xdr:rowOff>
        </xdr:from>
        <xdr:to>
          <xdr:col>29</xdr:col>
          <xdr:colOff>9525</xdr:colOff>
          <xdr:row>40</xdr:row>
          <xdr:rowOff>19050</xdr:rowOff>
        </xdr:to>
        <xdr:sp macro="" textlink="">
          <xdr:nvSpPr>
            <xdr:cNvPr id="69715" name="Option Button 39" hidden="1">
              <a:extLst>
                <a:ext uri="{63B3BB69-23CF-44E3-9099-C40C66FF867C}">
                  <a14:compatExt spid="_x0000_s69671"/>
                </a:ext>
                <a:ext uri="{FF2B5EF4-FFF2-40B4-BE49-F238E27FC236}">
                  <a16:creationId xmlns:a16="http://schemas.microsoft.com/office/drawing/2014/main" id="{2857BCE6-81A7-4C87-ADD1-F2168BE6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40</xdr:row>
          <xdr:rowOff>257175</xdr:rowOff>
        </xdr:from>
        <xdr:to>
          <xdr:col>28</xdr:col>
          <xdr:colOff>152400</xdr:colOff>
          <xdr:row>42</xdr:row>
          <xdr:rowOff>28575</xdr:rowOff>
        </xdr:to>
        <xdr:sp macro="" textlink="">
          <xdr:nvSpPr>
            <xdr:cNvPr id="69716" name="Option Button 40" hidden="1">
              <a:extLst>
                <a:ext uri="{63B3BB69-23CF-44E3-9099-C40C66FF867C}">
                  <a14:compatExt spid="_x0000_s69672"/>
                </a:ext>
                <a:ext uri="{FF2B5EF4-FFF2-40B4-BE49-F238E27FC236}">
                  <a16:creationId xmlns:a16="http://schemas.microsoft.com/office/drawing/2014/main" id="{8BEEE5F4-5367-4D1A-8E00-976F914901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717" name="Group Box 41" hidden="1">
              <a:extLst>
                <a:ext uri="{63B3BB69-23CF-44E3-9099-C40C66FF867C}">
                  <a14:compatExt spid="_x0000_s69673"/>
                </a:ext>
                <a:ext uri="{FF2B5EF4-FFF2-40B4-BE49-F238E27FC236}">
                  <a16:creationId xmlns:a16="http://schemas.microsoft.com/office/drawing/2014/main" id="{436F0C1E-A861-4ECB-ACE0-F725A3DA4F1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34</xdr:row>
          <xdr:rowOff>123825</xdr:rowOff>
        </xdr:from>
        <xdr:to>
          <xdr:col>37</xdr:col>
          <xdr:colOff>114300</xdr:colOff>
          <xdr:row>36</xdr:row>
          <xdr:rowOff>19050</xdr:rowOff>
        </xdr:to>
        <xdr:sp macro="" textlink="">
          <xdr:nvSpPr>
            <xdr:cNvPr id="69718" name="Option Button 42" hidden="1">
              <a:extLst>
                <a:ext uri="{63B3BB69-23CF-44E3-9099-C40C66FF867C}">
                  <a14:compatExt spid="_x0000_s69674"/>
                </a:ext>
                <a:ext uri="{FF2B5EF4-FFF2-40B4-BE49-F238E27FC236}">
                  <a16:creationId xmlns:a16="http://schemas.microsoft.com/office/drawing/2014/main" id="{195ECDD9-0351-4211-8E12-DA36E5EDA7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36</xdr:row>
          <xdr:rowOff>238125</xdr:rowOff>
        </xdr:from>
        <xdr:to>
          <xdr:col>37</xdr:col>
          <xdr:colOff>114300</xdr:colOff>
          <xdr:row>38</xdr:row>
          <xdr:rowOff>9525</xdr:rowOff>
        </xdr:to>
        <xdr:sp macro="" textlink="">
          <xdr:nvSpPr>
            <xdr:cNvPr id="69719" name="Option Button 43" hidden="1">
              <a:extLst>
                <a:ext uri="{63B3BB69-23CF-44E3-9099-C40C66FF867C}">
                  <a14:compatExt spid="_x0000_s69675"/>
                </a:ext>
                <a:ext uri="{FF2B5EF4-FFF2-40B4-BE49-F238E27FC236}">
                  <a16:creationId xmlns:a16="http://schemas.microsoft.com/office/drawing/2014/main" id="{DC096694-826A-46D6-BAB1-BDA4F580B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23</xdr:row>
          <xdr:rowOff>19050</xdr:rowOff>
        </xdr:from>
        <xdr:to>
          <xdr:col>37</xdr:col>
          <xdr:colOff>104775</xdr:colOff>
          <xdr:row>24</xdr:row>
          <xdr:rowOff>0</xdr:rowOff>
        </xdr:to>
        <xdr:sp macro="" textlink="">
          <xdr:nvSpPr>
            <xdr:cNvPr id="69720" name="Option Button 44" hidden="1">
              <a:extLst>
                <a:ext uri="{63B3BB69-23CF-44E3-9099-C40C66FF867C}">
                  <a14:compatExt spid="_x0000_s69676"/>
                </a:ext>
                <a:ext uri="{FF2B5EF4-FFF2-40B4-BE49-F238E27FC236}">
                  <a16:creationId xmlns:a16="http://schemas.microsoft.com/office/drawing/2014/main" id="{0FCC5550-8F7A-4EF3-8E89-9CF06BAE6F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24</xdr:row>
          <xdr:rowOff>28575</xdr:rowOff>
        </xdr:from>
        <xdr:to>
          <xdr:col>37</xdr:col>
          <xdr:colOff>104775</xdr:colOff>
          <xdr:row>24</xdr:row>
          <xdr:rowOff>228600</xdr:rowOff>
        </xdr:to>
        <xdr:sp macro="" textlink="">
          <xdr:nvSpPr>
            <xdr:cNvPr id="69721" name="Option Button 45" hidden="1">
              <a:extLst>
                <a:ext uri="{63B3BB69-23CF-44E3-9099-C40C66FF867C}">
                  <a14:compatExt spid="_x0000_s69677"/>
                </a:ext>
                <a:ext uri="{FF2B5EF4-FFF2-40B4-BE49-F238E27FC236}">
                  <a16:creationId xmlns:a16="http://schemas.microsoft.com/office/drawing/2014/main" id="{A8DCB7E4-0A3F-4DF0-97CB-23171594C9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25</xdr:row>
          <xdr:rowOff>9525</xdr:rowOff>
        </xdr:from>
        <xdr:to>
          <xdr:col>37</xdr:col>
          <xdr:colOff>19050</xdr:colOff>
          <xdr:row>25</xdr:row>
          <xdr:rowOff>209550</xdr:rowOff>
        </xdr:to>
        <xdr:sp macro="" textlink="">
          <xdr:nvSpPr>
            <xdr:cNvPr id="69722" name="Option Button 46" hidden="1">
              <a:extLst>
                <a:ext uri="{63B3BB69-23CF-44E3-9099-C40C66FF867C}">
                  <a14:compatExt spid="_x0000_s69678"/>
                </a:ext>
                <a:ext uri="{FF2B5EF4-FFF2-40B4-BE49-F238E27FC236}">
                  <a16:creationId xmlns:a16="http://schemas.microsoft.com/office/drawing/2014/main" id="{8578ED39-A107-4AF0-949D-D6581D170B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31</xdr:row>
          <xdr:rowOff>9525</xdr:rowOff>
        </xdr:from>
        <xdr:to>
          <xdr:col>37</xdr:col>
          <xdr:colOff>104775</xdr:colOff>
          <xdr:row>32</xdr:row>
          <xdr:rowOff>19050</xdr:rowOff>
        </xdr:to>
        <xdr:sp macro="" textlink="">
          <xdr:nvSpPr>
            <xdr:cNvPr id="69723" name="Option Button 47" hidden="1">
              <a:extLst>
                <a:ext uri="{63B3BB69-23CF-44E3-9099-C40C66FF867C}">
                  <a14:compatExt spid="_x0000_s69679"/>
                </a:ext>
                <a:ext uri="{FF2B5EF4-FFF2-40B4-BE49-F238E27FC236}">
                  <a16:creationId xmlns:a16="http://schemas.microsoft.com/office/drawing/2014/main" id="{CFDA0BBB-5079-4B84-A982-74BC339223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32</xdr:row>
          <xdr:rowOff>57150</xdr:rowOff>
        </xdr:from>
        <xdr:to>
          <xdr:col>37</xdr:col>
          <xdr:colOff>104775</xdr:colOff>
          <xdr:row>32</xdr:row>
          <xdr:rowOff>238125</xdr:rowOff>
        </xdr:to>
        <xdr:sp macro="" textlink="">
          <xdr:nvSpPr>
            <xdr:cNvPr id="69724" name="Option Button 48" hidden="1">
              <a:extLst>
                <a:ext uri="{63B3BB69-23CF-44E3-9099-C40C66FF867C}">
                  <a14:compatExt spid="_x0000_s69680"/>
                </a:ext>
                <a:ext uri="{FF2B5EF4-FFF2-40B4-BE49-F238E27FC236}">
                  <a16:creationId xmlns:a16="http://schemas.microsoft.com/office/drawing/2014/main" id="{545121C1-2C59-40DA-8E89-0C904BA57C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33</xdr:row>
          <xdr:rowOff>9525</xdr:rowOff>
        </xdr:from>
        <xdr:to>
          <xdr:col>37</xdr:col>
          <xdr:colOff>95250</xdr:colOff>
          <xdr:row>34</xdr:row>
          <xdr:rowOff>0</xdr:rowOff>
        </xdr:to>
        <xdr:sp macro="" textlink="">
          <xdr:nvSpPr>
            <xdr:cNvPr id="69725" name="Option Button 49" hidden="1">
              <a:extLst>
                <a:ext uri="{63B3BB69-23CF-44E3-9099-C40C66FF867C}">
                  <a14:compatExt spid="_x0000_s69681"/>
                </a:ext>
                <a:ext uri="{FF2B5EF4-FFF2-40B4-BE49-F238E27FC236}">
                  <a16:creationId xmlns:a16="http://schemas.microsoft.com/office/drawing/2014/main" id="{F56D4776-C594-4CE7-A09F-577D45E87B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7"/>
          <a:chExt cx="303832" cy="48691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6"/>
          <a:chExt cx="301792" cy="780101"/>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3"/>
          <a:chExt cx="308371" cy="762871"/>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4"/>
          <a:chExt cx="301792" cy="494794"/>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45"/>
          <a:chExt cx="217604"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31"/>
          <a:chExt cx="208649" cy="749787"/>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19712" name="Option Button 1" hidden="1">
              <a:extLst>
                <a:ext uri="{63B3BB69-23CF-44E3-9099-C40C66FF867C}">
                  <a14:compatExt spid="_x0000_s19464"/>
                </a:ext>
                <a:ext uri="{FF2B5EF4-FFF2-40B4-BE49-F238E27FC236}">
                  <a16:creationId xmlns:a16="http://schemas.microsoft.com/office/drawing/2014/main" id="{61C3EE4C-4F50-4A5C-A0CF-180F073462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19713" name="Option Button 2" hidden="1">
              <a:extLst>
                <a:ext uri="{63B3BB69-23CF-44E3-9099-C40C66FF867C}">
                  <a14:compatExt spid="_x0000_s19465"/>
                </a:ext>
                <a:ext uri="{FF2B5EF4-FFF2-40B4-BE49-F238E27FC236}">
                  <a16:creationId xmlns:a16="http://schemas.microsoft.com/office/drawing/2014/main" id="{FB08AD27-17DF-43F3-B229-BA444C28AE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19714" name="Option Button 3" hidden="1">
              <a:extLst>
                <a:ext uri="{63B3BB69-23CF-44E3-9099-C40C66FF867C}">
                  <a14:compatExt spid="_x0000_s19467"/>
                </a:ext>
                <a:ext uri="{FF2B5EF4-FFF2-40B4-BE49-F238E27FC236}">
                  <a16:creationId xmlns:a16="http://schemas.microsoft.com/office/drawing/2014/main" id="{B1ED1250-30C0-4EB7-805A-65D53F073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19715" name="Option Button 4" hidden="1">
              <a:extLst>
                <a:ext uri="{63B3BB69-23CF-44E3-9099-C40C66FF867C}">
                  <a14:compatExt spid="_x0000_s19468"/>
                </a:ext>
                <a:ext uri="{FF2B5EF4-FFF2-40B4-BE49-F238E27FC236}">
                  <a16:creationId xmlns:a16="http://schemas.microsoft.com/office/drawing/2014/main" id="{AF317F88-7B64-40CE-B87B-4DB3B06932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19716" name="Option Button 5" hidden="1">
              <a:extLst>
                <a:ext uri="{63B3BB69-23CF-44E3-9099-C40C66FF867C}">
                  <a14:compatExt spid="_x0000_s19470"/>
                </a:ext>
                <a:ext uri="{FF2B5EF4-FFF2-40B4-BE49-F238E27FC236}">
                  <a16:creationId xmlns:a16="http://schemas.microsoft.com/office/drawing/2014/main" id="{AFB4B1CD-E69B-4002-9D1D-4448093292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19717" name="Option Button 6" hidden="1">
              <a:extLst>
                <a:ext uri="{63B3BB69-23CF-44E3-9099-C40C66FF867C}">
                  <a14:compatExt spid="_x0000_s19482"/>
                </a:ext>
                <a:ext uri="{FF2B5EF4-FFF2-40B4-BE49-F238E27FC236}">
                  <a16:creationId xmlns:a16="http://schemas.microsoft.com/office/drawing/2014/main" id="{2E0D9BD0-FC95-4829-8CCC-7CC34AAAB4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19718" name="Option Button 7" hidden="1">
              <a:extLst>
                <a:ext uri="{63B3BB69-23CF-44E3-9099-C40C66FF867C}">
                  <a14:compatExt spid="_x0000_s19483"/>
                </a:ext>
                <a:ext uri="{FF2B5EF4-FFF2-40B4-BE49-F238E27FC236}">
                  <a16:creationId xmlns:a16="http://schemas.microsoft.com/office/drawing/2014/main" id="{142D5FCC-5694-4A33-99DA-BAE314D59A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19720" name="Option Button 8" hidden="1">
              <a:extLst>
                <a:ext uri="{63B3BB69-23CF-44E3-9099-C40C66FF867C}">
                  <a14:compatExt spid="_x0000_s19484"/>
                </a:ext>
                <a:ext uri="{FF2B5EF4-FFF2-40B4-BE49-F238E27FC236}">
                  <a16:creationId xmlns:a16="http://schemas.microsoft.com/office/drawing/2014/main" id="{BB14E1FB-F126-4A94-B34D-7CB4296DEF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19721" name="Option Button 29" hidden="1">
              <a:extLst>
                <a:ext uri="{63B3BB69-23CF-44E3-9099-C40C66FF867C}">
                  <a14:compatExt spid="_x0000_s19485"/>
                </a:ext>
                <a:ext uri="{FF2B5EF4-FFF2-40B4-BE49-F238E27FC236}">
                  <a16:creationId xmlns:a16="http://schemas.microsoft.com/office/drawing/2014/main" id="{F72E97CF-8DF1-44AC-BBB0-2DB68C566A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19722" name="Option Button 30" hidden="1">
              <a:extLst>
                <a:ext uri="{63B3BB69-23CF-44E3-9099-C40C66FF867C}">
                  <a14:compatExt spid="_x0000_s19486"/>
                </a:ext>
                <a:ext uri="{FF2B5EF4-FFF2-40B4-BE49-F238E27FC236}">
                  <a16:creationId xmlns:a16="http://schemas.microsoft.com/office/drawing/2014/main" id="{8181E346-CAFA-4373-8592-D5C7856292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19723" name="Option Button 31" hidden="1">
              <a:extLst>
                <a:ext uri="{63B3BB69-23CF-44E3-9099-C40C66FF867C}">
                  <a14:compatExt spid="_x0000_s19487"/>
                </a:ext>
                <a:ext uri="{FF2B5EF4-FFF2-40B4-BE49-F238E27FC236}">
                  <a16:creationId xmlns:a16="http://schemas.microsoft.com/office/drawing/2014/main" id="{8C4AA477-054B-4314-A327-87037E5B0C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19724" name="Option Button 53" hidden="1">
              <a:extLst>
                <a:ext uri="{63B3BB69-23CF-44E3-9099-C40C66FF867C}">
                  <a14:compatExt spid="_x0000_s19509"/>
                </a:ext>
                <a:ext uri="{FF2B5EF4-FFF2-40B4-BE49-F238E27FC236}">
                  <a16:creationId xmlns:a16="http://schemas.microsoft.com/office/drawing/2014/main" id="{2D532A43-2B7B-4018-A029-5DFCBE7FF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19725" name="Option Button 54" hidden="1">
              <a:extLst>
                <a:ext uri="{63B3BB69-23CF-44E3-9099-C40C66FF867C}">
                  <a14:compatExt spid="_x0000_s19510"/>
                </a:ext>
                <a:ext uri="{FF2B5EF4-FFF2-40B4-BE49-F238E27FC236}">
                  <a16:creationId xmlns:a16="http://schemas.microsoft.com/office/drawing/2014/main" id="{348E91A5-FC2E-417C-8C54-8F9BA661E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726" name="Group Box 68" hidden="1">
              <a:extLst>
                <a:ext uri="{63B3BB69-23CF-44E3-9099-C40C66FF867C}">
                  <a14:compatExt spid="_x0000_s19524"/>
                </a:ext>
                <a:ext uri="{FF2B5EF4-FFF2-40B4-BE49-F238E27FC236}">
                  <a16:creationId xmlns:a16="http://schemas.microsoft.com/office/drawing/2014/main" id="{9333D14A-CDE4-4587-B273-A57072B47B3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19727" name="Option Button 91" hidden="1">
              <a:extLst>
                <a:ext uri="{63B3BB69-23CF-44E3-9099-C40C66FF867C}">
                  <a14:compatExt spid="_x0000_s19547"/>
                </a:ext>
                <a:ext uri="{FF2B5EF4-FFF2-40B4-BE49-F238E27FC236}">
                  <a16:creationId xmlns:a16="http://schemas.microsoft.com/office/drawing/2014/main" id="{B3CA7AAE-20F5-4EA7-BD75-0F9F0601F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19728" name="Option Button 92" hidden="1">
              <a:extLst>
                <a:ext uri="{63B3BB69-23CF-44E3-9099-C40C66FF867C}">
                  <a14:compatExt spid="_x0000_s19548"/>
                </a:ext>
                <a:ext uri="{FF2B5EF4-FFF2-40B4-BE49-F238E27FC236}">
                  <a16:creationId xmlns:a16="http://schemas.microsoft.com/office/drawing/2014/main" id="{FECF1650-E441-453D-B227-714537AE0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729" name="Option Button 36" hidden="1">
              <a:extLst>
                <a:ext uri="{63B3BB69-23CF-44E3-9099-C40C66FF867C}">
                  <a14:compatExt spid="_x0000_s19492"/>
                </a:ext>
                <a:ext uri="{FF2B5EF4-FFF2-40B4-BE49-F238E27FC236}">
                  <a16:creationId xmlns:a16="http://schemas.microsoft.com/office/drawing/2014/main" id="{F7E1E1AC-014E-488F-9A19-B3182E3AF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30" name="Option Button 37" hidden="1">
              <a:extLst>
                <a:ext uri="{63B3BB69-23CF-44E3-9099-C40C66FF867C}">
                  <a14:compatExt spid="_x0000_s19493"/>
                </a:ext>
                <a:ext uri="{FF2B5EF4-FFF2-40B4-BE49-F238E27FC236}">
                  <a16:creationId xmlns:a16="http://schemas.microsoft.com/office/drawing/2014/main" id="{3B627F24-DC4B-41DE-9516-2D751DC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731" name="Group Box 61" hidden="1">
              <a:extLst>
                <a:ext uri="{63B3BB69-23CF-44E3-9099-C40C66FF867C}">
                  <a14:compatExt spid="_x0000_s19517"/>
                </a:ext>
                <a:ext uri="{FF2B5EF4-FFF2-40B4-BE49-F238E27FC236}">
                  <a16:creationId xmlns:a16="http://schemas.microsoft.com/office/drawing/2014/main" id="{CFF07729-9E0A-450B-B557-515B75310EE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32" name="Group Box 55" hidden="1">
              <a:extLst>
                <a:ext uri="{63B3BB69-23CF-44E3-9099-C40C66FF867C}">
                  <a14:compatExt spid="_x0000_s19511"/>
                </a:ext>
                <a:ext uri="{FF2B5EF4-FFF2-40B4-BE49-F238E27FC236}">
                  <a16:creationId xmlns:a16="http://schemas.microsoft.com/office/drawing/2014/main" id="{DF00FE59-3230-4D64-9C67-33565D95F8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33" name="Group Box 69" hidden="1">
              <a:extLst>
                <a:ext uri="{63B3BB69-23CF-44E3-9099-C40C66FF867C}">
                  <a14:compatExt spid="_x0000_s19525"/>
                </a:ext>
                <a:ext uri="{FF2B5EF4-FFF2-40B4-BE49-F238E27FC236}">
                  <a16:creationId xmlns:a16="http://schemas.microsoft.com/office/drawing/2014/main" id="{C2639496-15C5-4453-97E3-4239C2A5543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34" name="Group Box 56" hidden="1">
              <a:extLst>
                <a:ext uri="{63B3BB69-23CF-44E3-9099-C40C66FF867C}">
                  <a14:compatExt spid="_x0000_s19512"/>
                </a:ext>
                <a:ext uri="{FF2B5EF4-FFF2-40B4-BE49-F238E27FC236}">
                  <a16:creationId xmlns:a16="http://schemas.microsoft.com/office/drawing/2014/main" id="{13D9E3B5-A9BF-49BF-8934-FA7C4A87C0D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35" name="Group Box 57" hidden="1">
              <a:extLst>
                <a:ext uri="{63B3BB69-23CF-44E3-9099-C40C66FF867C}">
                  <a14:compatExt spid="_x0000_s19513"/>
                </a:ext>
                <a:ext uri="{FF2B5EF4-FFF2-40B4-BE49-F238E27FC236}">
                  <a16:creationId xmlns:a16="http://schemas.microsoft.com/office/drawing/2014/main" id="{755A12D5-6B47-47C5-87BF-1D0AE7C9ED7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736" name="Group Box 58" hidden="1">
              <a:extLst>
                <a:ext uri="{63B3BB69-23CF-44E3-9099-C40C66FF867C}">
                  <a14:compatExt spid="_x0000_s19514"/>
                </a:ext>
                <a:ext uri="{FF2B5EF4-FFF2-40B4-BE49-F238E27FC236}">
                  <a16:creationId xmlns:a16="http://schemas.microsoft.com/office/drawing/2014/main" id="{150F1C84-1394-4938-AE7B-533A857EF2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37" name="Group Box 67" hidden="1">
              <a:extLst>
                <a:ext uri="{63B3BB69-23CF-44E3-9099-C40C66FF867C}">
                  <a14:compatExt spid="_x0000_s19523"/>
                </a:ext>
                <a:ext uri="{FF2B5EF4-FFF2-40B4-BE49-F238E27FC236}">
                  <a16:creationId xmlns:a16="http://schemas.microsoft.com/office/drawing/2014/main" id="{D2BD2397-024B-4A1C-9F26-2D21BCBC5B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38" name="Option Button 76" hidden="1">
              <a:extLst>
                <a:ext uri="{63B3BB69-23CF-44E3-9099-C40C66FF867C}">
                  <a14:compatExt spid="_x0000_s19532"/>
                </a:ext>
                <a:ext uri="{FF2B5EF4-FFF2-40B4-BE49-F238E27FC236}">
                  <a16:creationId xmlns:a16="http://schemas.microsoft.com/office/drawing/2014/main" id="{1BC67DE6-519E-4AB2-B1DB-B6A593E93C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39" name="Option Button 77" hidden="1">
              <a:extLst>
                <a:ext uri="{63B3BB69-23CF-44E3-9099-C40C66FF867C}">
                  <a14:compatExt spid="_x0000_s19533"/>
                </a:ext>
                <a:ext uri="{FF2B5EF4-FFF2-40B4-BE49-F238E27FC236}">
                  <a16:creationId xmlns:a16="http://schemas.microsoft.com/office/drawing/2014/main" id="{82181624-369D-4AAE-B157-AAFA08E25B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40" name="Option Button 43" hidden="1">
              <a:extLst>
                <a:ext uri="{63B3BB69-23CF-44E3-9099-C40C66FF867C}">
                  <a14:compatExt spid="_x0000_s19499"/>
                </a:ext>
                <a:ext uri="{FF2B5EF4-FFF2-40B4-BE49-F238E27FC236}">
                  <a16:creationId xmlns:a16="http://schemas.microsoft.com/office/drawing/2014/main" id="{B1201121-8D0D-48D7-BFD1-61E2239460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41" name="Option Button 44" hidden="1">
              <a:extLst>
                <a:ext uri="{63B3BB69-23CF-44E3-9099-C40C66FF867C}">
                  <a14:compatExt spid="_x0000_s19500"/>
                </a:ext>
                <a:ext uri="{FF2B5EF4-FFF2-40B4-BE49-F238E27FC236}">
                  <a16:creationId xmlns:a16="http://schemas.microsoft.com/office/drawing/2014/main" id="{367338D8-3566-491C-B3FC-D818CF5F71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42" name="Option Button 45" hidden="1">
              <a:extLst>
                <a:ext uri="{63B3BB69-23CF-44E3-9099-C40C66FF867C}">
                  <a14:compatExt spid="_x0000_s19501"/>
                </a:ext>
                <a:ext uri="{FF2B5EF4-FFF2-40B4-BE49-F238E27FC236}">
                  <a16:creationId xmlns:a16="http://schemas.microsoft.com/office/drawing/2014/main" id="{89D2C833-C308-45E6-8DCD-05AFE8BA3C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43" name="Group Box 59" hidden="1">
              <a:extLst>
                <a:ext uri="{63B3BB69-23CF-44E3-9099-C40C66FF867C}">
                  <a14:compatExt spid="_x0000_s19515"/>
                </a:ext>
                <a:ext uri="{FF2B5EF4-FFF2-40B4-BE49-F238E27FC236}">
                  <a16:creationId xmlns:a16="http://schemas.microsoft.com/office/drawing/2014/main" id="{1B310AB0-DF10-4706-8F75-9F585B92634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488" name="Option Button 70" hidden="1">
              <a:extLst>
                <a:ext uri="{63B3BB69-23CF-44E3-9099-C40C66FF867C}">
                  <a14:compatExt spid="_x0000_s19526"/>
                </a:ext>
                <a:ext uri="{FF2B5EF4-FFF2-40B4-BE49-F238E27FC236}">
                  <a16:creationId xmlns:a16="http://schemas.microsoft.com/office/drawing/2014/main" id="{608A05D4-6E17-4971-812A-E2B1F725DF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489" name="Option Button 71" hidden="1">
              <a:extLst>
                <a:ext uri="{63B3BB69-23CF-44E3-9099-C40C66FF867C}">
                  <a14:compatExt spid="_x0000_s19527"/>
                </a:ext>
                <a:ext uri="{FF2B5EF4-FFF2-40B4-BE49-F238E27FC236}">
                  <a16:creationId xmlns:a16="http://schemas.microsoft.com/office/drawing/2014/main" id="{9CF49F32-0918-4993-B71C-9FC0CB184F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490" name="Option Button 182" hidden="1">
              <a:extLst>
                <a:ext uri="{63B3BB69-23CF-44E3-9099-C40C66FF867C}">
                  <a14:compatExt spid="_x0000_s19638"/>
                </a:ext>
                <a:ext uri="{FF2B5EF4-FFF2-40B4-BE49-F238E27FC236}">
                  <a16:creationId xmlns:a16="http://schemas.microsoft.com/office/drawing/2014/main" id="{289FDDCA-5B52-4729-9781-E203B8539F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19491" name="Option Button 183" hidden="1">
              <a:extLst>
                <a:ext uri="{63B3BB69-23CF-44E3-9099-C40C66FF867C}">
                  <a14:compatExt spid="_x0000_s19639"/>
                </a:ext>
                <a:ext uri="{FF2B5EF4-FFF2-40B4-BE49-F238E27FC236}">
                  <a16:creationId xmlns:a16="http://schemas.microsoft.com/office/drawing/2014/main" id="{8BEC6E88-737F-40E5-876C-C4EE759946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494" name="Group Box 184" hidden="1">
              <a:extLst>
                <a:ext uri="{63B3BB69-23CF-44E3-9099-C40C66FF867C}">
                  <a14:compatExt spid="_x0000_s19640"/>
                </a:ext>
                <a:ext uri="{FF2B5EF4-FFF2-40B4-BE49-F238E27FC236}">
                  <a16:creationId xmlns:a16="http://schemas.microsoft.com/office/drawing/2014/main" id="{79B649C8-49C8-4693-8DB2-7C0DD84643B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495" name="Option Button 233" hidden="1">
              <a:extLst>
                <a:ext uri="{63B3BB69-23CF-44E3-9099-C40C66FF867C}">
                  <a14:compatExt spid="_x0000_s19689"/>
                </a:ext>
                <a:ext uri="{FF2B5EF4-FFF2-40B4-BE49-F238E27FC236}">
                  <a16:creationId xmlns:a16="http://schemas.microsoft.com/office/drawing/2014/main" id="{6CF33933-3971-41F0-A8D0-6B095B3D39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496" name="Option Button 234" hidden="1">
              <a:extLst>
                <a:ext uri="{63B3BB69-23CF-44E3-9099-C40C66FF867C}">
                  <a14:compatExt spid="_x0000_s19690"/>
                </a:ext>
                <a:ext uri="{FF2B5EF4-FFF2-40B4-BE49-F238E27FC236}">
                  <a16:creationId xmlns:a16="http://schemas.microsoft.com/office/drawing/2014/main" id="{FC9DFCA5-7F4C-4A91-AE89-A4B82659DA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497" name="Group Box 64" hidden="1">
              <a:extLst>
                <a:ext uri="{63B3BB69-23CF-44E3-9099-C40C66FF867C}">
                  <a14:compatExt spid="_x0000_s19520"/>
                </a:ext>
                <a:ext uri="{FF2B5EF4-FFF2-40B4-BE49-F238E27FC236}">
                  <a16:creationId xmlns:a16="http://schemas.microsoft.com/office/drawing/2014/main" id="{6D45F517-F4A8-4C6D-B84D-844081CB13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498" name="Group Box 65" hidden="1">
              <a:extLst>
                <a:ext uri="{63B3BB69-23CF-44E3-9099-C40C66FF867C}">
                  <a14:compatExt spid="_x0000_s19521"/>
                </a:ext>
                <a:ext uri="{FF2B5EF4-FFF2-40B4-BE49-F238E27FC236}">
                  <a16:creationId xmlns:a16="http://schemas.microsoft.com/office/drawing/2014/main" id="{A7999431-4817-423D-85DE-0CD2D20F4A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02" name="Group Box 66" hidden="1">
              <a:extLst>
                <a:ext uri="{63B3BB69-23CF-44E3-9099-C40C66FF867C}">
                  <a14:compatExt spid="_x0000_s19522"/>
                </a:ext>
                <a:ext uri="{FF2B5EF4-FFF2-40B4-BE49-F238E27FC236}">
                  <a16:creationId xmlns:a16="http://schemas.microsoft.com/office/drawing/2014/main" id="{CC4B753B-E996-4270-8C14-280379934D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03" name="Group Box 78" hidden="1">
              <a:extLst>
                <a:ext uri="{63B3BB69-23CF-44E3-9099-C40C66FF867C}">
                  <a14:compatExt spid="_x0000_s19534"/>
                </a:ext>
                <a:ext uri="{FF2B5EF4-FFF2-40B4-BE49-F238E27FC236}">
                  <a16:creationId xmlns:a16="http://schemas.microsoft.com/office/drawing/2014/main" id="{838B5BDD-0595-4941-8733-989BF2113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04" name="Group Box 83" hidden="1">
              <a:extLst>
                <a:ext uri="{63B3BB69-23CF-44E3-9099-C40C66FF867C}">
                  <a14:compatExt spid="_x0000_s19539"/>
                </a:ext>
                <a:ext uri="{FF2B5EF4-FFF2-40B4-BE49-F238E27FC236}">
                  <a16:creationId xmlns:a16="http://schemas.microsoft.com/office/drawing/2014/main" id="{0B34CED6-2A10-4A41-A0F4-0CE496CED92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505" name="Option Button 80" hidden="1">
              <a:extLst>
                <a:ext uri="{63B3BB69-23CF-44E3-9099-C40C66FF867C}">
                  <a14:compatExt spid="_x0000_s19536"/>
                </a:ext>
                <a:ext uri="{FF2B5EF4-FFF2-40B4-BE49-F238E27FC236}">
                  <a16:creationId xmlns:a16="http://schemas.microsoft.com/office/drawing/2014/main" id="{121B828A-DC0A-4858-A0C4-6A1D0874BA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506" name="Option Button 81" hidden="1">
              <a:extLst>
                <a:ext uri="{63B3BB69-23CF-44E3-9099-C40C66FF867C}">
                  <a14:compatExt spid="_x0000_s19537"/>
                </a:ext>
                <a:ext uri="{FF2B5EF4-FFF2-40B4-BE49-F238E27FC236}">
                  <a16:creationId xmlns:a16="http://schemas.microsoft.com/office/drawing/2014/main" id="{3474205F-D90E-4DB5-BE83-8E417D1DD5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507" name="Option Button 82" hidden="1">
              <a:extLst>
                <a:ext uri="{63B3BB69-23CF-44E3-9099-C40C66FF867C}">
                  <a14:compatExt spid="_x0000_s19538"/>
                </a:ext>
                <a:ext uri="{FF2B5EF4-FFF2-40B4-BE49-F238E27FC236}">
                  <a16:creationId xmlns:a16="http://schemas.microsoft.com/office/drawing/2014/main" id="{06BC9B6E-62F8-4F8B-BA74-4E9A593B5A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19508" name="Option Button 84" hidden="1">
              <a:extLst>
                <a:ext uri="{63B3BB69-23CF-44E3-9099-C40C66FF867C}">
                  <a14:compatExt spid="_x0000_s19540"/>
                </a:ext>
                <a:ext uri="{FF2B5EF4-FFF2-40B4-BE49-F238E27FC236}">
                  <a16:creationId xmlns:a16="http://schemas.microsoft.com/office/drawing/2014/main" id="{DB3DCD4F-5D6E-43C3-8245-8E27B7DBBB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19516" name="Option Button 85" hidden="1">
              <a:extLst>
                <a:ext uri="{63B3BB69-23CF-44E3-9099-C40C66FF867C}">
                  <a14:compatExt spid="_x0000_s19541"/>
                </a:ext>
                <a:ext uri="{FF2B5EF4-FFF2-40B4-BE49-F238E27FC236}">
                  <a16:creationId xmlns:a16="http://schemas.microsoft.com/office/drawing/2014/main" id="{C84B887C-AFD6-4ECF-B4D2-5F9EBDE08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19518" name="Option Button 86" hidden="1">
              <a:extLst>
                <a:ext uri="{63B3BB69-23CF-44E3-9099-C40C66FF867C}">
                  <a14:compatExt spid="_x0000_s19542"/>
                </a:ext>
                <a:ext uri="{FF2B5EF4-FFF2-40B4-BE49-F238E27FC236}">
                  <a16:creationId xmlns:a16="http://schemas.microsoft.com/office/drawing/2014/main" id="{D4A6640B-4432-4003-87F1-00FB44FFAB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707546" y="4226321"/>
          <a:ext cx="310090" cy="408432"/>
          <a:chOff x="4501773" y="3772537"/>
          <a:chExt cx="303832" cy="486914"/>
        </a:xfrm>
      </xdr:grpSpPr>
      <xdr:sp macro="" textlink="">
        <xdr:nvSpPr>
          <xdr:cNvPr id="53249" name="Option Button 1" hidden="1">
            <a:extLst>
              <a:ext uri="{63B3BB69-23CF-44E3-9099-C40C66FF867C}">
                <a14:compatExt xmlns:a14="http://schemas.microsoft.com/office/drawing/2010/main"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xmlns:a14="http://schemas.microsoft.com/office/drawing/2010/main"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96878" y="4783746"/>
          <a:ext cx="311614" cy="700861"/>
          <a:chOff x="4479758" y="4496256"/>
          <a:chExt cx="301792" cy="780101"/>
        </a:xfrm>
      </xdr:grpSpPr>
      <xdr:sp macro="" textlink="">
        <xdr:nvSpPr>
          <xdr:cNvPr id="53251" name="Option Button 3" hidden="1">
            <a:extLst>
              <a:ext uri="{63B3BB69-23CF-44E3-9099-C40C66FF867C}">
                <a14:compatExt xmlns:a14="http://schemas.microsoft.com/office/drawing/2010/main"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xmlns:a14="http://schemas.microsoft.com/office/drawing/2010/main"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xmlns:a14="http://schemas.microsoft.com/office/drawing/2010/main"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96878" y="5633598"/>
          <a:ext cx="311614" cy="686773"/>
          <a:chOff x="4549825" y="5456613"/>
          <a:chExt cx="308371" cy="762871"/>
        </a:xfrm>
      </xdr:grpSpPr>
      <xdr:sp macro="" textlink="">
        <xdr:nvSpPr>
          <xdr:cNvPr id="53254" name="Option Button 6" hidden="1">
            <a:extLst>
              <a:ext uri="{63B3BB69-23CF-44E3-9099-C40C66FF867C}">
                <a14:compatExt xmlns:a14="http://schemas.microsoft.com/office/drawing/2010/main"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xmlns:a14="http://schemas.microsoft.com/office/drawing/2010/main"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xmlns:a14="http://schemas.microsoft.com/office/drawing/2010/main"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xmlns:a14="http://schemas.microsoft.com/office/drawing/2010/main"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xmlns:a14="http://schemas.microsoft.com/office/drawing/2010/main"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6095372" y="5633600"/>
          <a:ext cx="311614" cy="700861"/>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6095372" y="8994916"/>
          <a:ext cx="311614" cy="373380"/>
          <a:chOff x="5763126" y="8931904"/>
          <a:chExt cx="301792" cy="494794"/>
        </a:xfrm>
      </xdr:grpSpPr>
      <xdr:sp macro="" textlink="">
        <xdr:nvSpPr>
          <xdr:cNvPr id="53259" name="Option Button 11" hidden="1">
            <a:extLst>
              <a:ext uri="{63B3BB69-23CF-44E3-9099-C40C66FF867C}">
                <a14:compatExt xmlns:a14="http://schemas.microsoft.com/office/drawing/2010/main"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xmlns:a14="http://schemas.microsoft.com/office/drawing/2010/main"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xmlns:a14="http://schemas.microsoft.com/office/drawing/2010/main"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xmlns:a14="http://schemas.microsoft.com/office/drawing/2010/main"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xmlns:a14="http://schemas.microsoft.com/office/drawing/2010/main"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xmlns:a14="http://schemas.microsoft.com/office/drawing/2010/main"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96878" y="6483455"/>
          <a:ext cx="311614" cy="675759"/>
          <a:chOff x="4549825" y="6438941"/>
          <a:chExt cx="308371" cy="779281"/>
        </a:xfrm>
      </xdr:grpSpPr>
      <xdr:sp macro="" textlink="">
        <xdr:nvSpPr>
          <xdr:cNvPr id="53265" name="Option Button 17" hidden="1">
            <a:extLst>
              <a:ext uri="{63B3BB69-23CF-44E3-9099-C40C66FF867C}">
                <a14:compatExt xmlns:a14="http://schemas.microsoft.com/office/drawing/2010/main"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xmlns:a14="http://schemas.microsoft.com/office/drawing/2010/main"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xmlns:a14="http://schemas.microsoft.com/office/drawing/2010/main"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xmlns:a14="http://schemas.microsoft.com/office/drawing/2010/main"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xmlns:a14="http://schemas.microsoft.com/office/drawing/2010/main"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xmlns:a14="http://schemas.microsoft.com/office/drawing/2010/main"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xmlns:a14="http://schemas.microsoft.com/office/drawing/2010/main"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xmlns:a14="http://schemas.microsoft.com/office/drawing/2010/main"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xmlns:a14="http://schemas.microsoft.com/office/drawing/2010/main"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xmlns:a14="http://schemas.microsoft.com/office/drawing/2010/main"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xmlns:a14="http://schemas.microsoft.com/office/drawing/2010/main"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694738" y="8128455"/>
          <a:ext cx="321716" cy="70855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6098143" y="4208033"/>
          <a:ext cx="311614"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xmlns:a14="http://schemas.microsoft.com/office/drawing/2010/main"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6096026" y="4780238"/>
          <a:ext cx="311614" cy="657895"/>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xmlns:a14="http://schemas.microsoft.com/office/drawing/2010/main"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093286" y="6478789"/>
          <a:ext cx="311614" cy="684905"/>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6098996" y="8128127"/>
          <a:ext cx="225867" cy="688920"/>
          <a:chOff x="5767601" y="8168745"/>
          <a:chExt cx="217604" cy="792441"/>
        </a:xfrm>
      </xdr:grpSpPr>
      <xdr:sp macro="" textlink="">
        <xdr:nvSpPr>
          <xdr:cNvPr id="53278" name="Option Button 30" hidden="1">
            <a:extLst>
              <a:ext uri="{63B3BB69-23CF-44E3-9099-C40C66FF867C}">
                <a14:compatExt xmlns:a14="http://schemas.microsoft.com/office/drawing/2010/main"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xmlns:a14="http://schemas.microsoft.com/office/drawing/2010/main"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96878" y="8127402"/>
          <a:ext cx="320758" cy="493059"/>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6095372" y="4208033"/>
          <a:ext cx="311614" cy="426720"/>
          <a:chOff x="45017" y="37725"/>
          <a:chExt cx="3039" cy="4869"/>
        </a:xfrm>
      </xdr:grpSpPr>
      <xdr:sp macro="" textlink="">
        <xdr:nvSpPr>
          <xdr:cNvPr id="53280" name="Option Button 32" hidden="1">
            <a:extLst>
              <a:ext uri="{63B3BB69-23CF-44E3-9099-C40C66FF867C}">
                <a14:compatExt xmlns:a14="http://schemas.microsoft.com/office/drawing/2010/main"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xmlns:a14="http://schemas.microsoft.com/office/drawing/2010/main"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6095372" y="4789806"/>
          <a:ext cx="311614" cy="681667"/>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6095372" y="5633600"/>
          <a:ext cx="311614" cy="700861"/>
          <a:chOff x="57631" y="54838"/>
          <a:chExt cx="3018" cy="7876"/>
        </a:xfrm>
      </xdr:grpSpPr>
      <xdr:sp macro="" textlink="">
        <xdr:nvSpPr>
          <xdr:cNvPr id="53282" name="Option Button 34" hidden="1">
            <a:extLst>
              <a:ext uri="{63B3BB69-23CF-44E3-9099-C40C66FF867C}">
                <a14:compatExt xmlns:a14="http://schemas.microsoft.com/office/drawing/2010/main"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xmlns:a14="http://schemas.microsoft.com/office/drawing/2010/main"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xmlns:a14="http://schemas.microsoft.com/office/drawing/2010/main"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6095372" y="6483455"/>
          <a:ext cx="311614" cy="675759"/>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5938" y="1756779"/>
              <a:ext cx="0" cy="0"/>
              <a:chOff x="-35938" y="1756779"/>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694849" y="7297545"/>
          <a:ext cx="244283" cy="708765"/>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694856" y="7297573"/>
          <a:ext cx="238238" cy="708663"/>
          <a:chOff x="45321" y="72871"/>
          <a:chExt cx="2304" cy="6586"/>
        </a:xfrm>
      </xdr:grpSpPr>
      <xdr:sp macro="" textlink="">
        <xdr:nvSpPr>
          <xdr:cNvPr id="53285" name="Option Button 37" hidden="1">
            <a:extLst>
              <a:ext uri="{63B3BB69-23CF-44E3-9099-C40C66FF867C}">
                <a14:compatExt xmlns:a14="http://schemas.microsoft.com/office/drawing/2010/main"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xmlns:a14="http://schemas.microsoft.com/office/drawing/2010/main"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6095372" y="8127402"/>
          <a:ext cx="320758" cy="493059"/>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96878" y="8127402"/>
              <a:ext cx="329902" cy="715563"/>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706702" y="8121494"/>
          <a:ext cx="203633" cy="744408"/>
          <a:chOff x="4538985" y="8166031"/>
          <a:chExt cx="208649" cy="749787"/>
        </a:xfrm>
      </xdr:grpSpPr>
      <xdr:sp macro="" textlink="">
        <xdr:nvSpPr>
          <xdr:cNvPr id="53287" name="Option Button 39" hidden="1">
            <a:extLst>
              <a:ext uri="{63B3BB69-23CF-44E3-9099-C40C66FF867C}">
                <a14:compatExt xmlns:a14="http://schemas.microsoft.com/office/drawing/2010/main"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xmlns:a14="http://schemas.microsoft.com/office/drawing/2010/main"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xmlns:a14="http://schemas.microsoft.com/office/drawing/2010/main"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6104907" y="7285284"/>
          <a:ext cx="310092" cy="712168"/>
          <a:chOff x="5809589" y="7290612"/>
          <a:chExt cx="301595" cy="707491"/>
        </a:xfrm>
      </xdr:grpSpPr>
      <xdr:sp macro="" textlink="">
        <xdr:nvSpPr>
          <xdr:cNvPr id="53290" name="Option Button 42" hidden="1">
            <a:extLst>
              <a:ext uri="{63B3BB69-23CF-44E3-9099-C40C66FF867C}">
                <a14:compatExt xmlns:a14="http://schemas.microsoft.com/office/drawing/2010/main"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xmlns:a14="http://schemas.microsoft.com/office/drawing/2010/main"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396060" y="320040"/>
          <a:ext cx="9402427" cy="3214921"/>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6095372" y="4792890"/>
          <a:ext cx="311614" cy="674863"/>
          <a:chOff x="57686" y="45007"/>
          <a:chExt cx="3018" cy="8207"/>
        </a:xfrm>
      </xdr:grpSpPr>
      <xdr:sp macro="" textlink="">
        <xdr:nvSpPr>
          <xdr:cNvPr id="53292" name="Option Button 44" hidden="1">
            <a:extLst>
              <a:ext uri="{63B3BB69-23CF-44E3-9099-C40C66FF867C}">
                <a14:compatExt xmlns:a14="http://schemas.microsoft.com/office/drawing/2010/main"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xmlns:a14="http://schemas.microsoft.com/office/drawing/2010/main"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xmlns:a14="http://schemas.microsoft.com/office/drawing/2010/main"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6095372" y="6483455"/>
          <a:ext cx="311614" cy="675759"/>
          <a:chOff x="57631" y="54838"/>
          <a:chExt cx="3018" cy="7963"/>
        </a:xfrm>
      </xdr:grpSpPr>
      <xdr:sp macro="" textlink="">
        <xdr:nvSpPr>
          <xdr:cNvPr id="53295" name="Option Button 47" hidden="1">
            <a:extLst>
              <a:ext uri="{63B3BB69-23CF-44E3-9099-C40C66FF867C}">
                <a14:compatExt xmlns:a14="http://schemas.microsoft.com/office/drawing/2010/main"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xmlns:a14="http://schemas.microsoft.com/office/drawing/2010/main"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xmlns:a14="http://schemas.microsoft.com/office/drawing/2010/main"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53249"/>
                </a:ext>
                <a:ext uri="{FF2B5EF4-FFF2-40B4-BE49-F238E27FC236}">
                  <a16:creationId xmlns:a16="http://schemas.microsoft.com/office/drawing/2014/main" id="{B0257384-B961-460A-BECF-A9750F7633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53250"/>
                </a:ext>
                <a:ext uri="{FF2B5EF4-FFF2-40B4-BE49-F238E27FC236}">
                  <a16:creationId xmlns:a16="http://schemas.microsoft.com/office/drawing/2014/main" id="{DD98B0B0-B978-4357-87F3-A3A2C909D2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62" name="Option Button 3" hidden="1">
              <a:extLst>
                <a:ext uri="{63B3BB69-23CF-44E3-9099-C40C66FF867C}">
                  <a14:compatExt spid="_x0000_s53251"/>
                </a:ext>
                <a:ext uri="{FF2B5EF4-FFF2-40B4-BE49-F238E27FC236}">
                  <a16:creationId xmlns:a16="http://schemas.microsoft.com/office/drawing/2014/main" id="{805265E1-9610-4595-9BCE-57C5676EDE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53252"/>
                </a:ext>
                <a:ext uri="{FF2B5EF4-FFF2-40B4-BE49-F238E27FC236}">
                  <a16:creationId xmlns:a16="http://schemas.microsoft.com/office/drawing/2014/main" id="{5D3D04E7-7B2B-4DA0-9529-F88844AC6B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3248" name="Option Button 5" hidden="1">
              <a:extLst>
                <a:ext uri="{63B3BB69-23CF-44E3-9099-C40C66FF867C}">
                  <a14:compatExt spid="_x0000_s53253"/>
                </a:ext>
                <a:ext uri="{FF2B5EF4-FFF2-40B4-BE49-F238E27FC236}">
                  <a16:creationId xmlns:a16="http://schemas.microsoft.com/office/drawing/2014/main" id="{EE64D272-3AAD-4E33-A9F6-3C909E0D38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53298" name="Option Button 6" hidden="1">
              <a:extLst>
                <a:ext uri="{63B3BB69-23CF-44E3-9099-C40C66FF867C}">
                  <a14:compatExt spid="_x0000_s53254"/>
                </a:ext>
                <a:ext uri="{FF2B5EF4-FFF2-40B4-BE49-F238E27FC236}">
                  <a16:creationId xmlns:a16="http://schemas.microsoft.com/office/drawing/2014/main" id="{5E90E209-7EF4-4A4E-8743-1CAF81A0DB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3299" name="Option Button 7" hidden="1">
              <a:extLst>
                <a:ext uri="{63B3BB69-23CF-44E3-9099-C40C66FF867C}">
                  <a14:compatExt spid="_x0000_s53255"/>
                </a:ext>
                <a:ext uri="{FF2B5EF4-FFF2-40B4-BE49-F238E27FC236}">
                  <a16:creationId xmlns:a16="http://schemas.microsoft.com/office/drawing/2014/main" id="{F19249F6-492B-4078-8CFB-3F3C23BA8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3300" name="Option Button 8" hidden="1">
              <a:extLst>
                <a:ext uri="{63B3BB69-23CF-44E3-9099-C40C66FF867C}">
                  <a14:compatExt spid="_x0000_s53256"/>
                </a:ext>
                <a:ext uri="{FF2B5EF4-FFF2-40B4-BE49-F238E27FC236}">
                  <a16:creationId xmlns:a16="http://schemas.microsoft.com/office/drawing/2014/main" id="{C5F7DACE-2D5E-476E-AD25-4A31F1478C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301" name="Option Button 9" hidden="1">
              <a:extLst>
                <a:ext uri="{63B3BB69-23CF-44E3-9099-C40C66FF867C}">
                  <a14:compatExt spid="_x0000_s53257"/>
                </a:ext>
                <a:ext uri="{FF2B5EF4-FFF2-40B4-BE49-F238E27FC236}">
                  <a16:creationId xmlns:a16="http://schemas.microsoft.com/office/drawing/2014/main" id="{8C42D148-E476-464F-905B-29527DDBD5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302" name="Option Button 10" hidden="1">
              <a:extLst>
                <a:ext uri="{63B3BB69-23CF-44E3-9099-C40C66FF867C}">
                  <a14:compatExt spid="_x0000_s53258"/>
                </a:ext>
                <a:ext uri="{FF2B5EF4-FFF2-40B4-BE49-F238E27FC236}">
                  <a16:creationId xmlns:a16="http://schemas.microsoft.com/office/drawing/2014/main" id="{D3155D1F-5D41-49C9-BC0C-2382F938DB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3303" name="Option Button 11" hidden="1">
              <a:extLst>
                <a:ext uri="{63B3BB69-23CF-44E3-9099-C40C66FF867C}">
                  <a14:compatExt spid="_x0000_s53259"/>
                </a:ext>
                <a:ext uri="{FF2B5EF4-FFF2-40B4-BE49-F238E27FC236}">
                  <a16:creationId xmlns:a16="http://schemas.microsoft.com/office/drawing/2014/main" id="{DC5397E7-8148-4128-A5DD-2D01F31901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3304" name="Option Button 12" hidden="1">
              <a:extLst>
                <a:ext uri="{63B3BB69-23CF-44E3-9099-C40C66FF867C}">
                  <a14:compatExt spid="_x0000_s53260"/>
                </a:ext>
                <a:ext uri="{FF2B5EF4-FFF2-40B4-BE49-F238E27FC236}">
                  <a16:creationId xmlns:a16="http://schemas.microsoft.com/office/drawing/2014/main" id="{A13A45A3-6904-41F8-85A1-3532A45506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305" name="Group Box 13" hidden="1">
              <a:extLst>
                <a:ext uri="{63B3BB69-23CF-44E3-9099-C40C66FF867C}">
                  <a14:compatExt spid="_x0000_s53261"/>
                </a:ext>
                <a:ext uri="{FF2B5EF4-FFF2-40B4-BE49-F238E27FC236}">
                  <a16:creationId xmlns:a16="http://schemas.microsoft.com/office/drawing/2014/main" id="{31C075FB-CC8E-4C86-9DAE-90554FDD96E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306" name="Group Box 14" hidden="1">
              <a:extLst>
                <a:ext uri="{63B3BB69-23CF-44E3-9099-C40C66FF867C}">
                  <a14:compatExt spid="_x0000_s53262"/>
                </a:ext>
                <a:ext uri="{FF2B5EF4-FFF2-40B4-BE49-F238E27FC236}">
                  <a16:creationId xmlns:a16="http://schemas.microsoft.com/office/drawing/2014/main" id="{6909D6E0-CE03-4DA5-AB00-31F9CBEFC00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307" name="Group Box 15" hidden="1">
              <a:extLst>
                <a:ext uri="{63B3BB69-23CF-44E3-9099-C40C66FF867C}">
                  <a14:compatExt spid="_x0000_s53263"/>
                </a:ext>
                <a:ext uri="{FF2B5EF4-FFF2-40B4-BE49-F238E27FC236}">
                  <a16:creationId xmlns:a16="http://schemas.microsoft.com/office/drawing/2014/main" id="{7F8AC793-1B13-41FD-903C-4429D994DC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308" name="Group Box 16" hidden="1">
              <a:extLst>
                <a:ext uri="{63B3BB69-23CF-44E3-9099-C40C66FF867C}">
                  <a14:compatExt spid="_x0000_s53264"/>
                </a:ext>
                <a:ext uri="{FF2B5EF4-FFF2-40B4-BE49-F238E27FC236}">
                  <a16:creationId xmlns:a16="http://schemas.microsoft.com/office/drawing/2014/main" id="{8C4939D8-FAF2-43DC-82E3-B1F7587DD0A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53309" name="Option Button 17" hidden="1">
              <a:extLst>
                <a:ext uri="{63B3BB69-23CF-44E3-9099-C40C66FF867C}">
                  <a14:compatExt spid="_x0000_s53265"/>
                </a:ext>
                <a:ext uri="{FF2B5EF4-FFF2-40B4-BE49-F238E27FC236}">
                  <a16:creationId xmlns:a16="http://schemas.microsoft.com/office/drawing/2014/main" id="{5DD407DD-2DC0-42CE-9CBE-62774C8EA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53310" name="Option Button 18" hidden="1">
              <a:extLst>
                <a:ext uri="{63B3BB69-23CF-44E3-9099-C40C66FF867C}">
                  <a14:compatExt spid="_x0000_s53266"/>
                </a:ext>
                <a:ext uri="{FF2B5EF4-FFF2-40B4-BE49-F238E27FC236}">
                  <a16:creationId xmlns:a16="http://schemas.microsoft.com/office/drawing/2014/main" id="{2B8F4073-9BA6-4964-9854-AA66F33FDF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53311" name="Option Button 19" hidden="1">
              <a:extLst>
                <a:ext uri="{63B3BB69-23CF-44E3-9099-C40C66FF867C}">
                  <a14:compatExt spid="_x0000_s53267"/>
                </a:ext>
                <a:ext uri="{FF2B5EF4-FFF2-40B4-BE49-F238E27FC236}">
                  <a16:creationId xmlns:a16="http://schemas.microsoft.com/office/drawing/2014/main" id="{EDAAE02C-4039-496C-837A-B6A5496829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312" name="Group Box 20" hidden="1">
              <a:extLst>
                <a:ext uri="{63B3BB69-23CF-44E3-9099-C40C66FF867C}">
                  <a14:compatExt spid="_x0000_s53268"/>
                </a:ext>
                <a:ext uri="{FF2B5EF4-FFF2-40B4-BE49-F238E27FC236}">
                  <a16:creationId xmlns:a16="http://schemas.microsoft.com/office/drawing/2014/main" id="{5222B06C-1039-4283-A51C-2B4DB690C4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313" name="Group Box 21" hidden="1">
              <a:extLst>
                <a:ext uri="{63B3BB69-23CF-44E3-9099-C40C66FF867C}">
                  <a14:compatExt spid="_x0000_s53269"/>
                </a:ext>
                <a:ext uri="{FF2B5EF4-FFF2-40B4-BE49-F238E27FC236}">
                  <a16:creationId xmlns:a16="http://schemas.microsoft.com/office/drawing/2014/main" id="{E9F1235A-6470-4934-B089-ED85A2C4A9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314" name="Group Box 22" hidden="1">
              <a:extLst>
                <a:ext uri="{63B3BB69-23CF-44E3-9099-C40C66FF867C}">
                  <a14:compatExt spid="_x0000_s53270"/>
                </a:ext>
                <a:ext uri="{FF2B5EF4-FFF2-40B4-BE49-F238E27FC236}">
                  <a16:creationId xmlns:a16="http://schemas.microsoft.com/office/drawing/2014/main" id="{BA5C5241-91F7-4F83-B793-9300DED758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315" name="Group Box 23" hidden="1">
              <a:extLst>
                <a:ext uri="{63B3BB69-23CF-44E3-9099-C40C66FF867C}">
                  <a14:compatExt spid="_x0000_s53271"/>
                </a:ext>
                <a:ext uri="{FF2B5EF4-FFF2-40B4-BE49-F238E27FC236}">
                  <a16:creationId xmlns:a16="http://schemas.microsoft.com/office/drawing/2014/main" id="{8D844D8A-D79B-4DF5-89BC-BA127F0376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316" name="Group Box 24" hidden="1">
              <a:extLst>
                <a:ext uri="{63B3BB69-23CF-44E3-9099-C40C66FF867C}">
                  <a14:compatExt spid="_x0000_s53272"/>
                </a:ext>
                <a:ext uri="{FF2B5EF4-FFF2-40B4-BE49-F238E27FC236}">
                  <a16:creationId xmlns:a16="http://schemas.microsoft.com/office/drawing/2014/main" id="{CDEBB0E3-AA8C-4D25-93C9-A299331C14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317" name="Group Box 25" hidden="1">
              <a:extLst>
                <a:ext uri="{63B3BB69-23CF-44E3-9099-C40C66FF867C}">
                  <a14:compatExt spid="_x0000_s53273"/>
                </a:ext>
                <a:ext uri="{FF2B5EF4-FFF2-40B4-BE49-F238E27FC236}">
                  <a16:creationId xmlns:a16="http://schemas.microsoft.com/office/drawing/2014/main" id="{34D0678A-0267-4129-9078-E861723082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318" name="Group Box 26" hidden="1">
              <a:extLst>
                <a:ext uri="{63B3BB69-23CF-44E3-9099-C40C66FF867C}">
                  <a14:compatExt spid="_x0000_s53274"/>
                </a:ext>
                <a:ext uri="{FF2B5EF4-FFF2-40B4-BE49-F238E27FC236}">
                  <a16:creationId xmlns:a16="http://schemas.microsoft.com/office/drawing/2014/main" id="{0050A4BA-402A-4DBD-97B1-F22DD67D3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319" name="Group Box 27" hidden="1">
              <a:extLst>
                <a:ext uri="{63B3BB69-23CF-44E3-9099-C40C66FF867C}">
                  <a14:compatExt spid="_x0000_s53275"/>
                </a:ext>
                <a:ext uri="{FF2B5EF4-FFF2-40B4-BE49-F238E27FC236}">
                  <a16:creationId xmlns:a16="http://schemas.microsoft.com/office/drawing/2014/main" id="{4EB9178A-9CCA-4DA8-B539-8F5F274E8A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320" name="Group Box 28" hidden="1">
              <a:extLst>
                <a:ext uri="{63B3BB69-23CF-44E3-9099-C40C66FF867C}">
                  <a14:compatExt spid="_x0000_s53276"/>
                </a:ext>
                <a:ext uri="{FF2B5EF4-FFF2-40B4-BE49-F238E27FC236}">
                  <a16:creationId xmlns:a16="http://schemas.microsoft.com/office/drawing/2014/main" id="{C8F4D828-C45F-439A-A249-6947D45F82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321" name="Group Box 29" hidden="1">
              <a:extLst>
                <a:ext uri="{63B3BB69-23CF-44E3-9099-C40C66FF867C}">
                  <a14:compatExt spid="_x0000_s53277"/>
                </a:ext>
                <a:ext uri="{FF2B5EF4-FFF2-40B4-BE49-F238E27FC236}">
                  <a16:creationId xmlns:a16="http://schemas.microsoft.com/office/drawing/2014/main" id="{B4481256-A140-45B9-A3B1-6263379BB6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53322" name="Option Button 30" hidden="1">
              <a:extLst>
                <a:ext uri="{63B3BB69-23CF-44E3-9099-C40C66FF867C}">
                  <a14:compatExt spid="_x0000_s53278"/>
                </a:ext>
                <a:ext uri="{FF2B5EF4-FFF2-40B4-BE49-F238E27FC236}">
                  <a16:creationId xmlns:a16="http://schemas.microsoft.com/office/drawing/2014/main" id="{B4141BF7-3A49-4A35-9D1E-4613FCE984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53323" name="Option Button 31" hidden="1">
              <a:extLst>
                <a:ext uri="{63B3BB69-23CF-44E3-9099-C40C66FF867C}">
                  <a14:compatExt spid="_x0000_s53279"/>
                </a:ext>
                <a:ext uri="{FF2B5EF4-FFF2-40B4-BE49-F238E27FC236}">
                  <a16:creationId xmlns:a16="http://schemas.microsoft.com/office/drawing/2014/main" id="{2A9B460C-D877-421C-9F96-6918ED392E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53324" name="Option Button 32" hidden="1">
              <a:extLst>
                <a:ext uri="{63B3BB69-23CF-44E3-9099-C40C66FF867C}">
                  <a14:compatExt spid="_x0000_s53280"/>
                </a:ext>
                <a:ext uri="{FF2B5EF4-FFF2-40B4-BE49-F238E27FC236}">
                  <a16:creationId xmlns:a16="http://schemas.microsoft.com/office/drawing/2014/main" id="{A8D61D65-3C1C-4088-82AE-BDB47E7B4A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53325" name="Option Button 33" hidden="1">
              <a:extLst>
                <a:ext uri="{63B3BB69-23CF-44E3-9099-C40C66FF867C}">
                  <a14:compatExt spid="_x0000_s53281"/>
                </a:ext>
                <a:ext uri="{FF2B5EF4-FFF2-40B4-BE49-F238E27FC236}">
                  <a16:creationId xmlns:a16="http://schemas.microsoft.com/office/drawing/2014/main" id="{A11BF543-69FF-484A-AC9D-44526DC2E6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53326" name="Option Button 34" hidden="1">
              <a:extLst>
                <a:ext uri="{63B3BB69-23CF-44E3-9099-C40C66FF867C}">
                  <a14:compatExt spid="_x0000_s53282"/>
                </a:ext>
                <a:ext uri="{FF2B5EF4-FFF2-40B4-BE49-F238E27FC236}">
                  <a16:creationId xmlns:a16="http://schemas.microsoft.com/office/drawing/2014/main" id="{479242D6-B546-44E2-B2BD-C3B44B4CBF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53327" name="Option Button 35" hidden="1">
              <a:extLst>
                <a:ext uri="{63B3BB69-23CF-44E3-9099-C40C66FF867C}">
                  <a14:compatExt spid="_x0000_s53283"/>
                </a:ext>
                <a:ext uri="{FF2B5EF4-FFF2-40B4-BE49-F238E27FC236}">
                  <a16:creationId xmlns:a16="http://schemas.microsoft.com/office/drawing/2014/main" id="{50B6E0AB-9A1E-4EC6-9C69-348EC6628F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53328" name="Option Button 36" hidden="1">
              <a:extLst>
                <a:ext uri="{63B3BB69-23CF-44E3-9099-C40C66FF867C}">
                  <a14:compatExt spid="_x0000_s53284"/>
                </a:ext>
                <a:ext uri="{FF2B5EF4-FFF2-40B4-BE49-F238E27FC236}">
                  <a16:creationId xmlns:a16="http://schemas.microsoft.com/office/drawing/2014/main" id="{AF7A42F5-DDFC-4645-8807-B06CE6E9A7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53329" name="Option Button 37" hidden="1">
              <a:extLst>
                <a:ext uri="{63B3BB69-23CF-44E3-9099-C40C66FF867C}">
                  <a14:compatExt spid="_x0000_s53285"/>
                </a:ext>
                <a:ext uri="{FF2B5EF4-FFF2-40B4-BE49-F238E27FC236}">
                  <a16:creationId xmlns:a16="http://schemas.microsoft.com/office/drawing/2014/main" id="{CE79A2E6-696B-44E7-8BA0-3F796C2C35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53330" name="Option Button 38" hidden="1">
              <a:extLst>
                <a:ext uri="{63B3BB69-23CF-44E3-9099-C40C66FF867C}">
                  <a14:compatExt spid="_x0000_s53286"/>
                </a:ext>
                <a:ext uri="{FF2B5EF4-FFF2-40B4-BE49-F238E27FC236}">
                  <a16:creationId xmlns:a16="http://schemas.microsoft.com/office/drawing/2014/main" id="{29E2E6C5-19F4-4130-9917-1A3ACFB65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53331" name="Option Button 39" hidden="1">
              <a:extLst>
                <a:ext uri="{63B3BB69-23CF-44E3-9099-C40C66FF867C}">
                  <a14:compatExt spid="_x0000_s53287"/>
                </a:ext>
                <a:ext uri="{FF2B5EF4-FFF2-40B4-BE49-F238E27FC236}">
                  <a16:creationId xmlns:a16="http://schemas.microsoft.com/office/drawing/2014/main" id="{6556762F-3477-4A6D-A725-B69B5D0BB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53332" name="Option Button 40" hidden="1">
              <a:extLst>
                <a:ext uri="{63B3BB69-23CF-44E3-9099-C40C66FF867C}">
                  <a14:compatExt spid="_x0000_s53288"/>
                </a:ext>
                <a:ext uri="{FF2B5EF4-FFF2-40B4-BE49-F238E27FC236}">
                  <a16:creationId xmlns:a16="http://schemas.microsoft.com/office/drawing/2014/main" id="{E522C325-9CD5-406F-ADAC-55CF70F5BD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333" name="Group Box 41" hidden="1">
              <a:extLst>
                <a:ext uri="{63B3BB69-23CF-44E3-9099-C40C66FF867C}">
                  <a14:compatExt spid="_x0000_s53289"/>
                </a:ext>
                <a:ext uri="{FF2B5EF4-FFF2-40B4-BE49-F238E27FC236}">
                  <a16:creationId xmlns:a16="http://schemas.microsoft.com/office/drawing/2014/main" id="{512DAA89-060F-406E-9E9D-9DBF8E9CA2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53334" name="Option Button 42" hidden="1">
              <a:extLst>
                <a:ext uri="{63B3BB69-23CF-44E3-9099-C40C66FF867C}">
                  <a14:compatExt spid="_x0000_s53290"/>
                </a:ext>
                <a:ext uri="{FF2B5EF4-FFF2-40B4-BE49-F238E27FC236}">
                  <a16:creationId xmlns:a16="http://schemas.microsoft.com/office/drawing/2014/main" id="{9521B048-B9C3-459E-A207-4A95C196E8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53335" name="Option Button 43" hidden="1">
              <a:extLst>
                <a:ext uri="{63B3BB69-23CF-44E3-9099-C40C66FF867C}">
                  <a14:compatExt spid="_x0000_s53291"/>
                </a:ext>
                <a:ext uri="{FF2B5EF4-FFF2-40B4-BE49-F238E27FC236}">
                  <a16:creationId xmlns:a16="http://schemas.microsoft.com/office/drawing/2014/main" id="{5D2602DC-06F0-4030-81B7-CB05163C8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53336" name="Option Button 44" hidden="1">
              <a:extLst>
                <a:ext uri="{63B3BB69-23CF-44E3-9099-C40C66FF867C}">
                  <a14:compatExt spid="_x0000_s53292"/>
                </a:ext>
                <a:ext uri="{FF2B5EF4-FFF2-40B4-BE49-F238E27FC236}">
                  <a16:creationId xmlns:a16="http://schemas.microsoft.com/office/drawing/2014/main" id="{F8413FF0-313C-4607-B156-48FD63CC5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53337" name="Option Button 45" hidden="1">
              <a:extLst>
                <a:ext uri="{63B3BB69-23CF-44E3-9099-C40C66FF867C}">
                  <a14:compatExt spid="_x0000_s53293"/>
                </a:ext>
                <a:ext uri="{FF2B5EF4-FFF2-40B4-BE49-F238E27FC236}">
                  <a16:creationId xmlns:a16="http://schemas.microsoft.com/office/drawing/2014/main" id="{8CA579C7-8DAA-406A-BEAE-F52FD37D6B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53338" name="Option Button 46" hidden="1">
              <a:extLst>
                <a:ext uri="{63B3BB69-23CF-44E3-9099-C40C66FF867C}">
                  <a14:compatExt spid="_x0000_s53294"/>
                </a:ext>
                <a:ext uri="{FF2B5EF4-FFF2-40B4-BE49-F238E27FC236}">
                  <a16:creationId xmlns:a16="http://schemas.microsoft.com/office/drawing/2014/main" id="{CCB060CA-CCE7-4392-B68D-16B625440B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53339" name="Option Button 47" hidden="1">
              <a:extLst>
                <a:ext uri="{63B3BB69-23CF-44E3-9099-C40C66FF867C}">
                  <a14:compatExt spid="_x0000_s53295"/>
                </a:ext>
                <a:ext uri="{FF2B5EF4-FFF2-40B4-BE49-F238E27FC236}">
                  <a16:creationId xmlns:a16="http://schemas.microsoft.com/office/drawing/2014/main" id="{F914740A-3B94-462F-9A7C-3E34A63D6D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53340" name="Option Button 48" hidden="1">
              <a:extLst>
                <a:ext uri="{63B3BB69-23CF-44E3-9099-C40C66FF867C}">
                  <a14:compatExt spid="_x0000_s53296"/>
                </a:ext>
                <a:ext uri="{FF2B5EF4-FFF2-40B4-BE49-F238E27FC236}">
                  <a16:creationId xmlns:a16="http://schemas.microsoft.com/office/drawing/2014/main" id="{3E034CE2-AC2A-4452-B730-897AD8C56D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53341" name="Option Button 49" hidden="1">
              <a:extLst>
                <a:ext uri="{63B3BB69-23CF-44E3-9099-C40C66FF867C}">
                  <a14:compatExt spid="_x0000_s53297"/>
                </a:ext>
                <a:ext uri="{FF2B5EF4-FFF2-40B4-BE49-F238E27FC236}">
                  <a16:creationId xmlns:a16="http://schemas.microsoft.com/office/drawing/2014/main" id="{18A8550F-1F79-4451-8274-C629AB5072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707546" y="4263973"/>
          <a:ext cx="310090" cy="408432"/>
          <a:chOff x="4501773" y="3772537"/>
          <a:chExt cx="303832" cy="486914"/>
        </a:xfrm>
      </xdr:grpSpPr>
      <xdr:sp macro="" textlink="">
        <xdr:nvSpPr>
          <xdr:cNvPr id="41985" name="Option Button 1" hidden="1">
            <a:extLst>
              <a:ext uri="{63B3BB69-23CF-44E3-9099-C40C66FF867C}">
                <a14:compatExt xmlns:a14="http://schemas.microsoft.com/office/drawing/2010/main"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xmlns:a14="http://schemas.microsoft.com/office/drawing/2010/main"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96878" y="4821398"/>
          <a:ext cx="311614" cy="700861"/>
          <a:chOff x="4479758" y="4496256"/>
          <a:chExt cx="301792" cy="780101"/>
        </a:xfrm>
      </xdr:grpSpPr>
      <xdr:sp macro="" textlink="">
        <xdr:nvSpPr>
          <xdr:cNvPr id="41987" name="Option Button 3" hidden="1">
            <a:extLst>
              <a:ext uri="{63B3BB69-23CF-44E3-9099-C40C66FF867C}">
                <a14:compatExt xmlns:a14="http://schemas.microsoft.com/office/drawing/2010/main"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xmlns:a14="http://schemas.microsoft.com/office/drawing/2010/main"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xmlns:a14="http://schemas.microsoft.com/office/drawing/2010/main"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96878" y="5671250"/>
          <a:ext cx="311614" cy="686772"/>
          <a:chOff x="4549825" y="5456613"/>
          <a:chExt cx="308371" cy="762871"/>
        </a:xfrm>
      </xdr:grpSpPr>
      <xdr:sp macro="" textlink="">
        <xdr:nvSpPr>
          <xdr:cNvPr id="41990" name="Option Button 6" hidden="1">
            <a:extLst>
              <a:ext uri="{63B3BB69-23CF-44E3-9099-C40C66FF867C}">
                <a14:compatExt xmlns:a14="http://schemas.microsoft.com/office/drawing/2010/main"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xmlns:a14="http://schemas.microsoft.com/office/drawing/2010/main"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xmlns:a14="http://schemas.microsoft.com/office/drawing/2010/main"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xmlns:a14="http://schemas.microsoft.com/office/drawing/2010/main"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xmlns:a14="http://schemas.microsoft.com/office/drawing/2010/main"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095372" y="5671252"/>
          <a:ext cx="311614" cy="700861"/>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6095372" y="9032567"/>
          <a:ext cx="311614" cy="373380"/>
          <a:chOff x="5763126" y="8931904"/>
          <a:chExt cx="301792" cy="494794"/>
        </a:xfrm>
      </xdr:grpSpPr>
      <xdr:sp macro="" textlink="">
        <xdr:nvSpPr>
          <xdr:cNvPr id="41995" name="Option Button 11" hidden="1">
            <a:extLst>
              <a:ext uri="{63B3BB69-23CF-44E3-9099-C40C66FF867C}">
                <a14:compatExt xmlns:a14="http://schemas.microsoft.com/office/drawing/2010/main"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xmlns:a14="http://schemas.microsoft.com/office/drawing/2010/main"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xmlns:a14="http://schemas.microsoft.com/office/drawing/2010/main"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xmlns:a14="http://schemas.microsoft.com/office/drawing/2010/main"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xmlns:a14="http://schemas.microsoft.com/office/drawing/2010/main"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xmlns:a14="http://schemas.microsoft.com/office/drawing/2010/main"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96878" y="6521106"/>
          <a:ext cx="311614" cy="675760"/>
          <a:chOff x="4549825" y="6438941"/>
          <a:chExt cx="308371" cy="779281"/>
        </a:xfrm>
      </xdr:grpSpPr>
      <xdr:sp macro="" textlink="">
        <xdr:nvSpPr>
          <xdr:cNvPr id="42001" name="Option Button 17" hidden="1">
            <a:extLst>
              <a:ext uri="{63B3BB69-23CF-44E3-9099-C40C66FF867C}">
                <a14:compatExt xmlns:a14="http://schemas.microsoft.com/office/drawing/2010/main"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xmlns:a14="http://schemas.microsoft.com/office/drawing/2010/main"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xmlns:a14="http://schemas.microsoft.com/office/drawing/2010/main"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xmlns:a14="http://schemas.microsoft.com/office/drawing/2010/main"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xmlns:a14="http://schemas.microsoft.com/office/drawing/2010/main"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xmlns:a14="http://schemas.microsoft.com/office/drawing/2010/main"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xmlns:a14="http://schemas.microsoft.com/office/drawing/2010/main"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xmlns:a14="http://schemas.microsoft.com/office/drawing/2010/main"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xmlns:a14="http://schemas.microsoft.com/office/drawing/2010/main"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xmlns:a14="http://schemas.microsoft.com/office/drawing/2010/main"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xmlns:a14="http://schemas.microsoft.com/office/drawing/2010/main"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694738" y="8166107"/>
          <a:ext cx="321716" cy="70855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6098143" y="4245685"/>
          <a:ext cx="311614"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xmlns:a14="http://schemas.microsoft.com/office/drawing/2010/main"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6096026" y="4817890"/>
          <a:ext cx="311614" cy="657895"/>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xmlns:a14="http://schemas.microsoft.com/office/drawing/2010/main"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6093286" y="6516440"/>
          <a:ext cx="311614" cy="68490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6098996" y="8165779"/>
          <a:ext cx="225867" cy="688920"/>
          <a:chOff x="5767601" y="8168745"/>
          <a:chExt cx="217604" cy="792441"/>
        </a:xfrm>
      </xdr:grpSpPr>
      <xdr:sp macro="" textlink="">
        <xdr:nvSpPr>
          <xdr:cNvPr id="42014" name="Option Button 30" hidden="1">
            <a:extLst>
              <a:ext uri="{63B3BB69-23CF-44E3-9099-C40C66FF867C}">
                <a14:compatExt xmlns:a14="http://schemas.microsoft.com/office/drawing/2010/main"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xmlns:a14="http://schemas.microsoft.com/office/drawing/2010/main"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96878" y="8165054"/>
          <a:ext cx="320758" cy="493059"/>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6095372" y="4245685"/>
          <a:ext cx="311614" cy="426720"/>
          <a:chOff x="45017" y="37725"/>
          <a:chExt cx="3039" cy="4869"/>
        </a:xfrm>
      </xdr:grpSpPr>
      <xdr:sp macro="" textlink="">
        <xdr:nvSpPr>
          <xdr:cNvPr id="42016" name="Option Button 32" hidden="1">
            <a:extLst>
              <a:ext uri="{63B3BB69-23CF-44E3-9099-C40C66FF867C}">
                <a14:compatExt xmlns:a14="http://schemas.microsoft.com/office/drawing/2010/main"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xmlns:a14="http://schemas.microsoft.com/office/drawing/2010/main"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6095372" y="4827458"/>
          <a:ext cx="311614" cy="681667"/>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6095372" y="5671252"/>
          <a:ext cx="311614" cy="700861"/>
          <a:chOff x="57631" y="54838"/>
          <a:chExt cx="3018" cy="7876"/>
        </a:xfrm>
      </xdr:grpSpPr>
      <xdr:sp macro="" textlink="">
        <xdr:nvSpPr>
          <xdr:cNvPr id="42018" name="Option Button 34" hidden="1">
            <a:extLst>
              <a:ext uri="{63B3BB69-23CF-44E3-9099-C40C66FF867C}">
                <a14:compatExt xmlns:a14="http://schemas.microsoft.com/office/drawing/2010/main"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xmlns:a14="http://schemas.microsoft.com/office/drawing/2010/main"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xmlns:a14="http://schemas.microsoft.com/office/drawing/2010/main"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6095372" y="6521106"/>
          <a:ext cx="311614" cy="67576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5938" y="1756779"/>
              <a:ext cx="0" cy="0"/>
              <a:chOff x="-35938" y="1756779"/>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694849" y="7335197"/>
          <a:ext cx="244283" cy="708765"/>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694856" y="7335225"/>
          <a:ext cx="238238" cy="708663"/>
          <a:chOff x="45321" y="72871"/>
          <a:chExt cx="2304" cy="6586"/>
        </a:xfrm>
      </xdr:grpSpPr>
      <xdr:sp macro="" textlink="">
        <xdr:nvSpPr>
          <xdr:cNvPr id="42021" name="Option Button 37" hidden="1">
            <a:extLst>
              <a:ext uri="{63B3BB69-23CF-44E3-9099-C40C66FF867C}">
                <a14:compatExt xmlns:a14="http://schemas.microsoft.com/office/drawing/2010/main"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xmlns:a14="http://schemas.microsoft.com/office/drawing/2010/main"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6095372" y="8165054"/>
          <a:ext cx="320758" cy="493059"/>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96878" y="8165054"/>
              <a:ext cx="329902" cy="715563"/>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706702" y="8159146"/>
          <a:ext cx="203633" cy="744408"/>
          <a:chOff x="4538985" y="8166031"/>
          <a:chExt cx="208649" cy="749787"/>
        </a:xfrm>
      </xdr:grpSpPr>
      <xdr:sp macro="" textlink="">
        <xdr:nvSpPr>
          <xdr:cNvPr id="42023" name="Option Button 39" hidden="1">
            <a:extLst>
              <a:ext uri="{63B3BB69-23CF-44E3-9099-C40C66FF867C}">
                <a14:compatExt xmlns:a14="http://schemas.microsoft.com/office/drawing/2010/main"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xmlns:a14="http://schemas.microsoft.com/office/drawing/2010/main"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xmlns:a14="http://schemas.microsoft.com/office/drawing/2010/main"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6104907" y="7322936"/>
          <a:ext cx="310092" cy="712168"/>
          <a:chOff x="5809589" y="7290612"/>
          <a:chExt cx="301595" cy="707491"/>
        </a:xfrm>
      </xdr:grpSpPr>
      <xdr:sp macro="" textlink="">
        <xdr:nvSpPr>
          <xdr:cNvPr id="42026" name="Option Button 42" hidden="1">
            <a:extLst>
              <a:ext uri="{63B3BB69-23CF-44E3-9099-C40C66FF867C}">
                <a14:compatExt xmlns:a14="http://schemas.microsoft.com/office/drawing/2010/main"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xmlns:a14="http://schemas.microsoft.com/office/drawing/2010/main"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864197" y="243840"/>
          <a:ext cx="9400365" cy="3254097"/>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6095372" y="4830542"/>
          <a:ext cx="311614" cy="674863"/>
          <a:chOff x="57686" y="45007"/>
          <a:chExt cx="3018" cy="8207"/>
        </a:xfrm>
      </xdr:grpSpPr>
      <xdr:sp macro="" textlink="">
        <xdr:nvSpPr>
          <xdr:cNvPr id="42028" name="Option Button 44" hidden="1">
            <a:extLst>
              <a:ext uri="{63B3BB69-23CF-44E3-9099-C40C66FF867C}">
                <a14:compatExt xmlns:a14="http://schemas.microsoft.com/office/drawing/2010/main"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xmlns:a14="http://schemas.microsoft.com/office/drawing/2010/main"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xmlns:a14="http://schemas.microsoft.com/office/drawing/2010/main"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6095372" y="6521106"/>
          <a:ext cx="311614" cy="675760"/>
          <a:chOff x="57631" y="54838"/>
          <a:chExt cx="3018" cy="7963"/>
        </a:xfrm>
      </xdr:grpSpPr>
      <xdr:sp macro="" textlink="">
        <xdr:nvSpPr>
          <xdr:cNvPr id="42031" name="Option Button 47" hidden="1">
            <a:extLst>
              <a:ext uri="{63B3BB69-23CF-44E3-9099-C40C66FF867C}">
                <a14:compatExt xmlns:a14="http://schemas.microsoft.com/office/drawing/2010/main"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xmlns:a14="http://schemas.microsoft.com/office/drawing/2010/main"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xmlns:a14="http://schemas.microsoft.com/office/drawing/2010/main"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60" name="Option Button 1" hidden="1">
              <a:extLst>
                <a:ext uri="{63B3BB69-23CF-44E3-9099-C40C66FF867C}">
                  <a14:compatExt spid="_x0000_s41985"/>
                </a:ext>
                <a:ext uri="{FF2B5EF4-FFF2-40B4-BE49-F238E27FC236}">
                  <a16:creationId xmlns:a16="http://schemas.microsoft.com/office/drawing/2014/main" id="{12FDD382-722C-47C8-AB3B-A678A26506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61" name="Option Button 2" hidden="1">
              <a:extLst>
                <a:ext uri="{63B3BB69-23CF-44E3-9099-C40C66FF867C}">
                  <a14:compatExt spid="_x0000_s41986"/>
                </a:ext>
                <a:ext uri="{FF2B5EF4-FFF2-40B4-BE49-F238E27FC236}">
                  <a16:creationId xmlns:a16="http://schemas.microsoft.com/office/drawing/2014/main" id="{CB32C293-1099-4F06-ABAD-F93FE7C47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62" name="Option Button 3" hidden="1">
              <a:extLst>
                <a:ext uri="{63B3BB69-23CF-44E3-9099-C40C66FF867C}">
                  <a14:compatExt spid="_x0000_s41987"/>
                </a:ext>
                <a:ext uri="{FF2B5EF4-FFF2-40B4-BE49-F238E27FC236}">
                  <a16:creationId xmlns:a16="http://schemas.microsoft.com/office/drawing/2014/main" id="{15302C00-D5EF-435A-9A14-B518A5F4EC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63" name="Option Button 4" hidden="1">
              <a:extLst>
                <a:ext uri="{63B3BB69-23CF-44E3-9099-C40C66FF867C}">
                  <a14:compatExt spid="_x0000_s41988"/>
                </a:ext>
                <a:ext uri="{FF2B5EF4-FFF2-40B4-BE49-F238E27FC236}">
                  <a16:creationId xmlns:a16="http://schemas.microsoft.com/office/drawing/2014/main" id="{F8160257-387D-4AF6-B634-47B647E21B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1984" name="Option Button 5" hidden="1">
              <a:extLst>
                <a:ext uri="{63B3BB69-23CF-44E3-9099-C40C66FF867C}">
                  <a14:compatExt spid="_x0000_s41989"/>
                </a:ext>
                <a:ext uri="{FF2B5EF4-FFF2-40B4-BE49-F238E27FC236}">
                  <a16:creationId xmlns:a16="http://schemas.microsoft.com/office/drawing/2014/main" id="{76EC9A00-C2F2-4F62-87C3-F563F9CB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42034" name="Option Button 6" hidden="1">
              <a:extLst>
                <a:ext uri="{63B3BB69-23CF-44E3-9099-C40C66FF867C}">
                  <a14:compatExt spid="_x0000_s41990"/>
                </a:ext>
                <a:ext uri="{FF2B5EF4-FFF2-40B4-BE49-F238E27FC236}">
                  <a16:creationId xmlns:a16="http://schemas.microsoft.com/office/drawing/2014/main" id="{FB502EB1-6F07-4DB9-B8F3-C291BC2D0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2035" name="Option Button 7" hidden="1">
              <a:extLst>
                <a:ext uri="{63B3BB69-23CF-44E3-9099-C40C66FF867C}">
                  <a14:compatExt spid="_x0000_s41991"/>
                </a:ext>
                <a:ext uri="{FF2B5EF4-FFF2-40B4-BE49-F238E27FC236}">
                  <a16:creationId xmlns:a16="http://schemas.microsoft.com/office/drawing/2014/main" id="{2B478A02-348B-4811-83CC-AF96514DB7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2036" name="Option Button 8" hidden="1">
              <a:extLst>
                <a:ext uri="{63B3BB69-23CF-44E3-9099-C40C66FF867C}">
                  <a14:compatExt spid="_x0000_s41992"/>
                </a:ext>
                <a:ext uri="{FF2B5EF4-FFF2-40B4-BE49-F238E27FC236}">
                  <a16:creationId xmlns:a16="http://schemas.microsoft.com/office/drawing/2014/main" id="{3D29CF76-6A10-4A01-BB7A-5BA134E9C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2037" name="Option Button 9" hidden="1">
              <a:extLst>
                <a:ext uri="{63B3BB69-23CF-44E3-9099-C40C66FF867C}">
                  <a14:compatExt spid="_x0000_s41993"/>
                </a:ext>
                <a:ext uri="{FF2B5EF4-FFF2-40B4-BE49-F238E27FC236}">
                  <a16:creationId xmlns:a16="http://schemas.microsoft.com/office/drawing/2014/main" id="{A3EF8903-C148-4143-9976-83D6EEB34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2038" name="Option Button 10" hidden="1">
              <a:extLst>
                <a:ext uri="{63B3BB69-23CF-44E3-9099-C40C66FF867C}">
                  <a14:compatExt spid="_x0000_s41994"/>
                </a:ext>
                <a:ext uri="{FF2B5EF4-FFF2-40B4-BE49-F238E27FC236}">
                  <a16:creationId xmlns:a16="http://schemas.microsoft.com/office/drawing/2014/main" id="{1735B9B3-B601-463C-8911-4947B98D6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42039" name="Option Button 11" hidden="1">
              <a:extLst>
                <a:ext uri="{63B3BB69-23CF-44E3-9099-C40C66FF867C}">
                  <a14:compatExt spid="_x0000_s41995"/>
                </a:ext>
                <a:ext uri="{FF2B5EF4-FFF2-40B4-BE49-F238E27FC236}">
                  <a16:creationId xmlns:a16="http://schemas.microsoft.com/office/drawing/2014/main" id="{6A7E7267-C0E7-4093-A814-EFCE9638DA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42040" name="Option Button 12" hidden="1">
              <a:extLst>
                <a:ext uri="{63B3BB69-23CF-44E3-9099-C40C66FF867C}">
                  <a14:compatExt spid="_x0000_s41996"/>
                </a:ext>
                <a:ext uri="{FF2B5EF4-FFF2-40B4-BE49-F238E27FC236}">
                  <a16:creationId xmlns:a16="http://schemas.microsoft.com/office/drawing/2014/main" id="{E1FDB1B1-5131-44A2-B96D-4CFE2FB9FF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2041" name="Group Box 13" hidden="1">
              <a:extLst>
                <a:ext uri="{63B3BB69-23CF-44E3-9099-C40C66FF867C}">
                  <a14:compatExt spid="_x0000_s41997"/>
                </a:ext>
                <a:ext uri="{FF2B5EF4-FFF2-40B4-BE49-F238E27FC236}">
                  <a16:creationId xmlns:a16="http://schemas.microsoft.com/office/drawing/2014/main" id="{EBB4FA9F-9ACD-4928-9194-808AF178E4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2042" name="Group Box 14" hidden="1">
              <a:extLst>
                <a:ext uri="{63B3BB69-23CF-44E3-9099-C40C66FF867C}">
                  <a14:compatExt spid="_x0000_s41998"/>
                </a:ext>
                <a:ext uri="{FF2B5EF4-FFF2-40B4-BE49-F238E27FC236}">
                  <a16:creationId xmlns:a16="http://schemas.microsoft.com/office/drawing/2014/main" id="{ECDBB5B3-568D-4F4D-9F39-3C83184587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2043" name="Group Box 15" hidden="1">
              <a:extLst>
                <a:ext uri="{63B3BB69-23CF-44E3-9099-C40C66FF867C}">
                  <a14:compatExt spid="_x0000_s41999"/>
                </a:ext>
                <a:ext uri="{FF2B5EF4-FFF2-40B4-BE49-F238E27FC236}">
                  <a16:creationId xmlns:a16="http://schemas.microsoft.com/office/drawing/2014/main" id="{8906F562-DD29-4FCC-AB08-14B8FF57ADD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44" name="Group Box 16" hidden="1">
              <a:extLst>
                <a:ext uri="{63B3BB69-23CF-44E3-9099-C40C66FF867C}">
                  <a14:compatExt spid="_x0000_s42000"/>
                </a:ext>
                <a:ext uri="{FF2B5EF4-FFF2-40B4-BE49-F238E27FC236}">
                  <a16:creationId xmlns:a16="http://schemas.microsoft.com/office/drawing/2014/main" id="{65A9EB9F-4ABE-486F-83AA-0A61645226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42045" name="Option Button 17" hidden="1">
              <a:extLst>
                <a:ext uri="{63B3BB69-23CF-44E3-9099-C40C66FF867C}">
                  <a14:compatExt spid="_x0000_s42001"/>
                </a:ext>
                <a:ext uri="{FF2B5EF4-FFF2-40B4-BE49-F238E27FC236}">
                  <a16:creationId xmlns:a16="http://schemas.microsoft.com/office/drawing/2014/main" id="{4177028F-D994-45D7-96F0-B4FD2853A4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42046" name="Option Button 18" hidden="1">
              <a:extLst>
                <a:ext uri="{63B3BB69-23CF-44E3-9099-C40C66FF867C}">
                  <a14:compatExt spid="_x0000_s42002"/>
                </a:ext>
                <a:ext uri="{FF2B5EF4-FFF2-40B4-BE49-F238E27FC236}">
                  <a16:creationId xmlns:a16="http://schemas.microsoft.com/office/drawing/2014/main" id="{4EDF89AD-C112-4CEC-A7C6-0A7C19B26A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42047" name="Option Button 19" hidden="1">
              <a:extLst>
                <a:ext uri="{63B3BB69-23CF-44E3-9099-C40C66FF867C}">
                  <a14:compatExt spid="_x0000_s42003"/>
                </a:ext>
                <a:ext uri="{FF2B5EF4-FFF2-40B4-BE49-F238E27FC236}">
                  <a16:creationId xmlns:a16="http://schemas.microsoft.com/office/drawing/2014/main" id="{9D6B9407-02E9-4223-8ACF-CE390F8AE2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48" name="Group Box 20" hidden="1">
              <a:extLst>
                <a:ext uri="{63B3BB69-23CF-44E3-9099-C40C66FF867C}">
                  <a14:compatExt spid="_x0000_s42004"/>
                </a:ext>
                <a:ext uri="{FF2B5EF4-FFF2-40B4-BE49-F238E27FC236}">
                  <a16:creationId xmlns:a16="http://schemas.microsoft.com/office/drawing/2014/main" id="{E31C7099-18B9-4BD9-86BE-645B65DF35F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49" name="Group Box 21" hidden="1">
              <a:extLst>
                <a:ext uri="{63B3BB69-23CF-44E3-9099-C40C66FF867C}">
                  <a14:compatExt spid="_x0000_s42005"/>
                </a:ext>
                <a:ext uri="{FF2B5EF4-FFF2-40B4-BE49-F238E27FC236}">
                  <a16:creationId xmlns:a16="http://schemas.microsoft.com/office/drawing/2014/main" id="{5BB8F6EB-90CD-4397-AA33-0256601AA51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50" name="Group Box 22" hidden="1">
              <a:extLst>
                <a:ext uri="{63B3BB69-23CF-44E3-9099-C40C66FF867C}">
                  <a14:compatExt spid="_x0000_s42006"/>
                </a:ext>
                <a:ext uri="{FF2B5EF4-FFF2-40B4-BE49-F238E27FC236}">
                  <a16:creationId xmlns:a16="http://schemas.microsoft.com/office/drawing/2014/main" id="{D9143F05-7E1E-4230-A616-0FC31BAE04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51" name="Group Box 23" hidden="1">
              <a:extLst>
                <a:ext uri="{63B3BB69-23CF-44E3-9099-C40C66FF867C}">
                  <a14:compatExt spid="_x0000_s42007"/>
                </a:ext>
                <a:ext uri="{FF2B5EF4-FFF2-40B4-BE49-F238E27FC236}">
                  <a16:creationId xmlns:a16="http://schemas.microsoft.com/office/drawing/2014/main" id="{86CA7165-6EEA-493F-87B4-4068AC9442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52" name="Group Box 24" hidden="1">
              <a:extLst>
                <a:ext uri="{63B3BB69-23CF-44E3-9099-C40C66FF867C}">
                  <a14:compatExt spid="_x0000_s42008"/>
                </a:ext>
                <a:ext uri="{FF2B5EF4-FFF2-40B4-BE49-F238E27FC236}">
                  <a16:creationId xmlns:a16="http://schemas.microsoft.com/office/drawing/2014/main" id="{8FB631D1-648B-4A14-8AE1-ACD665B295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53" name="Group Box 25" hidden="1">
              <a:extLst>
                <a:ext uri="{63B3BB69-23CF-44E3-9099-C40C66FF867C}">
                  <a14:compatExt spid="_x0000_s42009"/>
                </a:ext>
                <a:ext uri="{FF2B5EF4-FFF2-40B4-BE49-F238E27FC236}">
                  <a16:creationId xmlns:a16="http://schemas.microsoft.com/office/drawing/2014/main" id="{133E76CF-7C58-4EA2-A7CE-8166543182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54" name="Group Box 26" hidden="1">
              <a:extLst>
                <a:ext uri="{63B3BB69-23CF-44E3-9099-C40C66FF867C}">
                  <a14:compatExt spid="_x0000_s42010"/>
                </a:ext>
                <a:ext uri="{FF2B5EF4-FFF2-40B4-BE49-F238E27FC236}">
                  <a16:creationId xmlns:a16="http://schemas.microsoft.com/office/drawing/2014/main" id="{13B176D0-41BC-4F0B-9606-3A0EDECD18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55" name="Group Box 27" hidden="1">
              <a:extLst>
                <a:ext uri="{63B3BB69-23CF-44E3-9099-C40C66FF867C}">
                  <a14:compatExt spid="_x0000_s42011"/>
                </a:ext>
                <a:ext uri="{FF2B5EF4-FFF2-40B4-BE49-F238E27FC236}">
                  <a16:creationId xmlns:a16="http://schemas.microsoft.com/office/drawing/2014/main" id="{5EE25DA4-CF2F-4EDF-B6FC-BB976C54202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56" name="Group Box 28" hidden="1">
              <a:extLst>
                <a:ext uri="{63B3BB69-23CF-44E3-9099-C40C66FF867C}">
                  <a14:compatExt spid="_x0000_s42012"/>
                </a:ext>
                <a:ext uri="{FF2B5EF4-FFF2-40B4-BE49-F238E27FC236}">
                  <a16:creationId xmlns:a16="http://schemas.microsoft.com/office/drawing/2014/main" id="{8AAC249E-F138-418B-9E0A-806AA3DED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57" name="Group Box 29" hidden="1">
              <a:extLst>
                <a:ext uri="{63B3BB69-23CF-44E3-9099-C40C66FF867C}">
                  <a14:compatExt spid="_x0000_s42013"/>
                </a:ext>
                <a:ext uri="{FF2B5EF4-FFF2-40B4-BE49-F238E27FC236}">
                  <a16:creationId xmlns:a16="http://schemas.microsoft.com/office/drawing/2014/main" id="{A3A6DB0D-7BDD-46DF-9378-564B4FF9DF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42058" name="Option Button 30" hidden="1">
              <a:extLst>
                <a:ext uri="{63B3BB69-23CF-44E3-9099-C40C66FF867C}">
                  <a14:compatExt spid="_x0000_s42014"/>
                </a:ext>
                <a:ext uri="{FF2B5EF4-FFF2-40B4-BE49-F238E27FC236}">
                  <a16:creationId xmlns:a16="http://schemas.microsoft.com/office/drawing/2014/main" id="{F5BFB536-E282-46FB-A412-27403770A5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42059" name="Option Button 31" hidden="1">
              <a:extLst>
                <a:ext uri="{63B3BB69-23CF-44E3-9099-C40C66FF867C}">
                  <a14:compatExt spid="_x0000_s42015"/>
                </a:ext>
                <a:ext uri="{FF2B5EF4-FFF2-40B4-BE49-F238E27FC236}">
                  <a16:creationId xmlns:a16="http://schemas.microsoft.com/office/drawing/2014/main" id="{3409E1B7-0185-4B1B-AC80-9EA7568BA7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42060" name="Option Button 32" hidden="1">
              <a:extLst>
                <a:ext uri="{63B3BB69-23CF-44E3-9099-C40C66FF867C}">
                  <a14:compatExt spid="_x0000_s42016"/>
                </a:ext>
                <a:ext uri="{FF2B5EF4-FFF2-40B4-BE49-F238E27FC236}">
                  <a16:creationId xmlns:a16="http://schemas.microsoft.com/office/drawing/2014/main" id="{98A6D073-F5D4-4D24-B7F3-FD2058DA01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42061" name="Option Button 33" hidden="1">
              <a:extLst>
                <a:ext uri="{63B3BB69-23CF-44E3-9099-C40C66FF867C}">
                  <a14:compatExt spid="_x0000_s42017"/>
                </a:ext>
                <a:ext uri="{FF2B5EF4-FFF2-40B4-BE49-F238E27FC236}">
                  <a16:creationId xmlns:a16="http://schemas.microsoft.com/office/drawing/2014/main" id="{C1CC29AB-30EE-433B-8CB6-B82885CF9F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42062" name="Option Button 34" hidden="1">
              <a:extLst>
                <a:ext uri="{63B3BB69-23CF-44E3-9099-C40C66FF867C}">
                  <a14:compatExt spid="_x0000_s42018"/>
                </a:ext>
                <a:ext uri="{FF2B5EF4-FFF2-40B4-BE49-F238E27FC236}">
                  <a16:creationId xmlns:a16="http://schemas.microsoft.com/office/drawing/2014/main" id="{680F72F5-262D-48AC-BCFF-599696C5CF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42063" name="Option Button 35" hidden="1">
              <a:extLst>
                <a:ext uri="{63B3BB69-23CF-44E3-9099-C40C66FF867C}">
                  <a14:compatExt spid="_x0000_s42019"/>
                </a:ext>
                <a:ext uri="{FF2B5EF4-FFF2-40B4-BE49-F238E27FC236}">
                  <a16:creationId xmlns:a16="http://schemas.microsoft.com/office/drawing/2014/main" id="{57D59512-B66D-432A-BB5A-60D1C6EEBF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42064" name="Option Button 36" hidden="1">
              <a:extLst>
                <a:ext uri="{63B3BB69-23CF-44E3-9099-C40C66FF867C}">
                  <a14:compatExt spid="_x0000_s42020"/>
                </a:ext>
                <a:ext uri="{FF2B5EF4-FFF2-40B4-BE49-F238E27FC236}">
                  <a16:creationId xmlns:a16="http://schemas.microsoft.com/office/drawing/2014/main" id="{BDE9C3F1-125C-4E1D-9EBD-1B2F76F9E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42065" name="Option Button 37" hidden="1">
              <a:extLst>
                <a:ext uri="{63B3BB69-23CF-44E3-9099-C40C66FF867C}">
                  <a14:compatExt spid="_x0000_s42021"/>
                </a:ext>
                <a:ext uri="{FF2B5EF4-FFF2-40B4-BE49-F238E27FC236}">
                  <a16:creationId xmlns:a16="http://schemas.microsoft.com/office/drawing/2014/main" id="{F25D5709-9E05-4A03-9147-2D08548264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42066" name="Option Button 38" hidden="1">
              <a:extLst>
                <a:ext uri="{63B3BB69-23CF-44E3-9099-C40C66FF867C}">
                  <a14:compatExt spid="_x0000_s42022"/>
                </a:ext>
                <a:ext uri="{FF2B5EF4-FFF2-40B4-BE49-F238E27FC236}">
                  <a16:creationId xmlns:a16="http://schemas.microsoft.com/office/drawing/2014/main" id="{17C6AF84-C302-445C-AA14-1B12DE504E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42067" name="Option Button 39" hidden="1">
              <a:extLst>
                <a:ext uri="{63B3BB69-23CF-44E3-9099-C40C66FF867C}">
                  <a14:compatExt spid="_x0000_s42023"/>
                </a:ext>
                <a:ext uri="{FF2B5EF4-FFF2-40B4-BE49-F238E27FC236}">
                  <a16:creationId xmlns:a16="http://schemas.microsoft.com/office/drawing/2014/main" id="{A25A1F0F-067F-446D-A9F5-8E043113F7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42068" name="Option Button 40" hidden="1">
              <a:extLst>
                <a:ext uri="{63B3BB69-23CF-44E3-9099-C40C66FF867C}">
                  <a14:compatExt spid="_x0000_s42024"/>
                </a:ext>
                <a:ext uri="{FF2B5EF4-FFF2-40B4-BE49-F238E27FC236}">
                  <a16:creationId xmlns:a16="http://schemas.microsoft.com/office/drawing/2014/main" id="{CE844805-3505-4308-9224-F967A3BD37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69" name="Group Box 41" hidden="1">
              <a:extLst>
                <a:ext uri="{63B3BB69-23CF-44E3-9099-C40C66FF867C}">
                  <a14:compatExt spid="_x0000_s42025"/>
                </a:ext>
                <a:ext uri="{FF2B5EF4-FFF2-40B4-BE49-F238E27FC236}">
                  <a16:creationId xmlns:a16="http://schemas.microsoft.com/office/drawing/2014/main" id="{068E9BA5-F63C-47D1-9378-9C15E94FAF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42070" name="Option Button 42" hidden="1">
              <a:extLst>
                <a:ext uri="{63B3BB69-23CF-44E3-9099-C40C66FF867C}">
                  <a14:compatExt spid="_x0000_s42026"/>
                </a:ext>
                <a:ext uri="{FF2B5EF4-FFF2-40B4-BE49-F238E27FC236}">
                  <a16:creationId xmlns:a16="http://schemas.microsoft.com/office/drawing/2014/main" id="{DC55B4AE-E2AD-4165-8B22-D3533EE97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42071" name="Option Button 43" hidden="1">
              <a:extLst>
                <a:ext uri="{63B3BB69-23CF-44E3-9099-C40C66FF867C}">
                  <a14:compatExt spid="_x0000_s42027"/>
                </a:ext>
                <a:ext uri="{FF2B5EF4-FFF2-40B4-BE49-F238E27FC236}">
                  <a16:creationId xmlns:a16="http://schemas.microsoft.com/office/drawing/2014/main" id="{EF6129D5-AC84-4AB6-AD64-6922E8CC0C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42072" name="Option Button 44" hidden="1">
              <a:extLst>
                <a:ext uri="{63B3BB69-23CF-44E3-9099-C40C66FF867C}">
                  <a14:compatExt spid="_x0000_s42028"/>
                </a:ext>
                <a:ext uri="{FF2B5EF4-FFF2-40B4-BE49-F238E27FC236}">
                  <a16:creationId xmlns:a16="http://schemas.microsoft.com/office/drawing/2014/main" id="{7F2F70CC-A087-4CDE-AEF2-8D6F70A99D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42073" name="Option Button 45" hidden="1">
              <a:extLst>
                <a:ext uri="{63B3BB69-23CF-44E3-9099-C40C66FF867C}">
                  <a14:compatExt spid="_x0000_s42029"/>
                </a:ext>
                <a:ext uri="{FF2B5EF4-FFF2-40B4-BE49-F238E27FC236}">
                  <a16:creationId xmlns:a16="http://schemas.microsoft.com/office/drawing/2014/main" id="{B1C1930C-57E5-4695-9A80-4CA1738A32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42074" name="Option Button 46" hidden="1">
              <a:extLst>
                <a:ext uri="{63B3BB69-23CF-44E3-9099-C40C66FF867C}">
                  <a14:compatExt spid="_x0000_s42030"/>
                </a:ext>
                <a:ext uri="{FF2B5EF4-FFF2-40B4-BE49-F238E27FC236}">
                  <a16:creationId xmlns:a16="http://schemas.microsoft.com/office/drawing/2014/main" id="{46293DB0-FAA3-4CDD-9704-0E05095878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42075" name="Option Button 47" hidden="1">
              <a:extLst>
                <a:ext uri="{63B3BB69-23CF-44E3-9099-C40C66FF867C}">
                  <a14:compatExt spid="_x0000_s42031"/>
                </a:ext>
                <a:ext uri="{FF2B5EF4-FFF2-40B4-BE49-F238E27FC236}">
                  <a16:creationId xmlns:a16="http://schemas.microsoft.com/office/drawing/2014/main" id="{F738F053-B209-4B80-A4C9-B140C184B4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42076" name="Option Button 48" hidden="1">
              <a:extLst>
                <a:ext uri="{63B3BB69-23CF-44E3-9099-C40C66FF867C}">
                  <a14:compatExt spid="_x0000_s42032"/>
                </a:ext>
                <a:ext uri="{FF2B5EF4-FFF2-40B4-BE49-F238E27FC236}">
                  <a16:creationId xmlns:a16="http://schemas.microsoft.com/office/drawing/2014/main" id="{43178FA4-54A3-4CF3-AD35-DB415DDB1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42077" name="Option Button 49" hidden="1">
              <a:extLst>
                <a:ext uri="{63B3BB69-23CF-44E3-9099-C40C66FF867C}">
                  <a14:compatExt spid="_x0000_s42033"/>
                </a:ext>
                <a:ext uri="{FF2B5EF4-FFF2-40B4-BE49-F238E27FC236}">
                  <a16:creationId xmlns:a16="http://schemas.microsoft.com/office/drawing/2014/main" id="{8A7968D1-41D9-4FC5-A1C2-A2605D43A5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7"/>
          <a:chExt cx="303832" cy="486914"/>
        </a:xfrm>
      </xdr:grpSpPr>
      <xdr:sp macro="" textlink="">
        <xdr:nvSpPr>
          <xdr:cNvPr id="43009" name="Option Button 1" hidden="1">
            <a:extLst>
              <a:ext uri="{63B3BB69-23CF-44E3-9099-C40C66FF867C}">
                <a14:compatExt xmlns:a14="http://schemas.microsoft.com/office/drawing/2010/main"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xmlns:a14="http://schemas.microsoft.com/office/drawing/2010/main"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6"/>
          <a:chExt cx="301792" cy="780101"/>
        </a:xfrm>
      </xdr:grpSpPr>
      <xdr:sp macro="" textlink="">
        <xdr:nvSpPr>
          <xdr:cNvPr id="43011" name="Option Button 3" hidden="1">
            <a:extLst>
              <a:ext uri="{63B3BB69-23CF-44E3-9099-C40C66FF867C}">
                <a14:compatExt xmlns:a14="http://schemas.microsoft.com/office/drawing/2010/main"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xmlns:a14="http://schemas.microsoft.com/office/drawing/2010/main"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xmlns:a14="http://schemas.microsoft.com/office/drawing/2010/main"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3"/>
          <a:chExt cx="308371" cy="762871"/>
        </a:xfrm>
      </xdr:grpSpPr>
      <xdr:sp macro="" textlink="">
        <xdr:nvSpPr>
          <xdr:cNvPr id="43014" name="Option Button 6" hidden="1">
            <a:extLst>
              <a:ext uri="{63B3BB69-23CF-44E3-9099-C40C66FF867C}">
                <a14:compatExt xmlns:a14="http://schemas.microsoft.com/office/drawing/2010/main"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xmlns:a14="http://schemas.microsoft.com/office/drawing/2010/main"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xmlns:a14="http://schemas.microsoft.com/office/drawing/2010/main"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xmlns:a14="http://schemas.microsoft.com/office/drawing/2010/main"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xmlns:a14="http://schemas.microsoft.com/office/drawing/2010/main"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4"/>
          <a:chExt cx="301792" cy="494794"/>
        </a:xfrm>
      </xdr:grpSpPr>
      <xdr:sp macro="" textlink="">
        <xdr:nvSpPr>
          <xdr:cNvPr id="43019" name="Option Button 11" hidden="1">
            <a:extLst>
              <a:ext uri="{63B3BB69-23CF-44E3-9099-C40C66FF867C}">
                <a14:compatExt xmlns:a14="http://schemas.microsoft.com/office/drawing/2010/main"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xmlns:a14="http://schemas.microsoft.com/office/drawing/2010/main"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xmlns:a14="http://schemas.microsoft.com/office/drawing/2010/main"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xmlns:a14="http://schemas.microsoft.com/office/drawing/2010/main"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xmlns:a14="http://schemas.microsoft.com/office/drawing/2010/main"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xmlns:a14="http://schemas.microsoft.com/office/drawing/2010/main"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xmlns:a14="http://schemas.microsoft.com/office/drawing/2010/main"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xmlns:a14="http://schemas.microsoft.com/office/drawing/2010/main"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xmlns:a14="http://schemas.microsoft.com/office/drawing/2010/main"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xmlns:a14="http://schemas.microsoft.com/office/drawing/2010/main"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xmlns:a14="http://schemas.microsoft.com/office/drawing/2010/main"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xmlns:a14="http://schemas.microsoft.com/office/drawing/2010/main"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xmlns:a14="http://schemas.microsoft.com/office/drawing/2010/main"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xmlns:a14="http://schemas.microsoft.com/office/drawing/2010/main"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xmlns:a14="http://schemas.microsoft.com/office/drawing/2010/main"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xmlns:a14="http://schemas.microsoft.com/office/drawing/2010/main"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xmlns:a14="http://schemas.microsoft.com/office/drawing/2010/main"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xmlns:a14="http://schemas.microsoft.com/office/drawing/2010/main"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xmlns:a14="http://schemas.microsoft.com/office/drawing/2010/main"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1" y="8168745"/>
          <a:chExt cx="217604" cy="792441"/>
        </a:xfrm>
      </xdr:grpSpPr>
      <xdr:sp macro="" textlink="">
        <xdr:nvSpPr>
          <xdr:cNvPr id="43038" name="Option Button 30" hidden="1">
            <a:extLst>
              <a:ext uri="{63B3BB69-23CF-44E3-9099-C40C66FF867C}">
                <a14:compatExt xmlns:a14="http://schemas.microsoft.com/office/drawing/2010/main"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xmlns:a14="http://schemas.microsoft.com/office/drawing/2010/main"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xmlns:a14="http://schemas.microsoft.com/office/drawing/2010/main"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xmlns:a14="http://schemas.microsoft.com/office/drawing/2010/main"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xmlns:a14="http://schemas.microsoft.com/office/drawing/2010/main"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xmlns:a14="http://schemas.microsoft.com/office/drawing/2010/main"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xmlns:a14="http://schemas.microsoft.com/office/drawing/2010/main"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xmlns:a14="http://schemas.microsoft.com/office/drawing/2010/main"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xmlns:a14="http://schemas.microsoft.com/office/drawing/2010/main"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5" y="8166031"/>
          <a:chExt cx="208649" cy="749787"/>
        </a:xfrm>
      </xdr:grpSpPr>
      <xdr:sp macro="" textlink="">
        <xdr:nvSpPr>
          <xdr:cNvPr id="43047" name="Option Button 39" hidden="1">
            <a:extLst>
              <a:ext uri="{63B3BB69-23CF-44E3-9099-C40C66FF867C}">
                <a14:compatExt xmlns:a14="http://schemas.microsoft.com/office/drawing/2010/main"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xmlns:a14="http://schemas.microsoft.com/office/drawing/2010/main"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xmlns:a14="http://schemas.microsoft.com/office/drawing/2010/main"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2"/>
          <a:chExt cx="301595" cy="707491"/>
        </a:xfrm>
      </xdr:grpSpPr>
      <xdr:sp macro="" textlink="">
        <xdr:nvSpPr>
          <xdr:cNvPr id="43050" name="Option Button 42" hidden="1">
            <a:extLst>
              <a:ext uri="{63B3BB69-23CF-44E3-9099-C40C66FF867C}">
                <a14:compatExt xmlns:a14="http://schemas.microsoft.com/office/drawing/2010/main"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xmlns:a14="http://schemas.microsoft.com/office/drawing/2010/main"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xmlns:a14="http://schemas.microsoft.com/office/drawing/2010/main"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xmlns:a14="http://schemas.microsoft.com/office/drawing/2010/main"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xmlns:a14="http://schemas.microsoft.com/office/drawing/2010/main"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xmlns:a14="http://schemas.microsoft.com/office/drawing/2010/main"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xmlns:a14="http://schemas.microsoft.com/office/drawing/2010/main"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xmlns:a14="http://schemas.microsoft.com/office/drawing/2010/main"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3008" name="Option Button 1" hidden="1">
              <a:extLst>
                <a:ext uri="{63B3BB69-23CF-44E3-9099-C40C66FF867C}">
                  <a14:compatExt spid="_x0000_s43009"/>
                </a:ext>
                <a:ext uri="{FF2B5EF4-FFF2-40B4-BE49-F238E27FC236}">
                  <a16:creationId xmlns:a16="http://schemas.microsoft.com/office/drawing/2014/main" id="{43D442A7-0B85-4B86-B4F8-92C821D15E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3058" name="Option Button 2" hidden="1">
              <a:extLst>
                <a:ext uri="{63B3BB69-23CF-44E3-9099-C40C66FF867C}">
                  <a14:compatExt spid="_x0000_s43010"/>
                </a:ext>
                <a:ext uri="{FF2B5EF4-FFF2-40B4-BE49-F238E27FC236}">
                  <a16:creationId xmlns:a16="http://schemas.microsoft.com/office/drawing/2014/main" id="{119BF9B7-03BD-4777-9C70-F9108399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43059" name="Option Button 3" hidden="1">
              <a:extLst>
                <a:ext uri="{63B3BB69-23CF-44E3-9099-C40C66FF867C}">
                  <a14:compatExt spid="_x0000_s43011"/>
                </a:ext>
                <a:ext uri="{FF2B5EF4-FFF2-40B4-BE49-F238E27FC236}">
                  <a16:creationId xmlns:a16="http://schemas.microsoft.com/office/drawing/2014/main" id="{4E461EBE-455F-40FD-94CF-4AC7E870A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3060" name="Option Button 4" hidden="1">
              <a:extLst>
                <a:ext uri="{63B3BB69-23CF-44E3-9099-C40C66FF867C}">
                  <a14:compatExt spid="_x0000_s43012"/>
                </a:ext>
                <a:ext uri="{FF2B5EF4-FFF2-40B4-BE49-F238E27FC236}">
                  <a16:creationId xmlns:a16="http://schemas.microsoft.com/office/drawing/2014/main" id="{C96448C4-7149-4FF9-8EF4-19ABBB861A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3061" name="Option Button 5" hidden="1">
              <a:extLst>
                <a:ext uri="{63B3BB69-23CF-44E3-9099-C40C66FF867C}">
                  <a14:compatExt spid="_x0000_s43013"/>
                </a:ext>
                <a:ext uri="{FF2B5EF4-FFF2-40B4-BE49-F238E27FC236}">
                  <a16:creationId xmlns:a16="http://schemas.microsoft.com/office/drawing/2014/main" id="{ACAD9407-3714-4B7E-90A2-3C4D6D0596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43062" name="Option Button 6" hidden="1">
              <a:extLst>
                <a:ext uri="{63B3BB69-23CF-44E3-9099-C40C66FF867C}">
                  <a14:compatExt spid="_x0000_s43014"/>
                </a:ext>
                <a:ext uri="{FF2B5EF4-FFF2-40B4-BE49-F238E27FC236}">
                  <a16:creationId xmlns:a16="http://schemas.microsoft.com/office/drawing/2014/main" id="{987577A0-7724-4D79-9561-10443F64E4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3063" name="Option Button 7" hidden="1">
              <a:extLst>
                <a:ext uri="{63B3BB69-23CF-44E3-9099-C40C66FF867C}">
                  <a14:compatExt spid="_x0000_s43015"/>
                </a:ext>
                <a:ext uri="{FF2B5EF4-FFF2-40B4-BE49-F238E27FC236}">
                  <a16:creationId xmlns:a16="http://schemas.microsoft.com/office/drawing/2014/main" id="{D80BD943-5C12-4804-BC0B-304E3CEBD4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3064" name="Option Button 8" hidden="1">
              <a:extLst>
                <a:ext uri="{63B3BB69-23CF-44E3-9099-C40C66FF867C}">
                  <a14:compatExt spid="_x0000_s43016"/>
                </a:ext>
                <a:ext uri="{FF2B5EF4-FFF2-40B4-BE49-F238E27FC236}">
                  <a16:creationId xmlns:a16="http://schemas.microsoft.com/office/drawing/2014/main" id="{367A12DA-7040-4A72-A636-255B563B2B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65" name="Option Button 9" hidden="1">
              <a:extLst>
                <a:ext uri="{63B3BB69-23CF-44E3-9099-C40C66FF867C}">
                  <a14:compatExt spid="_x0000_s43017"/>
                </a:ext>
                <a:ext uri="{FF2B5EF4-FFF2-40B4-BE49-F238E27FC236}">
                  <a16:creationId xmlns:a16="http://schemas.microsoft.com/office/drawing/2014/main" id="{B395B6B6-D194-4E45-B413-5781287655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66" name="Option Button 10" hidden="1">
              <a:extLst>
                <a:ext uri="{63B3BB69-23CF-44E3-9099-C40C66FF867C}">
                  <a14:compatExt spid="_x0000_s43018"/>
                </a:ext>
                <a:ext uri="{FF2B5EF4-FFF2-40B4-BE49-F238E27FC236}">
                  <a16:creationId xmlns:a16="http://schemas.microsoft.com/office/drawing/2014/main" id="{411C079D-61E5-451C-A1D4-C7ACD7AD6B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43067" name="Option Button 11" hidden="1">
              <a:extLst>
                <a:ext uri="{63B3BB69-23CF-44E3-9099-C40C66FF867C}">
                  <a14:compatExt spid="_x0000_s43019"/>
                </a:ext>
                <a:ext uri="{FF2B5EF4-FFF2-40B4-BE49-F238E27FC236}">
                  <a16:creationId xmlns:a16="http://schemas.microsoft.com/office/drawing/2014/main" id="{D3550412-2244-4952-8DEC-15329D815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43068" name="Option Button 12" hidden="1">
              <a:extLst>
                <a:ext uri="{63B3BB69-23CF-44E3-9099-C40C66FF867C}">
                  <a14:compatExt spid="_x0000_s43020"/>
                </a:ext>
                <a:ext uri="{FF2B5EF4-FFF2-40B4-BE49-F238E27FC236}">
                  <a16:creationId xmlns:a16="http://schemas.microsoft.com/office/drawing/2014/main" id="{BFBC2E35-7ABE-4559-B45A-30B3F66070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69" name="Group Box 13" hidden="1">
              <a:extLst>
                <a:ext uri="{63B3BB69-23CF-44E3-9099-C40C66FF867C}">
                  <a14:compatExt spid="_x0000_s43021"/>
                </a:ext>
                <a:ext uri="{FF2B5EF4-FFF2-40B4-BE49-F238E27FC236}">
                  <a16:creationId xmlns:a16="http://schemas.microsoft.com/office/drawing/2014/main" id="{A13DCAD6-175A-4547-817D-CC81903D08B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70" name="Group Box 14" hidden="1">
              <a:extLst>
                <a:ext uri="{63B3BB69-23CF-44E3-9099-C40C66FF867C}">
                  <a14:compatExt spid="_x0000_s43022"/>
                </a:ext>
                <a:ext uri="{FF2B5EF4-FFF2-40B4-BE49-F238E27FC236}">
                  <a16:creationId xmlns:a16="http://schemas.microsoft.com/office/drawing/2014/main" id="{D7DEF3C0-5205-4B3F-8E46-2080AA6DF76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71" name="Group Box 15" hidden="1">
              <a:extLst>
                <a:ext uri="{63B3BB69-23CF-44E3-9099-C40C66FF867C}">
                  <a14:compatExt spid="_x0000_s43023"/>
                </a:ext>
                <a:ext uri="{FF2B5EF4-FFF2-40B4-BE49-F238E27FC236}">
                  <a16:creationId xmlns:a16="http://schemas.microsoft.com/office/drawing/2014/main" id="{74AFA01A-7C4A-45CA-8557-56B26229D34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0" name="Group Box 16" hidden="1">
              <a:extLst>
                <a:ext uri="{63B3BB69-23CF-44E3-9099-C40C66FF867C}">
                  <a14:compatExt spid="_x0000_s43024"/>
                </a:ext>
                <a:ext uri="{FF2B5EF4-FFF2-40B4-BE49-F238E27FC236}">
                  <a16:creationId xmlns:a16="http://schemas.microsoft.com/office/drawing/2014/main" id="{42FBC4DD-C32E-4359-8316-A73B7ECF08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28575</xdr:rowOff>
        </xdr:to>
        <xdr:sp macro="" textlink="">
          <xdr:nvSpPr>
            <xdr:cNvPr id="61" name="Option Button 17" hidden="1">
              <a:extLst>
                <a:ext uri="{63B3BB69-23CF-44E3-9099-C40C66FF867C}">
                  <a14:compatExt spid="_x0000_s43025"/>
                </a:ext>
                <a:ext uri="{FF2B5EF4-FFF2-40B4-BE49-F238E27FC236}">
                  <a16:creationId xmlns:a16="http://schemas.microsoft.com/office/drawing/2014/main" id="{6EFC510E-4E9C-4C7D-9BBA-E10755CC8E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57150</xdr:rowOff>
        </xdr:from>
        <xdr:to>
          <xdr:col>29</xdr:col>
          <xdr:colOff>114300</xdr:colOff>
          <xdr:row>32</xdr:row>
          <xdr:rowOff>257175</xdr:rowOff>
        </xdr:to>
        <xdr:sp macro="" textlink="">
          <xdr:nvSpPr>
            <xdr:cNvPr id="62" name="Option Button 18" hidden="1">
              <a:extLst>
                <a:ext uri="{63B3BB69-23CF-44E3-9099-C40C66FF867C}">
                  <a14:compatExt spid="_x0000_s43026"/>
                </a:ext>
                <a:ext uri="{FF2B5EF4-FFF2-40B4-BE49-F238E27FC236}">
                  <a16:creationId xmlns:a16="http://schemas.microsoft.com/office/drawing/2014/main" id="{E3F854AF-D839-4DA5-BEB5-AB03DD306E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47625</xdr:rowOff>
        </xdr:from>
        <xdr:to>
          <xdr:col>29</xdr:col>
          <xdr:colOff>114300</xdr:colOff>
          <xdr:row>34</xdr:row>
          <xdr:rowOff>0</xdr:rowOff>
        </xdr:to>
        <xdr:sp macro="" textlink="">
          <xdr:nvSpPr>
            <xdr:cNvPr id="63" name="Option Button 19" hidden="1">
              <a:extLst>
                <a:ext uri="{63B3BB69-23CF-44E3-9099-C40C66FF867C}">
                  <a14:compatExt spid="_x0000_s43027"/>
                </a:ext>
                <a:ext uri="{FF2B5EF4-FFF2-40B4-BE49-F238E27FC236}">
                  <a16:creationId xmlns:a16="http://schemas.microsoft.com/office/drawing/2014/main" id="{85965419-7E1F-47C6-9219-C2C151A3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72" name="Group Box 20" hidden="1">
              <a:extLst>
                <a:ext uri="{63B3BB69-23CF-44E3-9099-C40C66FF867C}">
                  <a14:compatExt spid="_x0000_s43028"/>
                </a:ext>
                <a:ext uri="{FF2B5EF4-FFF2-40B4-BE49-F238E27FC236}">
                  <a16:creationId xmlns:a16="http://schemas.microsoft.com/office/drawing/2014/main" id="{7D11F3BA-6A5F-4756-989B-4C607F78484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73" name="Group Box 21" hidden="1">
              <a:extLst>
                <a:ext uri="{63B3BB69-23CF-44E3-9099-C40C66FF867C}">
                  <a14:compatExt spid="_x0000_s43029"/>
                </a:ext>
                <a:ext uri="{FF2B5EF4-FFF2-40B4-BE49-F238E27FC236}">
                  <a16:creationId xmlns:a16="http://schemas.microsoft.com/office/drawing/2014/main" id="{3D848A9D-5CAE-4E0D-8992-912A8F23D0D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74" name="Group Box 22" hidden="1">
              <a:extLst>
                <a:ext uri="{63B3BB69-23CF-44E3-9099-C40C66FF867C}">
                  <a14:compatExt spid="_x0000_s43030"/>
                </a:ext>
                <a:ext uri="{FF2B5EF4-FFF2-40B4-BE49-F238E27FC236}">
                  <a16:creationId xmlns:a16="http://schemas.microsoft.com/office/drawing/2014/main" id="{B0EEE273-637B-4AFE-9CC4-FDADD6BA58B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75" name="Group Box 23" hidden="1">
              <a:extLst>
                <a:ext uri="{63B3BB69-23CF-44E3-9099-C40C66FF867C}">
                  <a14:compatExt spid="_x0000_s43031"/>
                </a:ext>
                <a:ext uri="{FF2B5EF4-FFF2-40B4-BE49-F238E27FC236}">
                  <a16:creationId xmlns:a16="http://schemas.microsoft.com/office/drawing/2014/main" id="{36312AC6-6F20-4357-BA1C-195A2F15C94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76" name="Group Box 24" hidden="1">
              <a:extLst>
                <a:ext uri="{63B3BB69-23CF-44E3-9099-C40C66FF867C}">
                  <a14:compatExt spid="_x0000_s43032"/>
                </a:ext>
                <a:ext uri="{FF2B5EF4-FFF2-40B4-BE49-F238E27FC236}">
                  <a16:creationId xmlns:a16="http://schemas.microsoft.com/office/drawing/2014/main" id="{67FAAA76-343E-49D6-9405-458D05E7A8F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77" name="Group Box 25" hidden="1">
              <a:extLst>
                <a:ext uri="{63B3BB69-23CF-44E3-9099-C40C66FF867C}">
                  <a14:compatExt spid="_x0000_s43033"/>
                </a:ext>
                <a:ext uri="{FF2B5EF4-FFF2-40B4-BE49-F238E27FC236}">
                  <a16:creationId xmlns:a16="http://schemas.microsoft.com/office/drawing/2014/main" id="{069BA861-7FA7-4EF9-AF06-4BDDD0B0BDB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78" name="Group Box 26" hidden="1">
              <a:extLst>
                <a:ext uri="{63B3BB69-23CF-44E3-9099-C40C66FF867C}">
                  <a14:compatExt spid="_x0000_s43034"/>
                </a:ext>
                <a:ext uri="{FF2B5EF4-FFF2-40B4-BE49-F238E27FC236}">
                  <a16:creationId xmlns:a16="http://schemas.microsoft.com/office/drawing/2014/main" id="{2B375746-1091-429E-BB9A-8FADF62D86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79" name="Group Box 27" hidden="1">
              <a:extLst>
                <a:ext uri="{63B3BB69-23CF-44E3-9099-C40C66FF867C}">
                  <a14:compatExt spid="_x0000_s43035"/>
                </a:ext>
                <a:ext uri="{FF2B5EF4-FFF2-40B4-BE49-F238E27FC236}">
                  <a16:creationId xmlns:a16="http://schemas.microsoft.com/office/drawing/2014/main" id="{6BA950CA-23E8-4DCD-BB97-8121B0FCB05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80" name="Group Box 28" hidden="1">
              <a:extLst>
                <a:ext uri="{63B3BB69-23CF-44E3-9099-C40C66FF867C}">
                  <a14:compatExt spid="_x0000_s43036"/>
                </a:ext>
                <a:ext uri="{FF2B5EF4-FFF2-40B4-BE49-F238E27FC236}">
                  <a16:creationId xmlns:a16="http://schemas.microsoft.com/office/drawing/2014/main" id="{4DE31B57-79A7-4864-9067-30EB7E9637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81" name="Group Box 29" hidden="1">
              <a:extLst>
                <a:ext uri="{63B3BB69-23CF-44E3-9099-C40C66FF867C}">
                  <a14:compatExt spid="_x0000_s43037"/>
                </a:ext>
                <a:ext uri="{FF2B5EF4-FFF2-40B4-BE49-F238E27FC236}">
                  <a16:creationId xmlns:a16="http://schemas.microsoft.com/office/drawing/2014/main" id="{8581B63D-D8D8-4506-BE9F-28AEA27F39C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43082" name="Option Button 30" hidden="1">
              <a:extLst>
                <a:ext uri="{63B3BB69-23CF-44E3-9099-C40C66FF867C}">
                  <a14:compatExt spid="_x0000_s43038"/>
                </a:ext>
                <a:ext uri="{FF2B5EF4-FFF2-40B4-BE49-F238E27FC236}">
                  <a16:creationId xmlns:a16="http://schemas.microsoft.com/office/drawing/2014/main" id="{6EA3F96C-36CD-41E9-95FC-FE8823231A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43083" name="Option Button 31" hidden="1">
              <a:extLst>
                <a:ext uri="{63B3BB69-23CF-44E3-9099-C40C66FF867C}">
                  <a14:compatExt spid="_x0000_s43039"/>
                </a:ext>
                <a:ext uri="{FF2B5EF4-FFF2-40B4-BE49-F238E27FC236}">
                  <a16:creationId xmlns:a16="http://schemas.microsoft.com/office/drawing/2014/main" id="{7D3A8396-8E9E-4C14-A8EA-42BE737AE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43084" name="Option Button 32" hidden="1">
              <a:extLst>
                <a:ext uri="{63B3BB69-23CF-44E3-9099-C40C66FF867C}">
                  <a14:compatExt spid="_x0000_s43040"/>
                </a:ext>
                <a:ext uri="{FF2B5EF4-FFF2-40B4-BE49-F238E27FC236}">
                  <a16:creationId xmlns:a16="http://schemas.microsoft.com/office/drawing/2014/main" id="{371C521C-596F-4DFC-86D0-3BEE60B4C0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43085" name="Option Button 33" hidden="1">
              <a:extLst>
                <a:ext uri="{63B3BB69-23CF-44E3-9099-C40C66FF867C}">
                  <a14:compatExt spid="_x0000_s43041"/>
                </a:ext>
                <a:ext uri="{FF2B5EF4-FFF2-40B4-BE49-F238E27FC236}">
                  <a16:creationId xmlns:a16="http://schemas.microsoft.com/office/drawing/2014/main" id="{4E2577DD-7FBC-4167-A0F8-A04D34B5C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43086" name="Option Button 34" hidden="1">
              <a:extLst>
                <a:ext uri="{63B3BB69-23CF-44E3-9099-C40C66FF867C}">
                  <a14:compatExt spid="_x0000_s43042"/>
                </a:ext>
                <a:ext uri="{FF2B5EF4-FFF2-40B4-BE49-F238E27FC236}">
                  <a16:creationId xmlns:a16="http://schemas.microsoft.com/office/drawing/2014/main" id="{DD32DDBC-2C3C-4882-9B41-7190EAE472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43087" name="Option Button 35" hidden="1">
              <a:extLst>
                <a:ext uri="{63B3BB69-23CF-44E3-9099-C40C66FF867C}">
                  <a14:compatExt spid="_x0000_s43043"/>
                </a:ext>
                <a:ext uri="{FF2B5EF4-FFF2-40B4-BE49-F238E27FC236}">
                  <a16:creationId xmlns:a16="http://schemas.microsoft.com/office/drawing/2014/main" id="{EFB0C9AC-D9CB-432D-891F-290AAE03EE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43088" name="Option Button 36" hidden="1">
              <a:extLst>
                <a:ext uri="{63B3BB69-23CF-44E3-9099-C40C66FF867C}">
                  <a14:compatExt spid="_x0000_s43044"/>
                </a:ext>
                <a:ext uri="{FF2B5EF4-FFF2-40B4-BE49-F238E27FC236}">
                  <a16:creationId xmlns:a16="http://schemas.microsoft.com/office/drawing/2014/main" id="{8B2A02CC-7D09-4723-88D9-003FEB65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43089" name="Option Button 37" hidden="1">
              <a:extLst>
                <a:ext uri="{63B3BB69-23CF-44E3-9099-C40C66FF867C}">
                  <a14:compatExt spid="_x0000_s43045"/>
                </a:ext>
                <a:ext uri="{FF2B5EF4-FFF2-40B4-BE49-F238E27FC236}">
                  <a16:creationId xmlns:a16="http://schemas.microsoft.com/office/drawing/2014/main" id="{AEE96D44-9A1A-42A7-8486-78EA5AAC8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43090" name="Option Button 38" hidden="1">
              <a:extLst>
                <a:ext uri="{63B3BB69-23CF-44E3-9099-C40C66FF867C}">
                  <a14:compatExt spid="_x0000_s43046"/>
                </a:ext>
                <a:ext uri="{FF2B5EF4-FFF2-40B4-BE49-F238E27FC236}">
                  <a16:creationId xmlns:a16="http://schemas.microsoft.com/office/drawing/2014/main" id="{57517A17-D76E-407C-9775-4FDE1B4AC8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43091" name="Option Button 39" hidden="1">
              <a:extLst>
                <a:ext uri="{63B3BB69-23CF-44E3-9099-C40C66FF867C}">
                  <a14:compatExt spid="_x0000_s43047"/>
                </a:ext>
                <a:ext uri="{FF2B5EF4-FFF2-40B4-BE49-F238E27FC236}">
                  <a16:creationId xmlns:a16="http://schemas.microsoft.com/office/drawing/2014/main" id="{CFE5B19B-ED1E-411A-A829-1E9126C5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43092" name="Option Button 40" hidden="1">
              <a:extLst>
                <a:ext uri="{63B3BB69-23CF-44E3-9099-C40C66FF867C}">
                  <a14:compatExt spid="_x0000_s43048"/>
                </a:ext>
                <a:ext uri="{FF2B5EF4-FFF2-40B4-BE49-F238E27FC236}">
                  <a16:creationId xmlns:a16="http://schemas.microsoft.com/office/drawing/2014/main" id="{E19D3A8C-C709-48D3-8E02-3E880C23D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93" name="Group Box 41" hidden="1">
              <a:extLst>
                <a:ext uri="{63B3BB69-23CF-44E3-9099-C40C66FF867C}">
                  <a14:compatExt spid="_x0000_s43049"/>
                </a:ext>
                <a:ext uri="{FF2B5EF4-FFF2-40B4-BE49-F238E27FC236}">
                  <a16:creationId xmlns:a16="http://schemas.microsoft.com/office/drawing/2014/main" id="{7446502A-56EE-48C0-BC96-D45ADA3E6B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43094" name="Option Button 42" hidden="1">
              <a:extLst>
                <a:ext uri="{63B3BB69-23CF-44E3-9099-C40C66FF867C}">
                  <a14:compatExt spid="_x0000_s43050"/>
                </a:ext>
                <a:ext uri="{FF2B5EF4-FFF2-40B4-BE49-F238E27FC236}">
                  <a16:creationId xmlns:a16="http://schemas.microsoft.com/office/drawing/2014/main" id="{B40920FF-A8DF-4388-AE4C-ADA8320DD5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43095" name="Option Button 43" hidden="1">
              <a:extLst>
                <a:ext uri="{63B3BB69-23CF-44E3-9099-C40C66FF867C}">
                  <a14:compatExt spid="_x0000_s43051"/>
                </a:ext>
                <a:ext uri="{FF2B5EF4-FFF2-40B4-BE49-F238E27FC236}">
                  <a16:creationId xmlns:a16="http://schemas.microsoft.com/office/drawing/2014/main" id="{F9ADFCB1-230B-47CB-BF9A-E9314C53BC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43096" name="Option Button 44" hidden="1">
              <a:extLst>
                <a:ext uri="{63B3BB69-23CF-44E3-9099-C40C66FF867C}">
                  <a14:compatExt spid="_x0000_s43052"/>
                </a:ext>
                <a:ext uri="{FF2B5EF4-FFF2-40B4-BE49-F238E27FC236}">
                  <a16:creationId xmlns:a16="http://schemas.microsoft.com/office/drawing/2014/main" id="{B19959E1-3145-406E-A109-7B0DDE8D4C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43097" name="Option Button 45" hidden="1">
              <a:extLst>
                <a:ext uri="{63B3BB69-23CF-44E3-9099-C40C66FF867C}">
                  <a14:compatExt spid="_x0000_s43053"/>
                </a:ext>
                <a:ext uri="{FF2B5EF4-FFF2-40B4-BE49-F238E27FC236}">
                  <a16:creationId xmlns:a16="http://schemas.microsoft.com/office/drawing/2014/main" id="{2EEBA6DA-B45E-4F17-8575-A4F1EDE3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43098" name="Option Button 46" hidden="1">
              <a:extLst>
                <a:ext uri="{63B3BB69-23CF-44E3-9099-C40C66FF867C}">
                  <a14:compatExt spid="_x0000_s43054"/>
                </a:ext>
                <a:ext uri="{FF2B5EF4-FFF2-40B4-BE49-F238E27FC236}">
                  <a16:creationId xmlns:a16="http://schemas.microsoft.com/office/drawing/2014/main" id="{36969256-4DBB-4ABA-AFD8-C3E1A9FC8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19050</xdr:rowOff>
        </xdr:to>
        <xdr:sp macro="" textlink="">
          <xdr:nvSpPr>
            <xdr:cNvPr id="43099" name="Option Button 47" hidden="1">
              <a:extLst>
                <a:ext uri="{63B3BB69-23CF-44E3-9099-C40C66FF867C}">
                  <a14:compatExt spid="_x0000_s43055"/>
                </a:ext>
                <a:ext uri="{FF2B5EF4-FFF2-40B4-BE49-F238E27FC236}">
                  <a16:creationId xmlns:a16="http://schemas.microsoft.com/office/drawing/2014/main" id="{11B771D9-5B99-4E3F-8504-FFD25661A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57150</xdr:rowOff>
        </xdr:from>
        <xdr:to>
          <xdr:col>37</xdr:col>
          <xdr:colOff>114300</xdr:colOff>
          <xdr:row>32</xdr:row>
          <xdr:rowOff>238125</xdr:rowOff>
        </xdr:to>
        <xdr:sp macro="" textlink="">
          <xdr:nvSpPr>
            <xdr:cNvPr id="43100" name="Option Button 48" hidden="1">
              <a:extLst>
                <a:ext uri="{63B3BB69-23CF-44E3-9099-C40C66FF867C}">
                  <a14:compatExt spid="_x0000_s43056"/>
                </a:ext>
                <a:ext uri="{FF2B5EF4-FFF2-40B4-BE49-F238E27FC236}">
                  <a16:creationId xmlns:a16="http://schemas.microsoft.com/office/drawing/2014/main" id="{F19AF96C-C2F1-4D65-ACE1-2D711C3D3E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33</xdr:row>
          <xdr:rowOff>9525</xdr:rowOff>
        </xdr:from>
        <xdr:to>
          <xdr:col>37</xdr:col>
          <xdr:colOff>104775</xdr:colOff>
          <xdr:row>34</xdr:row>
          <xdr:rowOff>0</xdr:rowOff>
        </xdr:to>
        <xdr:sp macro="" textlink="">
          <xdr:nvSpPr>
            <xdr:cNvPr id="43101" name="Option Button 49" hidden="1">
              <a:extLst>
                <a:ext uri="{63B3BB69-23CF-44E3-9099-C40C66FF867C}">
                  <a14:compatExt spid="_x0000_s43057"/>
                </a:ext>
                <a:ext uri="{FF2B5EF4-FFF2-40B4-BE49-F238E27FC236}">
                  <a16:creationId xmlns:a16="http://schemas.microsoft.com/office/drawing/2014/main" id="{B195FB0D-76F1-40A3-93E6-3F149B6557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xmlns:a14="http://schemas.microsoft.com/office/drawing/2010/main"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xmlns:a14="http://schemas.microsoft.com/office/drawing/2010/main"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6"/>
        </a:xfrm>
      </xdr:grpSpPr>
      <xdr:sp macro="" textlink="">
        <xdr:nvSpPr>
          <xdr:cNvPr id="54275" name="Option Button 3" hidden="1">
            <a:extLst>
              <a:ext uri="{63B3BB69-23CF-44E3-9099-C40C66FF867C}">
                <a14:compatExt xmlns:a14="http://schemas.microsoft.com/office/drawing/2010/main"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xmlns:a14="http://schemas.microsoft.com/office/drawing/2010/main"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xmlns:a14="http://schemas.microsoft.com/office/drawing/2010/main"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5"/>
          <a:chExt cx="308373" cy="759869"/>
        </a:xfrm>
      </xdr:grpSpPr>
      <xdr:sp macro="" textlink="">
        <xdr:nvSpPr>
          <xdr:cNvPr id="54278" name="Option Button 6" hidden="1">
            <a:extLst>
              <a:ext uri="{63B3BB69-23CF-44E3-9099-C40C66FF867C}">
                <a14:compatExt xmlns:a14="http://schemas.microsoft.com/office/drawing/2010/main"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xmlns:a14="http://schemas.microsoft.com/office/drawing/2010/main"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xmlns:a14="http://schemas.microsoft.com/office/drawing/2010/main"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xmlns:a14="http://schemas.microsoft.com/office/drawing/2010/main"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xmlns:a14="http://schemas.microsoft.com/office/drawing/2010/main"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1"/>
          <a:chExt cx="301792" cy="494744"/>
        </a:xfrm>
      </xdr:grpSpPr>
      <xdr:sp macro="" textlink="">
        <xdr:nvSpPr>
          <xdr:cNvPr id="54283" name="Option Button 11" hidden="1">
            <a:extLst>
              <a:ext uri="{63B3BB69-23CF-44E3-9099-C40C66FF867C}">
                <a14:compatExt xmlns:a14="http://schemas.microsoft.com/office/drawing/2010/main"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xmlns:a14="http://schemas.microsoft.com/office/drawing/2010/main"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xmlns:a14="http://schemas.microsoft.com/office/drawing/2010/main"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xmlns:a14="http://schemas.microsoft.com/office/drawing/2010/main"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xmlns:a14="http://schemas.microsoft.com/office/drawing/2010/main"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xmlns:a14="http://schemas.microsoft.com/office/drawing/2010/main"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9"/>
          <a:chExt cx="308373" cy="779248"/>
        </a:xfrm>
      </xdr:grpSpPr>
      <xdr:sp macro="" textlink="">
        <xdr:nvSpPr>
          <xdr:cNvPr id="54289" name="Option Button 17" hidden="1">
            <a:extLst>
              <a:ext uri="{63B3BB69-23CF-44E3-9099-C40C66FF867C}">
                <a14:compatExt xmlns:a14="http://schemas.microsoft.com/office/drawing/2010/main"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xmlns:a14="http://schemas.microsoft.com/office/drawing/2010/main"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xmlns:a14="http://schemas.microsoft.com/office/drawing/2010/main"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xmlns:a14="http://schemas.microsoft.com/office/drawing/2010/main"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xmlns:a14="http://schemas.microsoft.com/office/drawing/2010/main"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xmlns:a14="http://schemas.microsoft.com/office/drawing/2010/main"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xmlns:a14="http://schemas.microsoft.com/office/drawing/2010/main"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xmlns:a14="http://schemas.microsoft.com/office/drawing/2010/main"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xmlns:a14="http://schemas.microsoft.com/office/drawing/2010/main"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xmlns:a14="http://schemas.microsoft.com/office/drawing/2010/main"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xmlns:a14="http://schemas.microsoft.com/office/drawing/2010/main"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xmlns:a14="http://schemas.microsoft.com/office/drawing/2010/main"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xmlns:a14="http://schemas.microsoft.com/office/drawing/2010/main"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09" y="8167918"/>
          <a:chExt cx="225534" cy="793302"/>
        </a:xfrm>
      </xdr:grpSpPr>
      <xdr:sp macro="" textlink="">
        <xdr:nvSpPr>
          <xdr:cNvPr id="54302" name="Option Button 30" hidden="1">
            <a:extLst>
              <a:ext uri="{63B3BB69-23CF-44E3-9099-C40C66FF867C}">
                <a14:compatExt xmlns:a14="http://schemas.microsoft.com/office/drawing/2010/main"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xmlns:a14="http://schemas.microsoft.com/office/drawing/2010/main"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xmlns:a14="http://schemas.microsoft.com/office/drawing/2010/main"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xmlns:a14="http://schemas.microsoft.com/office/drawing/2010/main"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xmlns:a14="http://schemas.microsoft.com/office/drawing/2010/main"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xmlns:a14="http://schemas.microsoft.com/office/drawing/2010/main"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xmlns:a14="http://schemas.microsoft.com/office/drawing/2010/main"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xmlns:a14="http://schemas.microsoft.com/office/drawing/2010/main"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xmlns:a14="http://schemas.microsoft.com/office/drawing/2010/main"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4" y="8163160"/>
          <a:chExt cx="208417" cy="748001"/>
        </a:xfrm>
      </xdr:grpSpPr>
      <xdr:sp macro="" textlink="">
        <xdr:nvSpPr>
          <xdr:cNvPr id="54311" name="Option Button 39" hidden="1">
            <a:extLst>
              <a:ext uri="{63B3BB69-23CF-44E3-9099-C40C66FF867C}">
                <a14:compatExt xmlns:a14="http://schemas.microsoft.com/office/drawing/2010/main"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xmlns:a14="http://schemas.microsoft.com/office/drawing/2010/main"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xmlns:a14="http://schemas.microsoft.com/office/drawing/2010/main"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9" y="7286482"/>
          <a:chExt cx="301599" cy="710874"/>
        </a:xfrm>
      </xdr:grpSpPr>
      <xdr:sp macro="" textlink="">
        <xdr:nvSpPr>
          <xdr:cNvPr id="54314" name="Option Button 42" hidden="1">
            <a:extLst>
              <a:ext uri="{63B3BB69-23CF-44E3-9099-C40C66FF867C}">
                <a14:compatExt xmlns:a14="http://schemas.microsoft.com/office/drawing/2010/main"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xmlns:a14="http://schemas.microsoft.com/office/drawing/2010/main"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xmlns:a14="http://schemas.microsoft.com/office/drawing/2010/main"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xmlns:a14="http://schemas.microsoft.com/office/drawing/2010/main"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xmlns:a14="http://schemas.microsoft.com/office/drawing/2010/main"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xmlns:a14="http://schemas.microsoft.com/office/drawing/2010/main"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xmlns:a14="http://schemas.microsoft.com/office/drawing/2010/main"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xmlns:a14="http://schemas.microsoft.com/office/drawing/2010/main"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133350</xdr:colOff>
          <xdr:row>20</xdr:row>
          <xdr:rowOff>19050</xdr:rowOff>
        </xdr:from>
        <xdr:to>
          <xdr:col>29</xdr:col>
          <xdr:colOff>114300</xdr:colOff>
          <xdr:row>21</xdr:row>
          <xdr:rowOff>9525</xdr:rowOff>
        </xdr:to>
        <xdr:sp macro="" textlink="">
          <xdr:nvSpPr>
            <xdr:cNvPr id="60" name="Option Button 1" hidden="1">
              <a:extLst>
                <a:ext uri="{63B3BB69-23CF-44E3-9099-C40C66FF867C}">
                  <a14:compatExt spid="_x0000_s54273"/>
                </a:ext>
                <a:ext uri="{FF2B5EF4-FFF2-40B4-BE49-F238E27FC236}">
                  <a16:creationId xmlns:a16="http://schemas.microsoft.com/office/drawing/2014/main" id="{09433AF5-59EE-4A3C-B24E-C36D028AB8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9525</xdr:rowOff>
        </xdr:from>
        <xdr:to>
          <xdr:col>29</xdr:col>
          <xdr:colOff>114300</xdr:colOff>
          <xdr:row>22</xdr:row>
          <xdr:rowOff>0</xdr:rowOff>
        </xdr:to>
        <xdr:sp macro="" textlink="">
          <xdr:nvSpPr>
            <xdr:cNvPr id="61" name="Option Button 2" hidden="1">
              <a:extLst>
                <a:ext uri="{63B3BB69-23CF-44E3-9099-C40C66FF867C}">
                  <a14:compatExt spid="_x0000_s54274"/>
                </a:ext>
                <a:ext uri="{FF2B5EF4-FFF2-40B4-BE49-F238E27FC236}">
                  <a16:creationId xmlns:a16="http://schemas.microsoft.com/office/drawing/2014/main" id="{1BEEA102-C2D8-4F51-8210-8DC451E11E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9525</xdr:rowOff>
        </xdr:from>
        <xdr:to>
          <xdr:col>29</xdr:col>
          <xdr:colOff>104775</xdr:colOff>
          <xdr:row>23</xdr:row>
          <xdr:rowOff>228600</xdr:rowOff>
        </xdr:to>
        <xdr:sp macro="" textlink="">
          <xdr:nvSpPr>
            <xdr:cNvPr id="62" name="Option Button 3" hidden="1">
              <a:extLst>
                <a:ext uri="{63B3BB69-23CF-44E3-9099-C40C66FF867C}">
                  <a14:compatExt spid="_x0000_s54275"/>
                </a:ext>
                <a:ext uri="{FF2B5EF4-FFF2-40B4-BE49-F238E27FC236}">
                  <a16:creationId xmlns:a16="http://schemas.microsoft.com/office/drawing/2014/main" id="{78FEAAC4-E01C-4DCC-9193-78DEAC96BD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24</xdr:row>
          <xdr:rowOff>28575</xdr:rowOff>
        </xdr:from>
        <xdr:to>
          <xdr:col>29</xdr:col>
          <xdr:colOff>104775</xdr:colOff>
          <xdr:row>24</xdr:row>
          <xdr:rowOff>247650</xdr:rowOff>
        </xdr:to>
        <xdr:sp macro="" textlink="">
          <xdr:nvSpPr>
            <xdr:cNvPr id="63" name="Option Button 4" hidden="1">
              <a:extLst>
                <a:ext uri="{63B3BB69-23CF-44E3-9099-C40C66FF867C}">
                  <a14:compatExt spid="_x0000_s54276"/>
                </a:ext>
                <a:ext uri="{FF2B5EF4-FFF2-40B4-BE49-F238E27FC236}">
                  <a16:creationId xmlns:a16="http://schemas.microsoft.com/office/drawing/2014/main" id="{B07533B1-A040-471C-8594-442F6DEDB9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25</xdr:row>
          <xdr:rowOff>0</xdr:rowOff>
        </xdr:from>
        <xdr:to>
          <xdr:col>29</xdr:col>
          <xdr:colOff>104775</xdr:colOff>
          <xdr:row>26</xdr:row>
          <xdr:rowOff>0</xdr:rowOff>
        </xdr:to>
        <xdr:sp macro="" textlink="">
          <xdr:nvSpPr>
            <xdr:cNvPr id="54272" name="Option Button 5" hidden="1">
              <a:extLst>
                <a:ext uri="{63B3BB69-23CF-44E3-9099-C40C66FF867C}">
                  <a14:compatExt spid="_x0000_s54277"/>
                </a:ext>
                <a:ext uri="{FF2B5EF4-FFF2-40B4-BE49-F238E27FC236}">
                  <a16:creationId xmlns:a16="http://schemas.microsoft.com/office/drawing/2014/main" id="{C212A80B-8404-490F-91E0-E9AAEA8B2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27</xdr:row>
          <xdr:rowOff>9525</xdr:rowOff>
        </xdr:from>
        <xdr:to>
          <xdr:col>29</xdr:col>
          <xdr:colOff>104775</xdr:colOff>
          <xdr:row>27</xdr:row>
          <xdr:rowOff>228600</xdr:rowOff>
        </xdr:to>
        <xdr:sp macro="" textlink="">
          <xdr:nvSpPr>
            <xdr:cNvPr id="54322" name="Option Button 6" hidden="1">
              <a:extLst>
                <a:ext uri="{63B3BB69-23CF-44E3-9099-C40C66FF867C}">
                  <a14:compatExt spid="_x0000_s54278"/>
                </a:ext>
                <a:ext uri="{FF2B5EF4-FFF2-40B4-BE49-F238E27FC236}">
                  <a16:creationId xmlns:a16="http://schemas.microsoft.com/office/drawing/2014/main" id="{62D53DC6-6A03-4516-846C-9AAF0D28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28</xdr:row>
          <xdr:rowOff>28575</xdr:rowOff>
        </xdr:from>
        <xdr:to>
          <xdr:col>29</xdr:col>
          <xdr:colOff>104775</xdr:colOff>
          <xdr:row>28</xdr:row>
          <xdr:rowOff>238125</xdr:rowOff>
        </xdr:to>
        <xdr:sp macro="" textlink="">
          <xdr:nvSpPr>
            <xdr:cNvPr id="54323" name="Option Button 7" hidden="1">
              <a:extLst>
                <a:ext uri="{63B3BB69-23CF-44E3-9099-C40C66FF867C}">
                  <a14:compatExt spid="_x0000_s54279"/>
                </a:ext>
                <a:ext uri="{FF2B5EF4-FFF2-40B4-BE49-F238E27FC236}">
                  <a16:creationId xmlns:a16="http://schemas.microsoft.com/office/drawing/2014/main" id="{69D18DA1-710B-4966-AA41-83DFD14CA6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29</xdr:row>
          <xdr:rowOff>9525</xdr:rowOff>
        </xdr:from>
        <xdr:to>
          <xdr:col>29</xdr:col>
          <xdr:colOff>104775</xdr:colOff>
          <xdr:row>29</xdr:row>
          <xdr:rowOff>209550</xdr:rowOff>
        </xdr:to>
        <xdr:sp macro="" textlink="">
          <xdr:nvSpPr>
            <xdr:cNvPr id="54324" name="Option Button 8" hidden="1">
              <a:extLst>
                <a:ext uri="{63B3BB69-23CF-44E3-9099-C40C66FF867C}">
                  <a14:compatExt spid="_x0000_s54280"/>
                </a:ext>
                <a:ext uri="{FF2B5EF4-FFF2-40B4-BE49-F238E27FC236}">
                  <a16:creationId xmlns:a16="http://schemas.microsoft.com/office/drawing/2014/main" id="{D75F0C13-710C-4360-BD1E-B5213CFD46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325" name="Option Button 9" hidden="1">
              <a:extLst>
                <a:ext uri="{63B3BB69-23CF-44E3-9099-C40C66FF867C}">
                  <a14:compatExt spid="_x0000_s54281"/>
                </a:ext>
                <a:ext uri="{FF2B5EF4-FFF2-40B4-BE49-F238E27FC236}">
                  <a16:creationId xmlns:a16="http://schemas.microsoft.com/office/drawing/2014/main" id="{D73E4FC4-C538-4128-8533-1943BEA73E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326" name="Option Button 10" hidden="1">
              <a:extLst>
                <a:ext uri="{63B3BB69-23CF-44E3-9099-C40C66FF867C}">
                  <a14:compatExt spid="_x0000_s54282"/>
                </a:ext>
                <a:ext uri="{FF2B5EF4-FFF2-40B4-BE49-F238E27FC236}">
                  <a16:creationId xmlns:a16="http://schemas.microsoft.com/office/drawing/2014/main" id="{23D1D1D8-3BF7-4700-BF70-30DA8812A6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43</xdr:row>
          <xdr:rowOff>19050</xdr:rowOff>
        </xdr:from>
        <xdr:to>
          <xdr:col>37</xdr:col>
          <xdr:colOff>104775</xdr:colOff>
          <xdr:row>43</xdr:row>
          <xdr:rowOff>200025</xdr:rowOff>
        </xdr:to>
        <xdr:sp macro="" textlink="">
          <xdr:nvSpPr>
            <xdr:cNvPr id="54327" name="Option Button 11" hidden="1">
              <a:extLst>
                <a:ext uri="{63B3BB69-23CF-44E3-9099-C40C66FF867C}">
                  <a14:compatExt spid="_x0000_s54283"/>
                </a:ext>
                <a:ext uri="{FF2B5EF4-FFF2-40B4-BE49-F238E27FC236}">
                  <a16:creationId xmlns:a16="http://schemas.microsoft.com/office/drawing/2014/main" id="{60D29DB2-B592-4634-8C20-C8CA9C8B8B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44</xdr:row>
          <xdr:rowOff>19050</xdr:rowOff>
        </xdr:from>
        <xdr:to>
          <xdr:col>37</xdr:col>
          <xdr:colOff>104775</xdr:colOff>
          <xdr:row>44</xdr:row>
          <xdr:rowOff>180975</xdr:rowOff>
        </xdr:to>
        <xdr:sp macro="" textlink="">
          <xdr:nvSpPr>
            <xdr:cNvPr id="54328" name="Option Button 12" hidden="1">
              <a:extLst>
                <a:ext uri="{63B3BB69-23CF-44E3-9099-C40C66FF867C}">
                  <a14:compatExt spid="_x0000_s54284"/>
                </a:ext>
                <a:ext uri="{FF2B5EF4-FFF2-40B4-BE49-F238E27FC236}">
                  <a16:creationId xmlns:a16="http://schemas.microsoft.com/office/drawing/2014/main" id="{510460AE-1535-45C2-87B1-44BD61A22E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329" name="Group Box 13" hidden="1">
              <a:extLst>
                <a:ext uri="{63B3BB69-23CF-44E3-9099-C40C66FF867C}">
                  <a14:compatExt spid="_x0000_s54285"/>
                </a:ext>
                <a:ext uri="{FF2B5EF4-FFF2-40B4-BE49-F238E27FC236}">
                  <a16:creationId xmlns:a16="http://schemas.microsoft.com/office/drawing/2014/main" id="{3ACD82E8-4120-4454-872D-6D70B34208A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330" name="Group Box 14" hidden="1">
              <a:extLst>
                <a:ext uri="{63B3BB69-23CF-44E3-9099-C40C66FF867C}">
                  <a14:compatExt spid="_x0000_s54286"/>
                </a:ext>
                <a:ext uri="{FF2B5EF4-FFF2-40B4-BE49-F238E27FC236}">
                  <a16:creationId xmlns:a16="http://schemas.microsoft.com/office/drawing/2014/main" id="{4AFFFE96-D26B-41DC-B0AB-C779EDEE92F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331" name="Group Box 15" hidden="1">
              <a:extLst>
                <a:ext uri="{63B3BB69-23CF-44E3-9099-C40C66FF867C}">
                  <a14:compatExt spid="_x0000_s54287"/>
                </a:ext>
                <a:ext uri="{FF2B5EF4-FFF2-40B4-BE49-F238E27FC236}">
                  <a16:creationId xmlns:a16="http://schemas.microsoft.com/office/drawing/2014/main" id="{44FC69D8-A39A-40A7-85C9-9F52B00518D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332" name="Group Box 16" hidden="1">
              <a:extLst>
                <a:ext uri="{63B3BB69-23CF-44E3-9099-C40C66FF867C}">
                  <a14:compatExt spid="_x0000_s54288"/>
                </a:ext>
                <a:ext uri="{FF2B5EF4-FFF2-40B4-BE49-F238E27FC236}">
                  <a16:creationId xmlns:a16="http://schemas.microsoft.com/office/drawing/2014/main" id="{08E0EFFF-32B5-4D51-97C8-A17F15E08B7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31</xdr:row>
          <xdr:rowOff>9525</xdr:rowOff>
        </xdr:from>
        <xdr:to>
          <xdr:col>29</xdr:col>
          <xdr:colOff>104775</xdr:colOff>
          <xdr:row>32</xdr:row>
          <xdr:rowOff>28575</xdr:rowOff>
        </xdr:to>
        <xdr:sp macro="" textlink="">
          <xdr:nvSpPr>
            <xdr:cNvPr id="54333" name="Option Button 17" hidden="1">
              <a:extLst>
                <a:ext uri="{63B3BB69-23CF-44E3-9099-C40C66FF867C}">
                  <a14:compatExt spid="_x0000_s54289"/>
                </a:ext>
                <a:ext uri="{FF2B5EF4-FFF2-40B4-BE49-F238E27FC236}">
                  <a16:creationId xmlns:a16="http://schemas.microsoft.com/office/drawing/2014/main" id="{E3DECF05-E19E-45D6-893A-5A2E9CBEBA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32</xdr:row>
          <xdr:rowOff>57150</xdr:rowOff>
        </xdr:from>
        <xdr:to>
          <xdr:col>29</xdr:col>
          <xdr:colOff>104775</xdr:colOff>
          <xdr:row>32</xdr:row>
          <xdr:rowOff>257175</xdr:rowOff>
        </xdr:to>
        <xdr:sp macro="" textlink="">
          <xdr:nvSpPr>
            <xdr:cNvPr id="54334" name="Option Button 18" hidden="1">
              <a:extLst>
                <a:ext uri="{63B3BB69-23CF-44E3-9099-C40C66FF867C}">
                  <a14:compatExt spid="_x0000_s54290"/>
                </a:ext>
                <a:ext uri="{FF2B5EF4-FFF2-40B4-BE49-F238E27FC236}">
                  <a16:creationId xmlns:a16="http://schemas.microsoft.com/office/drawing/2014/main" id="{B4961F2A-632E-4A40-86BE-A13929E2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33</xdr:row>
          <xdr:rowOff>47625</xdr:rowOff>
        </xdr:from>
        <xdr:to>
          <xdr:col>29</xdr:col>
          <xdr:colOff>104775</xdr:colOff>
          <xdr:row>34</xdr:row>
          <xdr:rowOff>0</xdr:rowOff>
        </xdr:to>
        <xdr:sp macro="" textlink="">
          <xdr:nvSpPr>
            <xdr:cNvPr id="54335" name="Option Button 19" hidden="1">
              <a:extLst>
                <a:ext uri="{63B3BB69-23CF-44E3-9099-C40C66FF867C}">
                  <a14:compatExt spid="_x0000_s54291"/>
                </a:ext>
                <a:ext uri="{FF2B5EF4-FFF2-40B4-BE49-F238E27FC236}">
                  <a16:creationId xmlns:a16="http://schemas.microsoft.com/office/drawing/2014/main" id="{313E86BD-ED53-45A0-ADF6-187629E260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336" name="Group Box 20" hidden="1">
              <a:extLst>
                <a:ext uri="{63B3BB69-23CF-44E3-9099-C40C66FF867C}">
                  <a14:compatExt spid="_x0000_s54292"/>
                </a:ext>
                <a:ext uri="{FF2B5EF4-FFF2-40B4-BE49-F238E27FC236}">
                  <a16:creationId xmlns:a16="http://schemas.microsoft.com/office/drawing/2014/main" id="{CE039F67-3208-4AB4-A41E-CE0FAFCF12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337" name="Group Box 21" hidden="1">
              <a:extLst>
                <a:ext uri="{63B3BB69-23CF-44E3-9099-C40C66FF867C}">
                  <a14:compatExt spid="_x0000_s54293"/>
                </a:ext>
                <a:ext uri="{FF2B5EF4-FFF2-40B4-BE49-F238E27FC236}">
                  <a16:creationId xmlns:a16="http://schemas.microsoft.com/office/drawing/2014/main" id="{6D591892-B7A2-435E-B368-13FEFB4671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338" name="Group Box 22" hidden="1">
              <a:extLst>
                <a:ext uri="{63B3BB69-23CF-44E3-9099-C40C66FF867C}">
                  <a14:compatExt spid="_x0000_s54294"/>
                </a:ext>
                <a:ext uri="{FF2B5EF4-FFF2-40B4-BE49-F238E27FC236}">
                  <a16:creationId xmlns:a16="http://schemas.microsoft.com/office/drawing/2014/main" id="{E7FDD36B-DC43-4D76-8346-24BAE1C873D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339" name="Group Box 23" hidden="1">
              <a:extLst>
                <a:ext uri="{63B3BB69-23CF-44E3-9099-C40C66FF867C}">
                  <a14:compatExt spid="_x0000_s54295"/>
                </a:ext>
                <a:ext uri="{FF2B5EF4-FFF2-40B4-BE49-F238E27FC236}">
                  <a16:creationId xmlns:a16="http://schemas.microsoft.com/office/drawing/2014/main" id="{F1A2254B-462D-4EB0-91C7-BFF0219DFC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340" name="Group Box 24" hidden="1">
              <a:extLst>
                <a:ext uri="{63B3BB69-23CF-44E3-9099-C40C66FF867C}">
                  <a14:compatExt spid="_x0000_s54296"/>
                </a:ext>
                <a:ext uri="{FF2B5EF4-FFF2-40B4-BE49-F238E27FC236}">
                  <a16:creationId xmlns:a16="http://schemas.microsoft.com/office/drawing/2014/main" id="{2F49BE83-0AF5-4CC1-93A9-988B7E28FC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341" name="Group Box 25" hidden="1">
              <a:extLst>
                <a:ext uri="{63B3BB69-23CF-44E3-9099-C40C66FF867C}">
                  <a14:compatExt spid="_x0000_s54297"/>
                </a:ext>
                <a:ext uri="{FF2B5EF4-FFF2-40B4-BE49-F238E27FC236}">
                  <a16:creationId xmlns:a16="http://schemas.microsoft.com/office/drawing/2014/main" id="{F675D50B-6742-462E-9712-1D08A8DEB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342" name="Group Box 26" hidden="1">
              <a:extLst>
                <a:ext uri="{63B3BB69-23CF-44E3-9099-C40C66FF867C}">
                  <a14:compatExt spid="_x0000_s54298"/>
                </a:ext>
                <a:ext uri="{FF2B5EF4-FFF2-40B4-BE49-F238E27FC236}">
                  <a16:creationId xmlns:a16="http://schemas.microsoft.com/office/drawing/2014/main" id="{44F17F7C-195D-4DAD-9FA4-196A78AB4CE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343" name="Group Box 27" hidden="1">
              <a:extLst>
                <a:ext uri="{63B3BB69-23CF-44E3-9099-C40C66FF867C}">
                  <a14:compatExt spid="_x0000_s54299"/>
                </a:ext>
                <a:ext uri="{FF2B5EF4-FFF2-40B4-BE49-F238E27FC236}">
                  <a16:creationId xmlns:a16="http://schemas.microsoft.com/office/drawing/2014/main" id="{B5D0A0B8-40F7-4E42-9696-538275F5C4F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44" name="Group Box 28" hidden="1">
              <a:extLst>
                <a:ext uri="{63B3BB69-23CF-44E3-9099-C40C66FF867C}">
                  <a14:compatExt spid="_x0000_s54300"/>
                </a:ext>
                <a:ext uri="{FF2B5EF4-FFF2-40B4-BE49-F238E27FC236}">
                  <a16:creationId xmlns:a16="http://schemas.microsoft.com/office/drawing/2014/main" id="{C7C808DE-CA3C-4F56-AD1E-4A034E18BB7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45" name="Group Box 29" hidden="1">
              <a:extLst>
                <a:ext uri="{63B3BB69-23CF-44E3-9099-C40C66FF867C}">
                  <a14:compatExt spid="_x0000_s54301"/>
                </a:ext>
                <a:ext uri="{FF2B5EF4-FFF2-40B4-BE49-F238E27FC236}">
                  <a16:creationId xmlns:a16="http://schemas.microsoft.com/office/drawing/2014/main" id="{DCB53EF6-2CA7-4415-824C-CC7BC52BAC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39</xdr:row>
          <xdr:rowOff>0</xdr:rowOff>
        </xdr:from>
        <xdr:to>
          <xdr:col>37</xdr:col>
          <xdr:colOff>28575</xdr:colOff>
          <xdr:row>39</xdr:row>
          <xdr:rowOff>209550</xdr:rowOff>
        </xdr:to>
        <xdr:sp macro="" textlink="">
          <xdr:nvSpPr>
            <xdr:cNvPr id="54346" name="Option Button 30" hidden="1">
              <a:extLst>
                <a:ext uri="{63B3BB69-23CF-44E3-9099-C40C66FF867C}">
                  <a14:compatExt spid="_x0000_s54302"/>
                </a:ext>
                <a:ext uri="{FF2B5EF4-FFF2-40B4-BE49-F238E27FC236}">
                  <a16:creationId xmlns:a16="http://schemas.microsoft.com/office/drawing/2014/main" id="{9D14AA03-C5CB-400A-B6EE-3701B436E2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40</xdr:row>
          <xdr:rowOff>276225</xdr:rowOff>
        </xdr:from>
        <xdr:to>
          <xdr:col>37</xdr:col>
          <xdr:colOff>19050</xdr:colOff>
          <xdr:row>41</xdr:row>
          <xdr:rowOff>200025</xdr:rowOff>
        </xdr:to>
        <xdr:sp macro="" textlink="">
          <xdr:nvSpPr>
            <xdr:cNvPr id="54347" name="Option Button 31" hidden="1">
              <a:extLst>
                <a:ext uri="{63B3BB69-23CF-44E3-9099-C40C66FF867C}">
                  <a14:compatExt spid="_x0000_s54303"/>
                </a:ext>
                <a:ext uri="{FF2B5EF4-FFF2-40B4-BE49-F238E27FC236}">
                  <a16:creationId xmlns:a16="http://schemas.microsoft.com/office/drawing/2014/main" id="{B85F5383-BBAD-4492-A12E-DC9C72851D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19</xdr:row>
          <xdr:rowOff>161925</xdr:rowOff>
        </xdr:from>
        <xdr:to>
          <xdr:col>37</xdr:col>
          <xdr:colOff>104775</xdr:colOff>
          <xdr:row>21</xdr:row>
          <xdr:rowOff>0</xdr:rowOff>
        </xdr:to>
        <xdr:sp macro="" textlink="">
          <xdr:nvSpPr>
            <xdr:cNvPr id="54348" name="Option Button 32" hidden="1">
              <a:extLst>
                <a:ext uri="{63B3BB69-23CF-44E3-9099-C40C66FF867C}">
                  <a14:compatExt spid="_x0000_s54304"/>
                </a:ext>
                <a:ext uri="{FF2B5EF4-FFF2-40B4-BE49-F238E27FC236}">
                  <a16:creationId xmlns:a16="http://schemas.microsoft.com/office/drawing/2014/main" id="{F2EEAD57-5CD9-402E-AA91-419D78561D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21</xdr:row>
          <xdr:rowOff>0</xdr:rowOff>
        </xdr:from>
        <xdr:to>
          <xdr:col>37</xdr:col>
          <xdr:colOff>104775</xdr:colOff>
          <xdr:row>22</xdr:row>
          <xdr:rowOff>0</xdr:rowOff>
        </xdr:to>
        <xdr:sp macro="" textlink="">
          <xdr:nvSpPr>
            <xdr:cNvPr id="54349" name="Option Button 33" hidden="1">
              <a:extLst>
                <a:ext uri="{63B3BB69-23CF-44E3-9099-C40C66FF867C}">
                  <a14:compatExt spid="_x0000_s54305"/>
                </a:ext>
                <a:ext uri="{FF2B5EF4-FFF2-40B4-BE49-F238E27FC236}">
                  <a16:creationId xmlns:a16="http://schemas.microsoft.com/office/drawing/2014/main" id="{20E0F3ED-E607-402D-A9A7-021503DAB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27</xdr:row>
          <xdr:rowOff>9525</xdr:rowOff>
        </xdr:from>
        <xdr:to>
          <xdr:col>37</xdr:col>
          <xdr:colOff>104775</xdr:colOff>
          <xdr:row>27</xdr:row>
          <xdr:rowOff>219075</xdr:rowOff>
        </xdr:to>
        <xdr:sp macro="" textlink="">
          <xdr:nvSpPr>
            <xdr:cNvPr id="54350" name="Option Button 34" hidden="1">
              <a:extLst>
                <a:ext uri="{63B3BB69-23CF-44E3-9099-C40C66FF867C}">
                  <a14:compatExt spid="_x0000_s54306"/>
                </a:ext>
                <a:ext uri="{FF2B5EF4-FFF2-40B4-BE49-F238E27FC236}">
                  <a16:creationId xmlns:a16="http://schemas.microsoft.com/office/drawing/2014/main" id="{2599A7CD-5209-408A-A8A4-F21577BD9E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28575</xdr:rowOff>
        </xdr:from>
        <xdr:to>
          <xdr:col>37</xdr:col>
          <xdr:colOff>104775</xdr:colOff>
          <xdr:row>28</xdr:row>
          <xdr:rowOff>219075</xdr:rowOff>
        </xdr:to>
        <xdr:sp macro="" textlink="">
          <xdr:nvSpPr>
            <xdr:cNvPr id="54351" name="Option Button 35" hidden="1">
              <a:extLst>
                <a:ext uri="{63B3BB69-23CF-44E3-9099-C40C66FF867C}">
                  <a14:compatExt spid="_x0000_s54307"/>
                </a:ext>
                <a:ext uri="{FF2B5EF4-FFF2-40B4-BE49-F238E27FC236}">
                  <a16:creationId xmlns:a16="http://schemas.microsoft.com/office/drawing/2014/main" id="{E9E9059B-D98E-4AC9-BED9-8C35716812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257175</xdr:rowOff>
        </xdr:from>
        <xdr:to>
          <xdr:col>37</xdr:col>
          <xdr:colOff>95250</xdr:colOff>
          <xdr:row>30</xdr:row>
          <xdr:rowOff>0</xdr:rowOff>
        </xdr:to>
        <xdr:sp macro="" textlink="">
          <xdr:nvSpPr>
            <xdr:cNvPr id="54352" name="Option Button 36" hidden="1">
              <a:extLst>
                <a:ext uri="{63B3BB69-23CF-44E3-9099-C40C66FF867C}">
                  <a14:compatExt spid="_x0000_s54308"/>
                </a:ext>
                <a:ext uri="{FF2B5EF4-FFF2-40B4-BE49-F238E27FC236}">
                  <a16:creationId xmlns:a16="http://schemas.microsoft.com/office/drawing/2014/main" id="{E87D1C89-C6C6-416E-B1D8-A21CF64B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34</xdr:row>
          <xdr:rowOff>142875</xdr:rowOff>
        </xdr:from>
        <xdr:to>
          <xdr:col>29</xdr:col>
          <xdr:colOff>19050</xdr:colOff>
          <xdr:row>36</xdr:row>
          <xdr:rowOff>19050</xdr:rowOff>
        </xdr:to>
        <xdr:sp macro="" textlink="">
          <xdr:nvSpPr>
            <xdr:cNvPr id="54353" name="Option Button 37" hidden="1">
              <a:extLst>
                <a:ext uri="{63B3BB69-23CF-44E3-9099-C40C66FF867C}">
                  <a14:compatExt spid="_x0000_s54309"/>
                </a:ext>
                <a:ext uri="{FF2B5EF4-FFF2-40B4-BE49-F238E27FC236}">
                  <a16:creationId xmlns:a16="http://schemas.microsoft.com/office/drawing/2014/main" id="{E127A6E3-E0FD-4632-AAB3-AA5444794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36</xdr:row>
          <xdr:rowOff>247650</xdr:rowOff>
        </xdr:from>
        <xdr:to>
          <xdr:col>29</xdr:col>
          <xdr:colOff>28575</xdr:colOff>
          <xdr:row>38</xdr:row>
          <xdr:rowOff>19050</xdr:rowOff>
        </xdr:to>
        <xdr:sp macro="" textlink="">
          <xdr:nvSpPr>
            <xdr:cNvPr id="54354" name="Option Button 38" hidden="1">
              <a:extLst>
                <a:ext uri="{63B3BB69-23CF-44E3-9099-C40C66FF867C}">
                  <a14:compatExt spid="_x0000_s54310"/>
                </a:ext>
                <a:ext uri="{FF2B5EF4-FFF2-40B4-BE49-F238E27FC236}">
                  <a16:creationId xmlns:a16="http://schemas.microsoft.com/office/drawing/2014/main" id="{613DBB73-BF33-401C-9E38-95FB2B027F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38</xdr:row>
          <xdr:rowOff>133350</xdr:rowOff>
        </xdr:from>
        <xdr:to>
          <xdr:col>29</xdr:col>
          <xdr:colOff>9525</xdr:colOff>
          <xdr:row>40</xdr:row>
          <xdr:rowOff>19050</xdr:rowOff>
        </xdr:to>
        <xdr:sp macro="" textlink="">
          <xdr:nvSpPr>
            <xdr:cNvPr id="54355" name="Option Button 39" hidden="1">
              <a:extLst>
                <a:ext uri="{63B3BB69-23CF-44E3-9099-C40C66FF867C}">
                  <a14:compatExt spid="_x0000_s54311"/>
                </a:ext>
                <a:ext uri="{FF2B5EF4-FFF2-40B4-BE49-F238E27FC236}">
                  <a16:creationId xmlns:a16="http://schemas.microsoft.com/office/drawing/2014/main" id="{0E17ADF1-887F-44C0-A4C5-454066D9B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40</xdr:row>
          <xdr:rowOff>257175</xdr:rowOff>
        </xdr:from>
        <xdr:to>
          <xdr:col>28</xdr:col>
          <xdr:colOff>152400</xdr:colOff>
          <xdr:row>42</xdr:row>
          <xdr:rowOff>28575</xdr:rowOff>
        </xdr:to>
        <xdr:sp macro="" textlink="">
          <xdr:nvSpPr>
            <xdr:cNvPr id="54356" name="Option Button 40" hidden="1">
              <a:extLst>
                <a:ext uri="{63B3BB69-23CF-44E3-9099-C40C66FF867C}">
                  <a14:compatExt spid="_x0000_s54312"/>
                </a:ext>
                <a:ext uri="{FF2B5EF4-FFF2-40B4-BE49-F238E27FC236}">
                  <a16:creationId xmlns:a16="http://schemas.microsoft.com/office/drawing/2014/main" id="{28784792-1F7D-46AE-8857-BF19726E31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57" name="Group Box 41" hidden="1">
              <a:extLst>
                <a:ext uri="{63B3BB69-23CF-44E3-9099-C40C66FF867C}">
                  <a14:compatExt spid="_x0000_s54313"/>
                </a:ext>
                <a:ext uri="{FF2B5EF4-FFF2-40B4-BE49-F238E27FC236}">
                  <a16:creationId xmlns:a16="http://schemas.microsoft.com/office/drawing/2014/main" id="{42395844-AB82-4DC6-AD6A-F30C1CACD7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34</xdr:row>
          <xdr:rowOff>123825</xdr:rowOff>
        </xdr:from>
        <xdr:to>
          <xdr:col>37</xdr:col>
          <xdr:colOff>114300</xdr:colOff>
          <xdr:row>36</xdr:row>
          <xdr:rowOff>19050</xdr:rowOff>
        </xdr:to>
        <xdr:sp macro="" textlink="">
          <xdr:nvSpPr>
            <xdr:cNvPr id="54358" name="Option Button 42" hidden="1">
              <a:extLst>
                <a:ext uri="{63B3BB69-23CF-44E3-9099-C40C66FF867C}">
                  <a14:compatExt spid="_x0000_s54314"/>
                </a:ext>
                <a:ext uri="{FF2B5EF4-FFF2-40B4-BE49-F238E27FC236}">
                  <a16:creationId xmlns:a16="http://schemas.microsoft.com/office/drawing/2014/main" id="{E3F47287-D27B-4C5F-81E7-D50FDF07DA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36</xdr:row>
          <xdr:rowOff>238125</xdr:rowOff>
        </xdr:from>
        <xdr:to>
          <xdr:col>37</xdr:col>
          <xdr:colOff>114300</xdr:colOff>
          <xdr:row>38</xdr:row>
          <xdr:rowOff>9525</xdr:rowOff>
        </xdr:to>
        <xdr:sp macro="" textlink="">
          <xdr:nvSpPr>
            <xdr:cNvPr id="54359" name="Option Button 43" hidden="1">
              <a:extLst>
                <a:ext uri="{63B3BB69-23CF-44E3-9099-C40C66FF867C}">
                  <a14:compatExt spid="_x0000_s54315"/>
                </a:ext>
                <a:ext uri="{FF2B5EF4-FFF2-40B4-BE49-F238E27FC236}">
                  <a16:creationId xmlns:a16="http://schemas.microsoft.com/office/drawing/2014/main" id="{E941DC29-A3A9-48CD-B144-3C48FE0967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23</xdr:row>
          <xdr:rowOff>19050</xdr:rowOff>
        </xdr:from>
        <xdr:to>
          <xdr:col>37</xdr:col>
          <xdr:colOff>104775</xdr:colOff>
          <xdr:row>24</xdr:row>
          <xdr:rowOff>0</xdr:rowOff>
        </xdr:to>
        <xdr:sp macro="" textlink="">
          <xdr:nvSpPr>
            <xdr:cNvPr id="54360" name="Option Button 44" hidden="1">
              <a:extLst>
                <a:ext uri="{63B3BB69-23CF-44E3-9099-C40C66FF867C}">
                  <a14:compatExt spid="_x0000_s54316"/>
                </a:ext>
                <a:ext uri="{FF2B5EF4-FFF2-40B4-BE49-F238E27FC236}">
                  <a16:creationId xmlns:a16="http://schemas.microsoft.com/office/drawing/2014/main" id="{D8430D4C-2445-4BC0-8BCC-73312127D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24</xdr:row>
          <xdr:rowOff>28575</xdr:rowOff>
        </xdr:from>
        <xdr:to>
          <xdr:col>37</xdr:col>
          <xdr:colOff>104775</xdr:colOff>
          <xdr:row>24</xdr:row>
          <xdr:rowOff>228600</xdr:rowOff>
        </xdr:to>
        <xdr:sp macro="" textlink="">
          <xdr:nvSpPr>
            <xdr:cNvPr id="54361" name="Option Button 45" hidden="1">
              <a:extLst>
                <a:ext uri="{63B3BB69-23CF-44E3-9099-C40C66FF867C}">
                  <a14:compatExt spid="_x0000_s54317"/>
                </a:ext>
                <a:ext uri="{FF2B5EF4-FFF2-40B4-BE49-F238E27FC236}">
                  <a16:creationId xmlns:a16="http://schemas.microsoft.com/office/drawing/2014/main" id="{5D5EF312-DE84-4B72-BDED-FFEA814C0E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25</xdr:row>
          <xdr:rowOff>9525</xdr:rowOff>
        </xdr:from>
        <xdr:to>
          <xdr:col>37</xdr:col>
          <xdr:colOff>19050</xdr:colOff>
          <xdr:row>25</xdr:row>
          <xdr:rowOff>209550</xdr:rowOff>
        </xdr:to>
        <xdr:sp macro="" textlink="">
          <xdr:nvSpPr>
            <xdr:cNvPr id="54362" name="Option Button 46" hidden="1">
              <a:extLst>
                <a:ext uri="{63B3BB69-23CF-44E3-9099-C40C66FF867C}">
                  <a14:compatExt spid="_x0000_s54318"/>
                </a:ext>
                <a:ext uri="{FF2B5EF4-FFF2-40B4-BE49-F238E27FC236}">
                  <a16:creationId xmlns:a16="http://schemas.microsoft.com/office/drawing/2014/main" id="{4D725A99-9D06-44A8-BCFC-98B2B1771A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31</xdr:row>
          <xdr:rowOff>9525</xdr:rowOff>
        </xdr:from>
        <xdr:to>
          <xdr:col>37</xdr:col>
          <xdr:colOff>104775</xdr:colOff>
          <xdr:row>32</xdr:row>
          <xdr:rowOff>19050</xdr:rowOff>
        </xdr:to>
        <xdr:sp macro="" textlink="">
          <xdr:nvSpPr>
            <xdr:cNvPr id="54363" name="Option Button 47" hidden="1">
              <a:extLst>
                <a:ext uri="{63B3BB69-23CF-44E3-9099-C40C66FF867C}">
                  <a14:compatExt spid="_x0000_s54319"/>
                </a:ext>
                <a:ext uri="{FF2B5EF4-FFF2-40B4-BE49-F238E27FC236}">
                  <a16:creationId xmlns:a16="http://schemas.microsoft.com/office/drawing/2014/main" id="{4625710E-9314-4D94-8973-180E176956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32</xdr:row>
          <xdr:rowOff>57150</xdr:rowOff>
        </xdr:from>
        <xdr:to>
          <xdr:col>37</xdr:col>
          <xdr:colOff>104775</xdr:colOff>
          <xdr:row>32</xdr:row>
          <xdr:rowOff>238125</xdr:rowOff>
        </xdr:to>
        <xdr:sp macro="" textlink="">
          <xdr:nvSpPr>
            <xdr:cNvPr id="54364" name="Option Button 48" hidden="1">
              <a:extLst>
                <a:ext uri="{63B3BB69-23CF-44E3-9099-C40C66FF867C}">
                  <a14:compatExt spid="_x0000_s54320"/>
                </a:ext>
                <a:ext uri="{FF2B5EF4-FFF2-40B4-BE49-F238E27FC236}">
                  <a16:creationId xmlns:a16="http://schemas.microsoft.com/office/drawing/2014/main" id="{FB7EC780-7CCE-42F5-8ED0-E3879615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33</xdr:row>
          <xdr:rowOff>9525</xdr:rowOff>
        </xdr:from>
        <xdr:to>
          <xdr:col>37</xdr:col>
          <xdr:colOff>95250</xdr:colOff>
          <xdr:row>34</xdr:row>
          <xdr:rowOff>0</xdr:rowOff>
        </xdr:to>
        <xdr:sp macro="" textlink="">
          <xdr:nvSpPr>
            <xdr:cNvPr id="54365" name="Option Button 49" hidden="1">
              <a:extLst>
                <a:ext uri="{63B3BB69-23CF-44E3-9099-C40C66FF867C}">
                  <a14:compatExt spid="_x0000_s54321"/>
                </a:ext>
                <a:ext uri="{FF2B5EF4-FFF2-40B4-BE49-F238E27FC236}">
                  <a16:creationId xmlns:a16="http://schemas.microsoft.com/office/drawing/2014/main" id="{DCF828C8-5BB7-44C4-9BBF-0021C634F4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xmlns:a14="http://schemas.microsoft.com/office/drawing/2010/main"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xmlns:a14="http://schemas.microsoft.com/office/drawing/2010/main"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70"/>
          <a:chExt cx="301792" cy="780086"/>
        </a:xfrm>
      </xdr:grpSpPr>
      <xdr:sp macro="" textlink="">
        <xdr:nvSpPr>
          <xdr:cNvPr id="65539" name="Option Button 3" hidden="1">
            <a:extLst>
              <a:ext uri="{63B3BB69-23CF-44E3-9099-C40C66FF867C}">
                <a14:compatExt xmlns:a14="http://schemas.microsoft.com/office/drawing/2010/main"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xmlns:a14="http://schemas.microsoft.com/office/drawing/2010/main"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xmlns:a14="http://schemas.microsoft.com/office/drawing/2010/main"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5"/>
          <a:chExt cx="308373" cy="759869"/>
        </a:xfrm>
      </xdr:grpSpPr>
      <xdr:sp macro="" textlink="">
        <xdr:nvSpPr>
          <xdr:cNvPr id="65542" name="Option Button 6" hidden="1">
            <a:extLst>
              <a:ext uri="{63B3BB69-23CF-44E3-9099-C40C66FF867C}">
                <a14:compatExt xmlns:a14="http://schemas.microsoft.com/office/drawing/2010/main"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xmlns:a14="http://schemas.microsoft.com/office/drawing/2010/main"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xmlns:a14="http://schemas.microsoft.com/office/drawing/2010/main"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xmlns:a14="http://schemas.microsoft.com/office/drawing/2010/main"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xmlns:a14="http://schemas.microsoft.com/office/drawing/2010/main"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91"/>
          <a:chExt cx="301792" cy="494744"/>
        </a:xfrm>
      </xdr:grpSpPr>
      <xdr:sp macro="" textlink="">
        <xdr:nvSpPr>
          <xdr:cNvPr id="65547" name="Option Button 11" hidden="1">
            <a:extLst>
              <a:ext uri="{63B3BB69-23CF-44E3-9099-C40C66FF867C}">
                <a14:compatExt xmlns:a14="http://schemas.microsoft.com/office/drawing/2010/main"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xmlns:a14="http://schemas.microsoft.com/office/drawing/2010/main"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xmlns:a14="http://schemas.microsoft.com/office/drawing/2010/main"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xmlns:a14="http://schemas.microsoft.com/office/drawing/2010/main"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xmlns:a14="http://schemas.microsoft.com/office/drawing/2010/main"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xmlns:a14="http://schemas.microsoft.com/office/drawing/2010/main"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9"/>
          <a:chExt cx="308373" cy="779248"/>
        </a:xfrm>
      </xdr:grpSpPr>
      <xdr:sp macro="" textlink="">
        <xdr:nvSpPr>
          <xdr:cNvPr id="65553" name="Option Button 17" hidden="1">
            <a:extLst>
              <a:ext uri="{63B3BB69-23CF-44E3-9099-C40C66FF867C}">
                <a14:compatExt xmlns:a14="http://schemas.microsoft.com/office/drawing/2010/main"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xmlns:a14="http://schemas.microsoft.com/office/drawing/2010/main"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xmlns:a14="http://schemas.microsoft.com/office/drawing/2010/main"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xmlns:a14="http://schemas.microsoft.com/office/drawing/2010/main"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xmlns:a14="http://schemas.microsoft.com/office/drawing/2010/main"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xmlns:a14="http://schemas.microsoft.com/office/drawing/2010/main"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xmlns:a14="http://schemas.microsoft.com/office/drawing/2010/main"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xmlns:a14="http://schemas.microsoft.com/office/drawing/2010/main"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xmlns:a14="http://schemas.microsoft.com/office/drawing/2010/main"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xmlns:a14="http://schemas.microsoft.com/office/drawing/2010/main"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xmlns:a14="http://schemas.microsoft.com/office/drawing/2010/main"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xmlns:a14="http://schemas.microsoft.com/office/drawing/2010/main"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xmlns:a14="http://schemas.microsoft.com/office/drawing/2010/main"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09" y="8167918"/>
          <a:chExt cx="225534" cy="793302"/>
        </a:xfrm>
      </xdr:grpSpPr>
      <xdr:sp macro="" textlink="">
        <xdr:nvSpPr>
          <xdr:cNvPr id="65566" name="Option Button 30" hidden="1">
            <a:extLst>
              <a:ext uri="{63B3BB69-23CF-44E3-9099-C40C66FF867C}">
                <a14:compatExt xmlns:a14="http://schemas.microsoft.com/office/drawing/2010/main"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xmlns:a14="http://schemas.microsoft.com/office/drawing/2010/main"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xmlns:a14="http://schemas.microsoft.com/office/drawing/2010/main"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xmlns:a14="http://schemas.microsoft.com/office/drawing/2010/main"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xmlns:a14="http://schemas.microsoft.com/office/drawing/2010/main"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xmlns:a14="http://schemas.microsoft.com/office/drawing/2010/main"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xmlns:a14="http://schemas.microsoft.com/office/drawing/2010/main"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xmlns:a14="http://schemas.microsoft.com/office/drawing/2010/main"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xmlns:a14="http://schemas.microsoft.com/office/drawing/2010/main"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54" y="8163160"/>
          <a:chExt cx="208417" cy="748001"/>
        </a:xfrm>
      </xdr:grpSpPr>
      <xdr:sp macro="" textlink="">
        <xdr:nvSpPr>
          <xdr:cNvPr id="65575" name="Option Button 39" hidden="1">
            <a:extLst>
              <a:ext uri="{63B3BB69-23CF-44E3-9099-C40C66FF867C}">
                <a14:compatExt xmlns:a14="http://schemas.microsoft.com/office/drawing/2010/main"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xmlns:a14="http://schemas.microsoft.com/office/drawing/2010/main"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xmlns:a14="http://schemas.microsoft.com/office/drawing/2010/main"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79" y="7286482"/>
          <a:chExt cx="301599" cy="710874"/>
        </a:xfrm>
      </xdr:grpSpPr>
      <xdr:sp macro="" textlink="">
        <xdr:nvSpPr>
          <xdr:cNvPr id="65578" name="Option Button 42" hidden="1">
            <a:extLst>
              <a:ext uri="{63B3BB69-23CF-44E3-9099-C40C66FF867C}">
                <a14:compatExt xmlns:a14="http://schemas.microsoft.com/office/drawing/2010/main"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xmlns:a14="http://schemas.microsoft.com/office/drawing/2010/main"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xmlns:a14="http://schemas.microsoft.com/office/drawing/2010/main"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xmlns:a14="http://schemas.microsoft.com/office/drawing/2010/main"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xmlns:a14="http://schemas.microsoft.com/office/drawing/2010/main"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xmlns:a14="http://schemas.microsoft.com/office/drawing/2010/main"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xmlns:a14="http://schemas.microsoft.com/office/drawing/2010/main"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xmlns:a14="http://schemas.microsoft.com/office/drawing/2010/main"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133350</xdr:colOff>
          <xdr:row>20</xdr:row>
          <xdr:rowOff>19050</xdr:rowOff>
        </xdr:from>
        <xdr:to>
          <xdr:col>29</xdr:col>
          <xdr:colOff>114300</xdr:colOff>
          <xdr:row>21</xdr:row>
          <xdr:rowOff>9525</xdr:rowOff>
        </xdr:to>
        <xdr:sp macro="" textlink="">
          <xdr:nvSpPr>
            <xdr:cNvPr id="60" name="Option Button 1" hidden="1">
              <a:extLst>
                <a:ext uri="{63B3BB69-23CF-44E3-9099-C40C66FF867C}">
                  <a14:compatExt spid="_x0000_s65537"/>
                </a:ext>
                <a:ext uri="{FF2B5EF4-FFF2-40B4-BE49-F238E27FC236}">
                  <a16:creationId xmlns:a16="http://schemas.microsoft.com/office/drawing/2014/main" id="{BBA6709E-8688-418E-B6C5-19F76542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9525</xdr:rowOff>
        </xdr:from>
        <xdr:to>
          <xdr:col>29</xdr:col>
          <xdr:colOff>114300</xdr:colOff>
          <xdr:row>22</xdr:row>
          <xdr:rowOff>0</xdr:rowOff>
        </xdr:to>
        <xdr:sp macro="" textlink="">
          <xdr:nvSpPr>
            <xdr:cNvPr id="61" name="Option Button 2" hidden="1">
              <a:extLst>
                <a:ext uri="{63B3BB69-23CF-44E3-9099-C40C66FF867C}">
                  <a14:compatExt spid="_x0000_s65538"/>
                </a:ext>
                <a:ext uri="{FF2B5EF4-FFF2-40B4-BE49-F238E27FC236}">
                  <a16:creationId xmlns:a16="http://schemas.microsoft.com/office/drawing/2014/main" id="{881CCEE4-D959-471A-B8C2-0651974B04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9525</xdr:rowOff>
        </xdr:from>
        <xdr:to>
          <xdr:col>29</xdr:col>
          <xdr:colOff>104775</xdr:colOff>
          <xdr:row>23</xdr:row>
          <xdr:rowOff>228600</xdr:rowOff>
        </xdr:to>
        <xdr:sp macro="" textlink="">
          <xdr:nvSpPr>
            <xdr:cNvPr id="62" name="Option Button 3" hidden="1">
              <a:extLst>
                <a:ext uri="{63B3BB69-23CF-44E3-9099-C40C66FF867C}">
                  <a14:compatExt spid="_x0000_s65539"/>
                </a:ext>
                <a:ext uri="{FF2B5EF4-FFF2-40B4-BE49-F238E27FC236}">
                  <a16:creationId xmlns:a16="http://schemas.microsoft.com/office/drawing/2014/main" id="{A884B145-58CF-48D9-AF66-31059AFAB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24</xdr:row>
          <xdr:rowOff>28575</xdr:rowOff>
        </xdr:from>
        <xdr:to>
          <xdr:col>29</xdr:col>
          <xdr:colOff>104775</xdr:colOff>
          <xdr:row>24</xdr:row>
          <xdr:rowOff>247650</xdr:rowOff>
        </xdr:to>
        <xdr:sp macro="" textlink="">
          <xdr:nvSpPr>
            <xdr:cNvPr id="63" name="Option Button 4" hidden="1">
              <a:extLst>
                <a:ext uri="{63B3BB69-23CF-44E3-9099-C40C66FF867C}">
                  <a14:compatExt spid="_x0000_s65540"/>
                </a:ext>
                <a:ext uri="{FF2B5EF4-FFF2-40B4-BE49-F238E27FC236}">
                  <a16:creationId xmlns:a16="http://schemas.microsoft.com/office/drawing/2014/main" id="{3FCE2572-F1E2-4DFD-B789-5C9A30BE0B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25</xdr:row>
          <xdr:rowOff>0</xdr:rowOff>
        </xdr:from>
        <xdr:to>
          <xdr:col>29</xdr:col>
          <xdr:colOff>104775</xdr:colOff>
          <xdr:row>26</xdr:row>
          <xdr:rowOff>0</xdr:rowOff>
        </xdr:to>
        <xdr:sp macro="" textlink="">
          <xdr:nvSpPr>
            <xdr:cNvPr id="65536" name="Option Button 5" hidden="1">
              <a:extLst>
                <a:ext uri="{63B3BB69-23CF-44E3-9099-C40C66FF867C}">
                  <a14:compatExt spid="_x0000_s65541"/>
                </a:ext>
                <a:ext uri="{FF2B5EF4-FFF2-40B4-BE49-F238E27FC236}">
                  <a16:creationId xmlns:a16="http://schemas.microsoft.com/office/drawing/2014/main" id="{088A8474-F398-43DA-B8E1-2AA82F71B8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27</xdr:row>
          <xdr:rowOff>9525</xdr:rowOff>
        </xdr:from>
        <xdr:to>
          <xdr:col>29</xdr:col>
          <xdr:colOff>104775</xdr:colOff>
          <xdr:row>27</xdr:row>
          <xdr:rowOff>228600</xdr:rowOff>
        </xdr:to>
        <xdr:sp macro="" textlink="">
          <xdr:nvSpPr>
            <xdr:cNvPr id="65586" name="Option Button 6" hidden="1">
              <a:extLst>
                <a:ext uri="{63B3BB69-23CF-44E3-9099-C40C66FF867C}">
                  <a14:compatExt spid="_x0000_s65542"/>
                </a:ext>
                <a:ext uri="{FF2B5EF4-FFF2-40B4-BE49-F238E27FC236}">
                  <a16:creationId xmlns:a16="http://schemas.microsoft.com/office/drawing/2014/main" id="{8E374744-2441-4407-988A-ACA1F79493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28</xdr:row>
          <xdr:rowOff>28575</xdr:rowOff>
        </xdr:from>
        <xdr:to>
          <xdr:col>29</xdr:col>
          <xdr:colOff>104775</xdr:colOff>
          <xdr:row>28</xdr:row>
          <xdr:rowOff>238125</xdr:rowOff>
        </xdr:to>
        <xdr:sp macro="" textlink="">
          <xdr:nvSpPr>
            <xdr:cNvPr id="65587" name="Option Button 7" hidden="1">
              <a:extLst>
                <a:ext uri="{63B3BB69-23CF-44E3-9099-C40C66FF867C}">
                  <a14:compatExt spid="_x0000_s65543"/>
                </a:ext>
                <a:ext uri="{FF2B5EF4-FFF2-40B4-BE49-F238E27FC236}">
                  <a16:creationId xmlns:a16="http://schemas.microsoft.com/office/drawing/2014/main" id="{60D5D984-F501-4F9D-B193-03E2B3DA9B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29</xdr:row>
          <xdr:rowOff>9525</xdr:rowOff>
        </xdr:from>
        <xdr:to>
          <xdr:col>29</xdr:col>
          <xdr:colOff>104775</xdr:colOff>
          <xdr:row>29</xdr:row>
          <xdr:rowOff>209550</xdr:rowOff>
        </xdr:to>
        <xdr:sp macro="" textlink="">
          <xdr:nvSpPr>
            <xdr:cNvPr id="65588" name="Option Button 8" hidden="1">
              <a:extLst>
                <a:ext uri="{63B3BB69-23CF-44E3-9099-C40C66FF867C}">
                  <a14:compatExt spid="_x0000_s65544"/>
                </a:ext>
                <a:ext uri="{FF2B5EF4-FFF2-40B4-BE49-F238E27FC236}">
                  <a16:creationId xmlns:a16="http://schemas.microsoft.com/office/drawing/2014/main" id="{3A05AACC-38C8-409D-A94B-468624D8C1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89" name="Option Button 9" hidden="1">
              <a:extLst>
                <a:ext uri="{63B3BB69-23CF-44E3-9099-C40C66FF867C}">
                  <a14:compatExt spid="_x0000_s65545"/>
                </a:ext>
                <a:ext uri="{FF2B5EF4-FFF2-40B4-BE49-F238E27FC236}">
                  <a16:creationId xmlns:a16="http://schemas.microsoft.com/office/drawing/2014/main" id="{EDEB4065-ADE6-4423-A8DD-1CFE05A919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90" name="Option Button 10" hidden="1">
              <a:extLst>
                <a:ext uri="{63B3BB69-23CF-44E3-9099-C40C66FF867C}">
                  <a14:compatExt spid="_x0000_s65546"/>
                </a:ext>
                <a:ext uri="{FF2B5EF4-FFF2-40B4-BE49-F238E27FC236}">
                  <a16:creationId xmlns:a16="http://schemas.microsoft.com/office/drawing/2014/main" id="{04DE4716-8D82-4F8C-8BC3-5FD08C898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43</xdr:row>
          <xdr:rowOff>19050</xdr:rowOff>
        </xdr:from>
        <xdr:to>
          <xdr:col>37</xdr:col>
          <xdr:colOff>104775</xdr:colOff>
          <xdr:row>43</xdr:row>
          <xdr:rowOff>200025</xdr:rowOff>
        </xdr:to>
        <xdr:sp macro="" textlink="">
          <xdr:nvSpPr>
            <xdr:cNvPr id="65591" name="Option Button 11" hidden="1">
              <a:extLst>
                <a:ext uri="{63B3BB69-23CF-44E3-9099-C40C66FF867C}">
                  <a14:compatExt spid="_x0000_s65547"/>
                </a:ext>
                <a:ext uri="{FF2B5EF4-FFF2-40B4-BE49-F238E27FC236}">
                  <a16:creationId xmlns:a16="http://schemas.microsoft.com/office/drawing/2014/main" id="{94A499E0-003B-45D3-AE59-9918E44A9C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44</xdr:row>
          <xdr:rowOff>19050</xdr:rowOff>
        </xdr:from>
        <xdr:to>
          <xdr:col>37</xdr:col>
          <xdr:colOff>104775</xdr:colOff>
          <xdr:row>44</xdr:row>
          <xdr:rowOff>180975</xdr:rowOff>
        </xdr:to>
        <xdr:sp macro="" textlink="">
          <xdr:nvSpPr>
            <xdr:cNvPr id="65592" name="Option Button 12" hidden="1">
              <a:extLst>
                <a:ext uri="{63B3BB69-23CF-44E3-9099-C40C66FF867C}">
                  <a14:compatExt spid="_x0000_s65548"/>
                </a:ext>
                <a:ext uri="{FF2B5EF4-FFF2-40B4-BE49-F238E27FC236}">
                  <a16:creationId xmlns:a16="http://schemas.microsoft.com/office/drawing/2014/main" id="{D58DD232-924C-48F9-98F3-A6E9C55565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93" name="Group Box 13" hidden="1">
              <a:extLst>
                <a:ext uri="{63B3BB69-23CF-44E3-9099-C40C66FF867C}">
                  <a14:compatExt spid="_x0000_s65549"/>
                </a:ext>
                <a:ext uri="{FF2B5EF4-FFF2-40B4-BE49-F238E27FC236}">
                  <a16:creationId xmlns:a16="http://schemas.microsoft.com/office/drawing/2014/main" id="{0B2065B4-7D26-4FA9-B01F-417D8A8A12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94" name="Group Box 14" hidden="1">
              <a:extLst>
                <a:ext uri="{63B3BB69-23CF-44E3-9099-C40C66FF867C}">
                  <a14:compatExt spid="_x0000_s65550"/>
                </a:ext>
                <a:ext uri="{FF2B5EF4-FFF2-40B4-BE49-F238E27FC236}">
                  <a16:creationId xmlns:a16="http://schemas.microsoft.com/office/drawing/2014/main" id="{3061333F-3509-4077-933F-0DF1F2DB9EF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95" name="Group Box 15" hidden="1">
              <a:extLst>
                <a:ext uri="{63B3BB69-23CF-44E3-9099-C40C66FF867C}">
                  <a14:compatExt spid="_x0000_s65551"/>
                </a:ext>
                <a:ext uri="{FF2B5EF4-FFF2-40B4-BE49-F238E27FC236}">
                  <a16:creationId xmlns:a16="http://schemas.microsoft.com/office/drawing/2014/main" id="{B11078C6-7549-49DC-944C-FB2E3293749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96" name="Group Box 16" hidden="1">
              <a:extLst>
                <a:ext uri="{63B3BB69-23CF-44E3-9099-C40C66FF867C}">
                  <a14:compatExt spid="_x0000_s65552"/>
                </a:ext>
                <a:ext uri="{FF2B5EF4-FFF2-40B4-BE49-F238E27FC236}">
                  <a16:creationId xmlns:a16="http://schemas.microsoft.com/office/drawing/2014/main" id="{0B673C69-7F28-4F05-A324-A45C4B4C26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31</xdr:row>
          <xdr:rowOff>9525</xdr:rowOff>
        </xdr:from>
        <xdr:to>
          <xdr:col>29</xdr:col>
          <xdr:colOff>104775</xdr:colOff>
          <xdr:row>32</xdr:row>
          <xdr:rowOff>28575</xdr:rowOff>
        </xdr:to>
        <xdr:sp macro="" textlink="">
          <xdr:nvSpPr>
            <xdr:cNvPr id="65597" name="Option Button 17" hidden="1">
              <a:extLst>
                <a:ext uri="{63B3BB69-23CF-44E3-9099-C40C66FF867C}">
                  <a14:compatExt spid="_x0000_s65553"/>
                </a:ext>
                <a:ext uri="{FF2B5EF4-FFF2-40B4-BE49-F238E27FC236}">
                  <a16:creationId xmlns:a16="http://schemas.microsoft.com/office/drawing/2014/main" id="{C10CF74F-4965-4DEB-B703-3436E406CA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32</xdr:row>
          <xdr:rowOff>57150</xdr:rowOff>
        </xdr:from>
        <xdr:to>
          <xdr:col>29</xdr:col>
          <xdr:colOff>104775</xdr:colOff>
          <xdr:row>32</xdr:row>
          <xdr:rowOff>257175</xdr:rowOff>
        </xdr:to>
        <xdr:sp macro="" textlink="">
          <xdr:nvSpPr>
            <xdr:cNvPr id="65598" name="Option Button 18" hidden="1">
              <a:extLst>
                <a:ext uri="{63B3BB69-23CF-44E3-9099-C40C66FF867C}">
                  <a14:compatExt spid="_x0000_s65554"/>
                </a:ext>
                <a:ext uri="{FF2B5EF4-FFF2-40B4-BE49-F238E27FC236}">
                  <a16:creationId xmlns:a16="http://schemas.microsoft.com/office/drawing/2014/main" id="{ECF9429C-8BC9-473E-9C25-82918ADCFC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33</xdr:row>
          <xdr:rowOff>47625</xdr:rowOff>
        </xdr:from>
        <xdr:to>
          <xdr:col>29</xdr:col>
          <xdr:colOff>104775</xdr:colOff>
          <xdr:row>34</xdr:row>
          <xdr:rowOff>0</xdr:rowOff>
        </xdr:to>
        <xdr:sp macro="" textlink="">
          <xdr:nvSpPr>
            <xdr:cNvPr id="65599" name="Option Button 19" hidden="1">
              <a:extLst>
                <a:ext uri="{63B3BB69-23CF-44E3-9099-C40C66FF867C}">
                  <a14:compatExt spid="_x0000_s65555"/>
                </a:ext>
                <a:ext uri="{FF2B5EF4-FFF2-40B4-BE49-F238E27FC236}">
                  <a16:creationId xmlns:a16="http://schemas.microsoft.com/office/drawing/2014/main" id="{B1A380B0-C6B8-49FD-AC19-CFE5DDA1C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600" name="Group Box 20" hidden="1">
              <a:extLst>
                <a:ext uri="{63B3BB69-23CF-44E3-9099-C40C66FF867C}">
                  <a14:compatExt spid="_x0000_s65556"/>
                </a:ext>
                <a:ext uri="{FF2B5EF4-FFF2-40B4-BE49-F238E27FC236}">
                  <a16:creationId xmlns:a16="http://schemas.microsoft.com/office/drawing/2014/main" id="{6BA00506-4248-4B10-9001-7ED8E09D27A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601" name="Group Box 21" hidden="1">
              <a:extLst>
                <a:ext uri="{63B3BB69-23CF-44E3-9099-C40C66FF867C}">
                  <a14:compatExt spid="_x0000_s65557"/>
                </a:ext>
                <a:ext uri="{FF2B5EF4-FFF2-40B4-BE49-F238E27FC236}">
                  <a16:creationId xmlns:a16="http://schemas.microsoft.com/office/drawing/2014/main" id="{5D6C1725-101F-4871-B4CE-9FCD3338204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602" name="Group Box 22" hidden="1">
              <a:extLst>
                <a:ext uri="{63B3BB69-23CF-44E3-9099-C40C66FF867C}">
                  <a14:compatExt spid="_x0000_s65558"/>
                </a:ext>
                <a:ext uri="{FF2B5EF4-FFF2-40B4-BE49-F238E27FC236}">
                  <a16:creationId xmlns:a16="http://schemas.microsoft.com/office/drawing/2014/main" id="{79D808C3-3A0C-4102-BC9B-9D52CC0F5C9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603" name="Group Box 23" hidden="1">
              <a:extLst>
                <a:ext uri="{63B3BB69-23CF-44E3-9099-C40C66FF867C}">
                  <a14:compatExt spid="_x0000_s65559"/>
                </a:ext>
                <a:ext uri="{FF2B5EF4-FFF2-40B4-BE49-F238E27FC236}">
                  <a16:creationId xmlns:a16="http://schemas.microsoft.com/office/drawing/2014/main" id="{9BC9EA6A-CF67-484E-97E9-5C4E073B75E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604" name="Group Box 24" hidden="1">
              <a:extLst>
                <a:ext uri="{63B3BB69-23CF-44E3-9099-C40C66FF867C}">
                  <a14:compatExt spid="_x0000_s65560"/>
                </a:ext>
                <a:ext uri="{FF2B5EF4-FFF2-40B4-BE49-F238E27FC236}">
                  <a16:creationId xmlns:a16="http://schemas.microsoft.com/office/drawing/2014/main" id="{F2256BED-2B94-4543-95D6-4223D2B5DEC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605" name="Group Box 25" hidden="1">
              <a:extLst>
                <a:ext uri="{63B3BB69-23CF-44E3-9099-C40C66FF867C}">
                  <a14:compatExt spid="_x0000_s65561"/>
                </a:ext>
                <a:ext uri="{FF2B5EF4-FFF2-40B4-BE49-F238E27FC236}">
                  <a16:creationId xmlns:a16="http://schemas.microsoft.com/office/drawing/2014/main" id="{56E39263-ED62-4374-833A-36D190F46D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606" name="Group Box 26" hidden="1">
              <a:extLst>
                <a:ext uri="{63B3BB69-23CF-44E3-9099-C40C66FF867C}">
                  <a14:compatExt spid="_x0000_s65562"/>
                </a:ext>
                <a:ext uri="{FF2B5EF4-FFF2-40B4-BE49-F238E27FC236}">
                  <a16:creationId xmlns:a16="http://schemas.microsoft.com/office/drawing/2014/main" id="{517FA7EF-6DD6-4E0F-ABB1-586AB8C57EF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607" name="Group Box 27" hidden="1">
              <a:extLst>
                <a:ext uri="{63B3BB69-23CF-44E3-9099-C40C66FF867C}">
                  <a14:compatExt spid="_x0000_s65563"/>
                </a:ext>
                <a:ext uri="{FF2B5EF4-FFF2-40B4-BE49-F238E27FC236}">
                  <a16:creationId xmlns:a16="http://schemas.microsoft.com/office/drawing/2014/main" id="{87B938BF-4689-4F4E-8207-98D3FE2A95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608" name="Group Box 28" hidden="1">
              <a:extLst>
                <a:ext uri="{63B3BB69-23CF-44E3-9099-C40C66FF867C}">
                  <a14:compatExt spid="_x0000_s65564"/>
                </a:ext>
                <a:ext uri="{FF2B5EF4-FFF2-40B4-BE49-F238E27FC236}">
                  <a16:creationId xmlns:a16="http://schemas.microsoft.com/office/drawing/2014/main" id="{60EC404A-4D59-4DCA-9D79-86298BBEE1C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609" name="Group Box 29" hidden="1">
              <a:extLst>
                <a:ext uri="{63B3BB69-23CF-44E3-9099-C40C66FF867C}">
                  <a14:compatExt spid="_x0000_s65565"/>
                </a:ext>
                <a:ext uri="{FF2B5EF4-FFF2-40B4-BE49-F238E27FC236}">
                  <a16:creationId xmlns:a16="http://schemas.microsoft.com/office/drawing/2014/main" id="{DBA0D607-790F-4B03-BE90-67E4DA5E47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39</xdr:row>
          <xdr:rowOff>0</xdr:rowOff>
        </xdr:from>
        <xdr:to>
          <xdr:col>37</xdr:col>
          <xdr:colOff>28575</xdr:colOff>
          <xdr:row>39</xdr:row>
          <xdr:rowOff>209550</xdr:rowOff>
        </xdr:to>
        <xdr:sp macro="" textlink="">
          <xdr:nvSpPr>
            <xdr:cNvPr id="65610" name="Option Button 30" hidden="1">
              <a:extLst>
                <a:ext uri="{63B3BB69-23CF-44E3-9099-C40C66FF867C}">
                  <a14:compatExt spid="_x0000_s65566"/>
                </a:ext>
                <a:ext uri="{FF2B5EF4-FFF2-40B4-BE49-F238E27FC236}">
                  <a16:creationId xmlns:a16="http://schemas.microsoft.com/office/drawing/2014/main" id="{078BA7DB-524F-4560-AF8A-FA9EF26160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40</xdr:row>
          <xdr:rowOff>276225</xdr:rowOff>
        </xdr:from>
        <xdr:to>
          <xdr:col>37</xdr:col>
          <xdr:colOff>19050</xdr:colOff>
          <xdr:row>41</xdr:row>
          <xdr:rowOff>200025</xdr:rowOff>
        </xdr:to>
        <xdr:sp macro="" textlink="">
          <xdr:nvSpPr>
            <xdr:cNvPr id="65611" name="Option Button 31" hidden="1">
              <a:extLst>
                <a:ext uri="{63B3BB69-23CF-44E3-9099-C40C66FF867C}">
                  <a14:compatExt spid="_x0000_s65567"/>
                </a:ext>
                <a:ext uri="{FF2B5EF4-FFF2-40B4-BE49-F238E27FC236}">
                  <a16:creationId xmlns:a16="http://schemas.microsoft.com/office/drawing/2014/main" id="{46D1F2AD-98C9-4D5C-8A6C-B82CEAC17E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19</xdr:row>
          <xdr:rowOff>161925</xdr:rowOff>
        </xdr:from>
        <xdr:to>
          <xdr:col>37</xdr:col>
          <xdr:colOff>104775</xdr:colOff>
          <xdr:row>21</xdr:row>
          <xdr:rowOff>0</xdr:rowOff>
        </xdr:to>
        <xdr:sp macro="" textlink="">
          <xdr:nvSpPr>
            <xdr:cNvPr id="65612" name="Option Button 32" hidden="1">
              <a:extLst>
                <a:ext uri="{63B3BB69-23CF-44E3-9099-C40C66FF867C}">
                  <a14:compatExt spid="_x0000_s65568"/>
                </a:ext>
                <a:ext uri="{FF2B5EF4-FFF2-40B4-BE49-F238E27FC236}">
                  <a16:creationId xmlns:a16="http://schemas.microsoft.com/office/drawing/2014/main" id="{9797EBD5-037A-4875-BC6C-B8ECACD7D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21</xdr:row>
          <xdr:rowOff>0</xdr:rowOff>
        </xdr:from>
        <xdr:to>
          <xdr:col>37</xdr:col>
          <xdr:colOff>104775</xdr:colOff>
          <xdr:row>22</xdr:row>
          <xdr:rowOff>0</xdr:rowOff>
        </xdr:to>
        <xdr:sp macro="" textlink="">
          <xdr:nvSpPr>
            <xdr:cNvPr id="65613" name="Option Button 33" hidden="1">
              <a:extLst>
                <a:ext uri="{63B3BB69-23CF-44E3-9099-C40C66FF867C}">
                  <a14:compatExt spid="_x0000_s65569"/>
                </a:ext>
                <a:ext uri="{FF2B5EF4-FFF2-40B4-BE49-F238E27FC236}">
                  <a16:creationId xmlns:a16="http://schemas.microsoft.com/office/drawing/2014/main" id="{BB5C39B4-8910-425F-B69A-AA593896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27</xdr:row>
          <xdr:rowOff>9525</xdr:rowOff>
        </xdr:from>
        <xdr:to>
          <xdr:col>37</xdr:col>
          <xdr:colOff>104775</xdr:colOff>
          <xdr:row>27</xdr:row>
          <xdr:rowOff>219075</xdr:rowOff>
        </xdr:to>
        <xdr:sp macro="" textlink="">
          <xdr:nvSpPr>
            <xdr:cNvPr id="65614" name="Option Button 34" hidden="1">
              <a:extLst>
                <a:ext uri="{63B3BB69-23CF-44E3-9099-C40C66FF867C}">
                  <a14:compatExt spid="_x0000_s65570"/>
                </a:ext>
                <a:ext uri="{FF2B5EF4-FFF2-40B4-BE49-F238E27FC236}">
                  <a16:creationId xmlns:a16="http://schemas.microsoft.com/office/drawing/2014/main" id="{E3749306-21E1-4965-8C74-2E6FA3390C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28575</xdr:rowOff>
        </xdr:from>
        <xdr:to>
          <xdr:col>37</xdr:col>
          <xdr:colOff>104775</xdr:colOff>
          <xdr:row>28</xdr:row>
          <xdr:rowOff>219075</xdr:rowOff>
        </xdr:to>
        <xdr:sp macro="" textlink="">
          <xdr:nvSpPr>
            <xdr:cNvPr id="65615" name="Option Button 35" hidden="1">
              <a:extLst>
                <a:ext uri="{63B3BB69-23CF-44E3-9099-C40C66FF867C}">
                  <a14:compatExt spid="_x0000_s65571"/>
                </a:ext>
                <a:ext uri="{FF2B5EF4-FFF2-40B4-BE49-F238E27FC236}">
                  <a16:creationId xmlns:a16="http://schemas.microsoft.com/office/drawing/2014/main" id="{A951EC79-40DC-4052-A901-D98623B012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257175</xdr:rowOff>
        </xdr:from>
        <xdr:to>
          <xdr:col>37</xdr:col>
          <xdr:colOff>95250</xdr:colOff>
          <xdr:row>30</xdr:row>
          <xdr:rowOff>0</xdr:rowOff>
        </xdr:to>
        <xdr:sp macro="" textlink="">
          <xdr:nvSpPr>
            <xdr:cNvPr id="65616" name="Option Button 36" hidden="1">
              <a:extLst>
                <a:ext uri="{63B3BB69-23CF-44E3-9099-C40C66FF867C}">
                  <a14:compatExt spid="_x0000_s65572"/>
                </a:ext>
                <a:ext uri="{FF2B5EF4-FFF2-40B4-BE49-F238E27FC236}">
                  <a16:creationId xmlns:a16="http://schemas.microsoft.com/office/drawing/2014/main" id="{25321FC5-9C1C-4F8A-BE66-E2552A8C28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34</xdr:row>
          <xdr:rowOff>142875</xdr:rowOff>
        </xdr:from>
        <xdr:to>
          <xdr:col>29</xdr:col>
          <xdr:colOff>19050</xdr:colOff>
          <xdr:row>36</xdr:row>
          <xdr:rowOff>19050</xdr:rowOff>
        </xdr:to>
        <xdr:sp macro="" textlink="">
          <xdr:nvSpPr>
            <xdr:cNvPr id="65617" name="Option Button 37" hidden="1">
              <a:extLst>
                <a:ext uri="{63B3BB69-23CF-44E3-9099-C40C66FF867C}">
                  <a14:compatExt spid="_x0000_s65573"/>
                </a:ext>
                <a:ext uri="{FF2B5EF4-FFF2-40B4-BE49-F238E27FC236}">
                  <a16:creationId xmlns:a16="http://schemas.microsoft.com/office/drawing/2014/main" id="{F0BD7EEB-BEB5-41F5-99D2-B26B54DF53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36</xdr:row>
          <xdr:rowOff>247650</xdr:rowOff>
        </xdr:from>
        <xdr:to>
          <xdr:col>29</xdr:col>
          <xdr:colOff>28575</xdr:colOff>
          <xdr:row>38</xdr:row>
          <xdr:rowOff>19050</xdr:rowOff>
        </xdr:to>
        <xdr:sp macro="" textlink="">
          <xdr:nvSpPr>
            <xdr:cNvPr id="65618" name="Option Button 38" hidden="1">
              <a:extLst>
                <a:ext uri="{63B3BB69-23CF-44E3-9099-C40C66FF867C}">
                  <a14:compatExt spid="_x0000_s65574"/>
                </a:ext>
                <a:ext uri="{FF2B5EF4-FFF2-40B4-BE49-F238E27FC236}">
                  <a16:creationId xmlns:a16="http://schemas.microsoft.com/office/drawing/2014/main" id="{13098810-1785-46BD-8F27-FCA3F17CD1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38</xdr:row>
          <xdr:rowOff>133350</xdr:rowOff>
        </xdr:from>
        <xdr:to>
          <xdr:col>29</xdr:col>
          <xdr:colOff>9525</xdr:colOff>
          <xdr:row>40</xdr:row>
          <xdr:rowOff>19050</xdr:rowOff>
        </xdr:to>
        <xdr:sp macro="" textlink="">
          <xdr:nvSpPr>
            <xdr:cNvPr id="65619" name="Option Button 39" hidden="1">
              <a:extLst>
                <a:ext uri="{63B3BB69-23CF-44E3-9099-C40C66FF867C}">
                  <a14:compatExt spid="_x0000_s65575"/>
                </a:ext>
                <a:ext uri="{FF2B5EF4-FFF2-40B4-BE49-F238E27FC236}">
                  <a16:creationId xmlns:a16="http://schemas.microsoft.com/office/drawing/2014/main" id="{3CF3FA05-A50E-4173-8849-8481DC611D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40</xdr:row>
          <xdr:rowOff>257175</xdr:rowOff>
        </xdr:from>
        <xdr:to>
          <xdr:col>28</xdr:col>
          <xdr:colOff>152400</xdr:colOff>
          <xdr:row>42</xdr:row>
          <xdr:rowOff>28575</xdr:rowOff>
        </xdr:to>
        <xdr:sp macro="" textlink="">
          <xdr:nvSpPr>
            <xdr:cNvPr id="65620" name="Option Button 40" hidden="1">
              <a:extLst>
                <a:ext uri="{63B3BB69-23CF-44E3-9099-C40C66FF867C}">
                  <a14:compatExt spid="_x0000_s65576"/>
                </a:ext>
                <a:ext uri="{FF2B5EF4-FFF2-40B4-BE49-F238E27FC236}">
                  <a16:creationId xmlns:a16="http://schemas.microsoft.com/office/drawing/2014/main" id="{06A990B5-84C4-4E46-BFF0-918ACA634D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621" name="Group Box 41" hidden="1">
              <a:extLst>
                <a:ext uri="{63B3BB69-23CF-44E3-9099-C40C66FF867C}">
                  <a14:compatExt spid="_x0000_s65577"/>
                </a:ext>
                <a:ext uri="{FF2B5EF4-FFF2-40B4-BE49-F238E27FC236}">
                  <a16:creationId xmlns:a16="http://schemas.microsoft.com/office/drawing/2014/main" id="{08C6AF9D-A9C4-43CB-A24E-6FC5E77D1A4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34</xdr:row>
          <xdr:rowOff>123825</xdr:rowOff>
        </xdr:from>
        <xdr:to>
          <xdr:col>37</xdr:col>
          <xdr:colOff>114300</xdr:colOff>
          <xdr:row>36</xdr:row>
          <xdr:rowOff>19050</xdr:rowOff>
        </xdr:to>
        <xdr:sp macro="" textlink="">
          <xdr:nvSpPr>
            <xdr:cNvPr id="65622" name="Option Button 42" hidden="1">
              <a:extLst>
                <a:ext uri="{63B3BB69-23CF-44E3-9099-C40C66FF867C}">
                  <a14:compatExt spid="_x0000_s65578"/>
                </a:ext>
                <a:ext uri="{FF2B5EF4-FFF2-40B4-BE49-F238E27FC236}">
                  <a16:creationId xmlns:a16="http://schemas.microsoft.com/office/drawing/2014/main" id="{3D76B0F4-B702-4F3C-84D7-FDBAE2CA6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36</xdr:row>
          <xdr:rowOff>238125</xdr:rowOff>
        </xdr:from>
        <xdr:to>
          <xdr:col>37</xdr:col>
          <xdr:colOff>114300</xdr:colOff>
          <xdr:row>38</xdr:row>
          <xdr:rowOff>9525</xdr:rowOff>
        </xdr:to>
        <xdr:sp macro="" textlink="">
          <xdr:nvSpPr>
            <xdr:cNvPr id="65623" name="Option Button 43" hidden="1">
              <a:extLst>
                <a:ext uri="{63B3BB69-23CF-44E3-9099-C40C66FF867C}">
                  <a14:compatExt spid="_x0000_s65579"/>
                </a:ext>
                <a:ext uri="{FF2B5EF4-FFF2-40B4-BE49-F238E27FC236}">
                  <a16:creationId xmlns:a16="http://schemas.microsoft.com/office/drawing/2014/main" id="{719105C0-FDC3-4145-92B7-C02EEE22D0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23</xdr:row>
          <xdr:rowOff>19050</xdr:rowOff>
        </xdr:from>
        <xdr:to>
          <xdr:col>37</xdr:col>
          <xdr:colOff>104775</xdr:colOff>
          <xdr:row>24</xdr:row>
          <xdr:rowOff>0</xdr:rowOff>
        </xdr:to>
        <xdr:sp macro="" textlink="">
          <xdr:nvSpPr>
            <xdr:cNvPr id="65624" name="Option Button 44" hidden="1">
              <a:extLst>
                <a:ext uri="{63B3BB69-23CF-44E3-9099-C40C66FF867C}">
                  <a14:compatExt spid="_x0000_s65580"/>
                </a:ext>
                <a:ext uri="{FF2B5EF4-FFF2-40B4-BE49-F238E27FC236}">
                  <a16:creationId xmlns:a16="http://schemas.microsoft.com/office/drawing/2014/main" id="{153908B1-7274-4A52-AD87-A6E1411FA3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24</xdr:row>
          <xdr:rowOff>28575</xdr:rowOff>
        </xdr:from>
        <xdr:to>
          <xdr:col>37</xdr:col>
          <xdr:colOff>104775</xdr:colOff>
          <xdr:row>24</xdr:row>
          <xdr:rowOff>228600</xdr:rowOff>
        </xdr:to>
        <xdr:sp macro="" textlink="">
          <xdr:nvSpPr>
            <xdr:cNvPr id="65625" name="Option Button 45" hidden="1">
              <a:extLst>
                <a:ext uri="{63B3BB69-23CF-44E3-9099-C40C66FF867C}">
                  <a14:compatExt spid="_x0000_s65581"/>
                </a:ext>
                <a:ext uri="{FF2B5EF4-FFF2-40B4-BE49-F238E27FC236}">
                  <a16:creationId xmlns:a16="http://schemas.microsoft.com/office/drawing/2014/main" id="{EB244B9F-AF2B-4160-A9B5-FCB3277E53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25</xdr:row>
          <xdr:rowOff>9525</xdr:rowOff>
        </xdr:from>
        <xdr:to>
          <xdr:col>37</xdr:col>
          <xdr:colOff>19050</xdr:colOff>
          <xdr:row>25</xdr:row>
          <xdr:rowOff>209550</xdr:rowOff>
        </xdr:to>
        <xdr:sp macro="" textlink="">
          <xdr:nvSpPr>
            <xdr:cNvPr id="65626" name="Option Button 46" hidden="1">
              <a:extLst>
                <a:ext uri="{63B3BB69-23CF-44E3-9099-C40C66FF867C}">
                  <a14:compatExt spid="_x0000_s65582"/>
                </a:ext>
                <a:ext uri="{FF2B5EF4-FFF2-40B4-BE49-F238E27FC236}">
                  <a16:creationId xmlns:a16="http://schemas.microsoft.com/office/drawing/2014/main" id="{B541E2BF-8723-4CA3-A6A2-E582095776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31</xdr:row>
          <xdr:rowOff>9525</xdr:rowOff>
        </xdr:from>
        <xdr:to>
          <xdr:col>37</xdr:col>
          <xdr:colOff>104775</xdr:colOff>
          <xdr:row>32</xdr:row>
          <xdr:rowOff>19050</xdr:rowOff>
        </xdr:to>
        <xdr:sp macro="" textlink="">
          <xdr:nvSpPr>
            <xdr:cNvPr id="65627" name="Option Button 47" hidden="1">
              <a:extLst>
                <a:ext uri="{63B3BB69-23CF-44E3-9099-C40C66FF867C}">
                  <a14:compatExt spid="_x0000_s65583"/>
                </a:ext>
                <a:ext uri="{FF2B5EF4-FFF2-40B4-BE49-F238E27FC236}">
                  <a16:creationId xmlns:a16="http://schemas.microsoft.com/office/drawing/2014/main" id="{91CD08BC-B263-49EF-917F-F694C7511C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32</xdr:row>
          <xdr:rowOff>57150</xdr:rowOff>
        </xdr:from>
        <xdr:to>
          <xdr:col>37</xdr:col>
          <xdr:colOff>104775</xdr:colOff>
          <xdr:row>32</xdr:row>
          <xdr:rowOff>238125</xdr:rowOff>
        </xdr:to>
        <xdr:sp macro="" textlink="">
          <xdr:nvSpPr>
            <xdr:cNvPr id="65628" name="Option Button 48" hidden="1">
              <a:extLst>
                <a:ext uri="{63B3BB69-23CF-44E3-9099-C40C66FF867C}">
                  <a14:compatExt spid="_x0000_s65584"/>
                </a:ext>
                <a:ext uri="{FF2B5EF4-FFF2-40B4-BE49-F238E27FC236}">
                  <a16:creationId xmlns:a16="http://schemas.microsoft.com/office/drawing/2014/main" id="{51171EA6-65E0-4665-9E14-CF125D2F70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33</xdr:row>
          <xdr:rowOff>9525</xdr:rowOff>
        </xdr:from>
        <xdr:to>
          <xdr:col>37</xdr:col>
          <xdr:colOff>95250</xdr:colOff>
          <xdr:row>34</xdr:row>
          <xdr:rowOff>0</xdr:rowOff>
        </xdr:to>
        <xdr:sp macro="" textlink="">
          <xdr:nvSpPr>
            <xdr:cNvPr id="65629" name="Option Button 49" hidden="1">
              <a:extLst>
                <a:ext uri="{63B3BB69-23CF-44E3-9099-C40C66FF867C}">
                  <a14:compatExt spid="_x0000_s65585"/>
                </a:ext>
                <a:ext uri="{FF2B5EF4-FFF2-40B4-BE49-F238E27FC236}">
                  <a16:creationId xmlns:a16="http://schemas.microsoft.com/office/drawing/2014/main" id="{B5CD69C6-E83C-4320-8D00-B8F331BDF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xmlns:a14="http://schemas.microsoft.com/office/drawing/2010/main"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xmlns:a14="http://schemas.microsoft.com/office/drawing/2010/main"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70"/>
          <a:chExt cx="301792" cy="780086"/>
        </a:xfrm>
      </xdr:grpSpPr>
      <xdr:sp macro="" textlink="">
        <xdr:nvSpPr>
          <xdr:cNvPr id="66563" name="Option Button 3" hidden="1">
            <a:extLst>
              <a:ext uri="{63B3BB69-23CF-44E3-9099-C40C66FF867C}">
                <a14:compatExt xmlns:a14="http://schemas.microsoft.com/office/drawing/2010/main"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xmlns:a14="http://schemas.microsoft.com/office/drawing/2010/main"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xmlns:a14="http://schemas.microsoft.com/office/drawing/2010/main"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5"/>
          <a:chExt cx="308373" cy="759869"/>
        </a:xfrm>
      </xdr:grpSpPr>
      <xdr:sp macro="" textlink="">
        <xdr:nvSpPr>
          <xdr:cNvPr id="66566" name="Option Button 6" hidden="1">
            <a:extLst>
              <a:ext uri="{63B3BB69-23CF-44E3-9099-C40C66FF867C}">
                <a14:compatExt xmlns:a14="http://schemas.microsoft.com/office/drawing/2010/main"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xmlns:a14="http://schemas.microsoft.com/office/drawing/2010/main"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xmlns:a14="http://schemas.microsoft.com/office/drawing/2010/main"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xmlns:a14="http://schemas.microsoft.com/office/drawing/2010/main"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xmlns:a14="http://schemas.microsoft.com/office/drawing/2010/main"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91"/>
          <a:chExt cx="301792" cy="494744"/>
        </a:xfrm>
      </xdr:grpSpPr>
      <xdr:sp macro="" textlink="">
        <xdr:nvSpPr>
          <xdr:cNvPr id="66571" name="Option Button 11" hidden="1">
            <a:extLst>
              <a:ext uri="{63B3BB69-23CF-44E3-9099-C40C66FF867C}">
                <a14:compatExt xmlns:a14="http://schemas.microsoft.com/office/drawing/2010/main"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xmlns:a14="http://schemas.microsoft.com/office/drawing/2010/main"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xmlns:a14="http://schemas.microsoft.com/office/drawing/2010/main"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xmlns:a14="http://schemas.microsoft.com/office/drawing/2010/main"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xmlns:a14="http://schemas.microsoft.com/office/drawing/2010/main"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xmlns:a14="http://schemas.microsoft.com/office/drawing/2010/main"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9"/>
          <a:chExt cx="308373" cy="779248"/>
        </a:xfrm>
      </xdr:grpSpPr>
      <xdr:sp macro="" textlink="">
        <xdr:nvSpPr>
          <xdr:cNvPr id="66577" name="Option Button 17" hidden="1">
            <a:extLst>
              <a:ext uri="{63B3BB69-23CF-44E3-9099-C40C66FF867C}">
                <a14:compatExt xmlns:a14="http://schemas.microsoft.com/office/drawing/2010/main"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xmlns:a14="http://schemas.microsoft.com/office/drawing/2010/main"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xmlns:a14="http://schemas.microsoft.com/office/drawing/2010/main"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xmlns:a14="http://schemas.microsoft.com/office/drawing/2010/main"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xmlns:a14="http://schemas.microsoft.com/office/drawing/2010/main"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xmlns:a14="http://schemas.microsoft.com/office/drawing/2010/main"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xmlns:a14="http://schemas.microsoft.com/office/drawing/2010/main"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xmlns:a14="http://schemas.microsoft.com/office/drawing/2010/main"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xmlns:a14="http://schemas.microsoft.com/office/drawing/2010/main"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xmlns:a14="http://schemas.microsoft.com/office/drawing/2010/main"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xmlns:a14="http://schemas.microsoft.com/office/drawing/2010/main"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xmlns:a14="http://schemas.microsoft.com/office/drawing/2010/main"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xmlns:a14="http://schemas.microsoft.com/office/drawing/2010/main"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09" y="8167918"/>
          <a:chExt cx="225534" cy="793302"/>
        </a:xfrm>
      </xdr:grpSpPr>
      <xdr:sp macro="" textlink="">
        <xdr:nvSpPr>
          <xdr:cNvPr id="66590" name="Option Button 30" hidden="1">
            <a:extLst>
              <a:ext uri="{63B3BB69-23CF-44E3-9099-C40C66FF867C}">
                <a14:compatExt xmlns:a14="http://schemas.microsoft.com/office/drawing/2010/main"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xmlns:a14="http://schemas.microsoft.com/office/drawing/2010/main"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xmlns:a14="http://schemas.microsoft.com/office/drawing/2010/main"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xmlns:a14="http://schemas.microsoft.com/office/drawing/2010/main"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xmlns:a14="http://schemas.microsoft.com/office/drawing/2010/main"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xmlns:a14="http://schemas.microsoft.com/office/drawing/2010/main"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xmlns:a14="http://schemas.microsoft.com/office/drawing/2010/main"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xmlns:a14="http://schemas.microsoft.com/office/drawing/2010/main"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xmlns:a14="http://schemas.microsoft.com/office/drawing/2010/main"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54" y="8163160"/>
          <a:chExt cx="208417" cy="748001"/>
        </a:xfrm>
      </xdr:grpSpPr>
      <xdr:sp macro="" textlink="">
        <xdr:nvSpPr>
          <xdr:cNvPr id="66599" name="Option Button 39" hidden="1">
            <a:extLst>
              <a:ext uri="{63B3BB69-23CF-44E3-9099-C40C66FF867C}">
                <a14:compatExt xmlns:a14="http://schemas.microsoft.com/office/drawing/2010/main"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xmlns:a14="http://schemas.microsoft.com/office/drawing/2010/main"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xmlns:a14="http://schemas.microsoft.com/office/drawing/2010/main"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79" y="7286482"/>
          <a:chExt cx="301599" cy="710874"/>
        </a:xfrm>
      </xdr:grpSpPr>
      <xdr:sp macro="" textlink="">
        <xdr:nvSpPr>
          <xdr:cNvPr id="66602" name="Option Button 42" hidden="1">
            <a:extLst>
              <a:ext uri="{63B3BB69-23CF-44E3-9099-C40C66FF867C}">
                <a14:compatExt xmlns:a14="http://schemas.microsoft.com/office/drawing/2010/main"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xmlns:a14="http://schemas.microsoft.com/office/drawing/2010/main"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xmlns:a14="http://schemas.microsoft.com/office/drawing/2010/main"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xmlns:a14="http://schemas.microsoft.com/office/drawing/2010/main"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xmlns:a14="http://schemas.microsoft.com/office/drawing/2010/main"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xmlns:a14="http://schemas.microsoft.com/office/drawing/2010/main"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xmlns:a14="http://schemas.microsoft.com/office/drawing/2010/main"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xmlns:a14="http://schemas.microsoft.com/office/drawing/2010/main"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133350</xdr:colOff>
          <xdr:row>20</xdr:row>
          <xdr:rowOff>19050</xdr:rowOff>
        </xdr:from>
        <xdr:to>
          <xdr:col>29</xdr:col>
          <xdr:colOff>114300</xdr:colOff>
          <xdr:row>21</xdr:row>
          <xdr:rowOff>9525</xdr:rowOff>
        </xdr:to>
        <xdr:sp macro="" textlink="">
          <xdr:nvSpPr>
            <xdr:cNvPr id="66560" name="Option Button 1" hidden="1">
              <a:extLst>
                <a:ext uri="{63B3BB69-23CF-44E3-9099-C40C66FF867C}">
                  <a14:compatExt spid="_x0000_s66561"/>
                </a:ext>
                <a:ext uri="{FF2B5EF4-FFF2-40B4-BE49-F238E27FC236}">
                  <a16:creationId xmlns:a16="http://schemas.microsoft.com/office/drawing/2014/main" id="{AC560512-ED7F-401A-A4C8-B5D66AF79A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9525</xdr:rowOff>
        </xdr:from>
        <xdr:to>
          <xdr:col>29</xdr:col>
          <xdr:colOff>114300</xdr:colOff>
          <xdr:row>22</xdr:row>
          <xdr:rowOff>0</xdr:rowOff>
        </xdr:to>
        <xdr:sp macro="" textlink="">
          <xdr:nvSpPr>
            <xdr:cNvPr id="60" name="Option Button 2" hidden="1">
              <a:extLst>
                <a:ext uri="{63B3BB69-23CF-44E3-9099-C40C66FF867C}">
                  <a14:compatExt spid="_x0000_s66562"/>
                </a:ext>
                <a:ext uri="{FF2B5EF4-FFF2-40B4-BE49-F238E27FC236}">
                  <a16:creationId xmlns:a16="http://schemas.microsoft.com/office/drawing/2014/main" id="{E23601FD-B2B5-449C-8889-91308C5FB1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9525</xdr:rowOff>
        </xdr:from>
        <xdr:to>
          <xdr:col>29</xdr:col>
          <xdr:colOff>104775</xdr:colOff>
          <xdr:row>23</xdr:row>
          <xdr:rowOff>228600</xdr:rowOff>
        </xdr:to>
        <xdr:sp macro="" textlink="">
          <xdr:nvSpPr>
            <xdr:cNvPr id="61" name="Option Button 3" hidden="1">
              <a:extLst>
                <a:ext uri="{63B3BB69-23CF-44E3-9099-C40C66FF867C}">
                  <a14:compatExt spid="_x0000_s66563"/>
                </a:ext>
                <a:ext uri="{FF2B5EF4-FFF2-40B4-BE49-F238E27FC236}">
                  <a16:creationId xmlns:a16="http://schemas.microsoft.com/office/drawing/2014/main" id="{7DD1408D-38EB-47AE-A1AE-E27CB5314D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24</xdr:row>
          <xdr:rowOff>28575</xdr:rowOff>
        </xdr:from>
        <xdr:to>
          <xdr:col>29</xdr:col>
          <xdr:colOff>104775</xdr:colOff>
          <xdr:row>24</xdr:row>
          <xdr:rowOff>247650</xdr:rowOff>
        </xdr:to>
        <xdr:sp macro="" textlink="">
          <xdr:nvSpPr>
            <xdr:cNvPr id="62" name="Option Button 4" hidden="1">
              <a:extLst>
                <a:ext uri="{63B3BB69-23CF-44E3-9099-C40C66FF867C}">
                  <a14:compatExt spid="_x0000_s66564"/>
                </a:ext>
                <a:ext uri="{FF2B5EF4-FFF2-40B4-BE49-F238E27FC236}">
                  <a16:creationId xmlns:a16="http://schemas.microsoft.com/office/drawing/2014/main" id="{4F20378C-7805-4F2C-8652-8A78E29043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25</xdr:row>
          <xdr:rowOff>0</xdr:rowOff>
        </xdr:from>
        <xdr:to>
          <xdr:col>29</xdr:col>
          <xdr:colOff>104775</xdr:colOff>
          <xdr:row>26</xdr:row>
          <xdr:rowOff>0</xdr:rowOff>
        </xdr:to>
        <xdr:sp macro="" textlink="">
          <xdr:nvSpPr>
            <xdr:cNvPr id="63" name="Option Button 5" hidden="1">
              <a:extLst>
                <a:ext uri="{63B3BB69-23CF-44E3-9099-C40C66FF867C}">
                  <a14:compatExt spid="_x0000_s66565"/>
                </a:ext>
                <a:ext uri="{FF2B5EF4-FFF2-40B4-BE49-F238E27FC236}">
                  <a16:creationId xmlns:a16="http://schemas.microsoft.com/office/drawing/2014/main" id="{5628C121-A638-4332-8792-7548D18A1E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27</xdr:row>
          <xdr:rowOff>9525</xdr:rowOff>
        </xdr:from>
        <xdr:to>
          <xdr:col>29</xdr:col>
          <xdr:colOff>104775</xdr:colOff>
          <xdr:row>27</xdr:row>
          <xdr:rowOff>228600</xdr:rowOff>
        </xdr:to>
        <xdr:sp macro="" textlink="">
          <xdr:nvSpPr>
            <xdr:cNvPr id="66610" name="Option Button 6" hidden="1">
              <a:extLst>
                <a:ext uri="{63B3BB69-23CF-44E3-9099-C40C66FF867C}">
                  <a14:compatExt spid="_x0000_s66566"/>
                </a:ext>
                <a:ext uri="{FF2B5EF4-FFF2-40B4-BE49-F238E27FC236}">
                  <a16:creationId xmlns:a16="http://schemas.microsoft.com/office/drawing/2014/main" id="{26A2C26F-8A59-49F4-A011-24587CA27A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28</xdr:row>
          <xdr:rowOff>28575</xdr:rowOff>
        </xdr:from>
        <xdr:to>
          <xdr:col>29</xdr:col>
          <xdr:colOff>104775</xdr:colOff>
          <xdr:row>28</xdr:row>
          <xdr:rowOff>238125</xdr:rowOff>
        </xdr:to>
        <xdr:sp macro="" textlink="">
          <xdr:nvSpPr>
            <xdr:cNvPr id="66611" name="Option Button 7" hidden="1">
              <a:extLst>
                <a:ext uri="{63B3BB69-23CF-44E3-9099-C40C66FF867C}">
                  <a14:compatExt spid="_x0000_s66567"/>
                </a:ext>
                <a:ext uri="{FF2B5EF4-FFF2-40B4-BE49-F238E27FC236}">
                  <a16:creationId xmlns:a16="http://schemas.microsoft.com/office/drawing/2014/main" id="{9273C7ED-8FB3-4F31-BF6C-C1C8B5A7DE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29</xdr:row>
          <xdr:rowOff>9525</xdr:rowOff>
        </xdr:from>
        <xdr:to>
          <xdr:col>29</xdr:col>
          <xdr:colOff>104775</xdr:colOff>
          <xdr:row>29</xdr:row>
          <xdr:rowOff>209550</xdr:rowOff>
        </xdr:to>
        <xdr:sp macro="" textlink="">
          <xdr:nvSpPr>
            <xdr:cNvPr id="66612" name="Option Button 8" hidden="1">
              <a:extLst>
                <a:ext uri="{63B3BB69-23CF-44E3-9099-C40C66FF867C}">
                  <a14:compatExt spid="_x0000_s66568"/>
                </a:ext>
                <a:ext uri="{FF2B5EF4-FFF2-40B4-BE49-F238E27FC236}">
                  <a16:creationId xmlns:a16="http://schemas.microsoft.com/office/drawing/2014/main" id="{2560D5ED-3250-4814-88CB-966D06B288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613" name="Option Button 9" hidden="1">
              <a:extLst>
                <a:ext uri="{63B3BB69-23CF-44E3-9099-C40C66FF867C}">
                  <a14:compatExt spid="_x0000_s66569"/>
                </a:ext>
                <a:ext uri="{FF2B5EF4-FFF2-40B4-BE49-F238E27FC236}">
                  <a16:creationId xmlns:a16="http://schemas.microsoft.com/office/drawing/2014/main" id="{A5E8AF06-7151-4A2E-940D-A84C70BB9A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614" name="Option Button 10" hidden="1">
              <a:extLst>
                <a:ext uri="{63B3BB69-23CF-44E3-9099-C40C66FF867C}">
                  <a14:compatExt spid="_x0000_s66570"/>
                </a:ext>
                <a:ext uri="{FF2B5EF4-FFF2-40B4-BE49-F238E27FC236}">
                  <a16:creationId xmlns:a16="http://schemas.microsoft.com/office/drawing/2014/main" id="{AFE59E0A-469C-4770-921A-4FD9DA344D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43</xdr:row>
          <xdr:rowOff>19050</xdr:rowOff>
        </xdr:from>
        <xdr:to>
          <xdr:col>37</xdr:col>
          <xdr:colOff>104775</xdr:colOff>
          <xdr:row>43</xdr:row>
          <xdr:rowOff>200025</xdr:rowOff>
        </xdr:to>
        <xdr:sp macro="" textlink="">
          <xdr:nvSpPr>
            <xdr:cNvPr id="66615" name="Option Button 11" hidden="1">
              <a:extLst>
                <a:ext uri="{63B3BB69-23CF-44E3-9099-C40C66FF867C}">
                  <a14:compatExt spid="_x0000_s66571"/>
                </a:ext>
                <a:ext uri="{FF2B5EF4-FFF2-40B4-BE49-F238E27FC236}">
                  <a16:creationId xmlns:a16="http://schemas.microsoft.com/office/drawing/2014/main" id="{1E2C6BF4-28EE-4332-81E4-E0F1FD18DC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44</xdr:row>
          <xdr:rowOff>19050</xdr:rowOff>
        </xdr:from>
        <xdr:to>
          <xdr:col>37</xdr:col>
          <xdr:colOff>104775</xdr:colOff>
          <xdr:row>44</xdr:row>
          <xdr:rowOff>180975</xdr:rowOff>
        </xdr:to>
        <xdr:sp macro="" textlink="">
          <xdr:nvSpPr>
            <xdr:cNvPr id="66616" name="Option Button 12" hidden="1">
              <a:extLst>
                <a:ext uri="{63B3BB69-23CF-44E3-9099-C40C66FF867C}">
                  <a14:compatExt spid="_x0000_s66572"/>
                </a:ext>
                <a:ext uri="{FF2B5EF4-FFF2-40B4-BE49-F238E27FC236}">
                  <a16:creationId xmlns:a16="http://schemas.microsoft.com/office/drawing/2014/main" id="{78FAD70F-3673-4D5C-802D-80930C34E1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617" name="Group Box 13" hidden="1">
              <a:extLst>
                <a:ext uri="{63B3BB69-23CF-44E3-9099-C40C66FF867C}">
                  <a14:compatExt spid="_x0000_s66573"/>
                </a:ext>
                <a:ext uri="{FF2B5EF4-FFF2-40B4-BE49-F238E27FC236}">
                  <a16:creationId xmlns:a16="http://schemas.microsoft.com/office/drawing/2014/main" id="{B8D3785E-7244-4241-99F4-5CAD6A458BE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618" name="Group Box 14" hidden="1">
              <a:extLst>
                <a:ext uri="{63B3BB69-23CF-44E3-9099-C40C66FF867C}">
                  <a14:compatExt spid="_x0000_s66574"/>
                </a:ext>
                <a:ext uri="{FF2B5EF4-FFF2-40B4-BE49-F238E27FC236}">
                  <a16:creationId xmlns:a16="http://schemas.microsoft.com/office/drawing/2014/main" id="{0BEE8E81-7485-4E70-A2B2-4072D13A4A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619" name="Group Box 15" hidden="1">
              <a:extLst>
                <a:ext uri="{63B3BB69-23CF-44E3-9099-C40C66FF867C}">
                  <a14:compatExt spid="_x0000_s66575"/>
                </a:ext>
                <a:ext uri="{FF2B5EF4-FFF2-40B4-BE49-F238E27FC236}">
                  <a16:creationId xmlns:a16="http://schemas.microsoft.com/office/drawing/2014/main" id="{8E29BEB1-9331-454C-A604-E57E8EBD38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620" name="Group Box 16" hidden="1">
              <a:extLst>
                <a:ext uri="{63B3BB69-23CF-44E3-9099-C40C66FF867C}">
                  <a14:compatExt spid="_x0000_s66576"/>
                </a:ext>
                <a:ext uri="{FF2B5EF4-FFF2-40B4-BE49-F238E27FC236}">
                  <a16:creationId xmlns:a16="http://schemas.microsoft.com/office/drawing/2014/main" id="{51946B17-4F02-4A33-9F1C-CF10F4874C7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31</xdr:row>
          <xdr:rowOff>9525</xdr:rowOff>
        </xdr:from>
        <xdr:to>
          <xdr:col>29</xdr:col>
          <xdr:colOff>104775</xdr:colOff>
          <xdr:row>32</xdr:row>
          <xdr:rowOff>28575</xdr:rowOff>
        </xdr:to>
        <xdr:sp macro="" textlink="">
          <xdr:nvSpPr>
            <xdr:cNvPr id="66621" name="Option Button 17" hidden="1">
              <a:extLst>
                <a:ext uri="{63B3BB69-23CF-44E3-9099-C40C66FF867C}">
                  <a14:compatExt spid="_x0000_s66577"/>
                </a:ext>
                <a:ext uri="{FF2B5EF4-FFF2-40B4-BE49-F238E27FC236}">
                  <a16:creationId xmlns:a16="http://schemas.microsoft.com/office/drawing/2014/main" id="{F3896CBC-9302-4B22-AE80-B519D59110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32</xdr:row>
          <xdr:rowOff>57150</xdr:rowOff>
        </xdr:from>
        <xdr:to>
          <xdr:col>29</xdr:col>
          <xdr:colOff>104775</xdr:colOff>
          <xdr:row>32</xdr:row>
          <xdr:rowOff>257175</xdr:rowOff>
        </xdr:to>
        <xdr:sp macro="" textlink="">
          <xdr:nvSpPr>
            <xdr:cNvPr id="66622" name="Option Button 18" hidden="1">
              <a:extLst>
                <a:ext uri="{63B3BB69-23CF-44E3-9099-C40C66FF867C}">
                  <a14:compatExt spid="_x0000_s66578"/>
                </a:ext>
                <a:ext uri="{FF2B5EF4-FFF2-40B4-BE49-F238E27FC236}">
                  <a16:creationId xmlns:a16="http://schemas.microsoft.com/office/drawing/2014/main" id="{6F704EE6-4162-4F6C-B792-BAFB203FA6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33</xdr:row>
          <xdr:rowOff>47625</xdr:rowOff>
        </xdr:from>
        <xdr:to>
          <xdr:col>29</xdr:col>
          <xdr:colOff>104775</xdr:colOff>
          <xdr:row>34</xdr:row>
          <xdr:rowOff>0</xdr:rowOff>
        </xdr:to>
        <xdr:sp macro="" textlink="">
          <xdr:nvSpPr>
            <xdr:cNvPr id="66623" name="Option Button 19" hidden="1">
              <a:extLst>
                <a:ext uri="{63B3BB69-23CF-44E3-9099-C40C66FF867C}">
                  <a14:compatExt spid="_x0000_s66579"/>
                </a:ext>
                <a:ext uri="{FF2B5EF4-FFF2-40B4-BE49-F238E27FC236}">
                  <a16:creationId xmlns:a16="http://schemas.microsoft.com/office/drawing/2014/main" id="{6E927711-0570-4CA1-9103-3E820060D0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624" name="Group Box 20" hidden="1">
              <a:extLst>
                <a:ext uri="{63B3BB69-23CF-44E3-9099-C40C66FF867C}">
                  <a14:compatExt spid="_x0000_s66580"/>
                </a:ext>
                <a:ext uri="{FF2B5EF4-FFF2-40B4-BE49-F238E27FC236}">
                  <a16:creationId xmlns:a16="http://schemas.microsoft.com/office/drawing/2014/main" id="{92BBBE19-6EB4-4E81-B6A3-95948664FA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625" name="Group Box 21" hidden="1">
              <a:extLst>
                <a:ext uri="{63B3BB69-23CF-44E3-9099-C40C66FF867C}">
                  <a14:compatExt spid="_x0000_s66581"/>
                </a:ext>
                <a:ext uri="{FF2B5EF4-FFF2-40B4-BE49-F238E27FC236}">
                  <a16:creationId xmlns:a16="http://schemas.microsoft.com/office/drawing/2014/main" id="{C0EBC238-024F-4360-91C2-1DBD8E628A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626" name="Group Box 22" hidden="1">
              <a:extLst>
                <a:ext uri="{63B3BB69-23CF-44E3-9099-C40C66FF867C}">
                  <a14:compatExt spid="_x0000_s66582"/>
                </a:ext>
                <a:ext uri="{FF2B5EF4-FFF2-40B4-BE49-F238E27FC236}">
                  <a16:creationId xmlns:a16="http://schemas.microsoft.com/office/drawing/2014/main" id="{E9ACBC2B-2966-43B9-B337-CFC65E8E39E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627" name="Group Box 23" hidden="1">
              <a:extLst>
                <a:ext uri="{63B3BB69-23CF-44E3-9099-C40C66FF867C}">
                  <a14:compatExt spid="_x0000_s66583"/>
                </a:ext>
                <a:ext uri="{FF2B5EF4-FFF2-40B4-BE49-F238E27FC236}">
                  <a16:creationId xmlns:a16="http://schemas.microsoft.com/office/drawing/2014/main" id="{82A89ADD-0301-4A58-A519-A52FBB7573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628" name="Group Box 24" hidden="1">
              <a:extLst>
                <a:ext uri="{63B3BB69-23CF-44E3-9099-C40C66FF867C}">
                  <a14:compatExt spid="_x0000_s66584"/>
                </a:ext>
                <a:ext uri="{FF2B5EF4-FFF2-40B4-BE49-F238E27FC236}">
                  <a16:creationId xmlns:a16="http://schemas.microsoft.com/office/drawing/2014/main" id="{9A675D94-D114-48A1-AFDE-63F8E8A11E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629" name="Group Box 25" hidden="1">
              <a:extLst>
                <a:ext uri="{63B3BB69-23CF-44E3-9099-C40C66FF867C}">
                  <a14:compatExt spid="_x0000_s66585"/>
                </a:ext>
                <a:ext uri="{FF2B5EF4-FFF2-40B4-BE49-F238E27FC236}">
                  <a16:creationId xmlns:a16="http://schemas.microsoft.com/office/drawing/2014/main" id="{16968232-2C9B-44F0-A1D2-80981CD908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630" name="Group Box 26" hidden="1">
              <a:extLst>
                <a:ext uri="{63B3BB69-23CF-44E3-9099-C40C66FF867C}">
                  <a14:compatExt spid="_x0000_s66586"/>
                </a:ext>
                <a:ext uri="{FF2B5EF4-FFF2-40B4-BE49-F238E27FC236}">
                  <a16:creationId xmlns:a16="http://schemas.microsoft.com/office/drawing/2014/main" id="{5F688590-2E01-43D3-879C-586D0EFF090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631" name="Group Box 27" hidden="1">
              <a:extLst>
                <a:ext uri="{63B3BB69-23CF-44E3-9099-C40C66FF867C}">
                  <a14:compatExt spid="_x0000_s66587"/>
                </a:ext>
                <a:ext uri="{FF2B5EF4-FFF2-40B4-BE49-F238E27FC236}">
                  <a16:creationId xmlns:a16="http://schemas.microsoft.com/office/drawing/2014/main" id="{CC1AE4B8-D819-4898-A47D-D31ACB999B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632" name="Group Box 28" hidden="1">
              <a:extLst>
                <a:ext uri="{63B3BB69-23CF-44E3-9099-C40C66FF867C}">
                  <a14:compatExt spid="_x0000_s66588"/>
                </a:ext>
                <a:ext uri="{FF2B5EF4-FFF2-40B4-BE49-F238E27FC236}">
                  <a16:creationId xmlns:a16="http://schemas.microsoft.com/office/drawing/2014/main" id="{DC8B2829-8B23-43A6-9374-377F1119E1D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633" name="Group Box 29" hidden="1">
              <a:extLst>
                <a:ext uri="{63B3BB69-23CF-44E3-9099-C40C66FF867C}">
                  <a14:compatExt spid="_x0000_s66589"/>
                </a:ext>
                <a:ext uri="{FF2B5EF4-FFF2-40B4-BE49-F238E27FC236}">
                  <a16:creationId xmlns:a16="http://schemas.microsoft.com/office/drawing/2014/main" id="{C9B0779B-7FBB-47CC-B724-336B4A1C515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39</xdr:row>
          <xdr:rowOff>0</xdr:rowOff>
        </xdr:from>
        <xdr:to>
          <xdr:col>37</xdr:col>
          <xdr:colOff>28575</xdr:colOff>
          <xdr:row>39</xdr:row>
          <xdr:rowOff>209550</xdr:rowOff>
        </xdr:to>
        <xdr:sp macro="" textlink="">
          <xdr:nvSpPr>
            <xdr:cNvPr id="66634" name="Option Button 30" hidden="1">
              <a:extLst>
                <a:ext uri="{63B3BB69-23CF-44E3-9099-C40C66FF867C}">
                  <a14:compatExt spid="_x0000_s66590"/>
                </a:ext>
                <a:ext uri="{FF2B5EF4-FFF2-40B4-BE49-F238E27FC236}">
                  <a16:creationId xmlns:a16="http://schemas.microsoft.com/office/drawing/2014/main" id="{04395C96-12A8-4D3C-965D-C58F392025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40</xdr:row>
          <xdr:rowOff>276225</xdr:rowOff>
        </xdr:from>
        <xdr:to>
          <xdr:col>37</xdr:col>
          <xdr:colOff>19050</xdr:colOff>
          <xdr:row>41</xdr:row>
          <xdr:rowOff>200025</xdr:rowOff>
        </xdr:to>
        <xdr:sp macro="" textlink="">
          <xdr:nvSpPr>
            <xdr:cNvPr id="66635" name="Option Button 31" hidden="1">
              <a:extLst>
                <a:ext uri="{63B3BB69-23CF-44E3-9099-C40C66FF867C}">
                  <a14:compatExt spid="_x0000_s66591"/>
                </a:ext>
                <a:ext uri="{FF2B5EF4-FFF2-40B4-BE49-F238E27FC236}">
                  <a16:creationId xmlns:a16="http://schemas.microsoft.com/office/drawing/2014/main" id="{1A28EDBA-BB50-4296-8C7D-96F261031C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19</xdr:row>
          <xdr:rowOff>161925</xdr:rowOff>
        </xdr:from>
        <xdr:to>
          <xdr:col>37</xdr:col>
          <xdr:colOff>104775</xdr:colOff>
          <xdr:row>21</xdr:row>
          <xdr:rowOff>0</xdr:rowOff>
        </xdr:to>
        <xdr:sp macro="" textlink="">
          <xdr:nvSpPr>
            <xdr:cNvPr id="66636" name="Option Button 32" hidden="1">
              <a:extLst>
                <a:ext uri="{63B3BB69-23CF-44E3-9099-C40C66FF867C}">
                  <a14:compatExt spid="_x0000_s66592"/>
                </a:ext>
                <a:ext uri="{FF2B5EF4-FFF2-40B4-BE49-F238E27FC236}">
                  <a16:creationId xmlns:a16="http://schemas.microsoft.com/office/drawing/2014/main" id="{2AC0E30C-E162-4316-A0A2-1D6C13014E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21</xdr:row>
          <xdr:rowOff>0</xdr:rowOff>
        </xdr:from>
        <xdr:to>
          <xdr:col>37</xdr:col>
          <xdr:colOff>104775</xdr:colOff>
          <xdr:row>22</xdr:row>
          <xdr:rowOff>0</xdr:rowOff>
        </xdr:to>
        <xdr:sp macro="" textlink="">
          <xdr:nvSpPr>
            <xdr:cNvPr id="66637" name="Option Button 33" hidden="1">
              <a:extLst>
                <a:ext uri="{63B3BB69-23CF-44E3-9099-C40C66FF867C}">
                  <a14:compatExt spid="_x0000_s66593"/>
                </a:ext>
                <a:ext uri="{FF2B5EF4-FFF2-40B4-BE49-F238E27FC236}">
                  <a16:creationId xmlns:a16="http://schemas.microsoft.com/office/drawing/2014/main" id="{3C70FD9E-419E-42DB-BB5D-42B2A9534F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27</xdr:row>
          <xdr:rowOff>9525</xdr:rowOff>
        </xdr:from>
        <xdr:to>
          <xdr:col>37</xdr:col>
          <xdr:colOff>104775</xdr:colOff>
          <xdr:row>27</xdr:row>
          <xdr:rowOff>219075</xdr:rowOff>
        </xdr:to>
        <xdr:sp macro="" textlink="">
          <xdr:nvSpPr>
            <xdr:cNvPr id="66638" name="Option Button 34" hidden="1">
              <a:extLst>
                <a:ext uri="{63B3BB69-23CF-44E3-9099-C40C66FF867C}">
                  <a14:compatExt spid="_x0000_s66594"/>
                </a:ext>
                <a:ext uri="{FF2B5EF4-FFF2-40B4-BE49-F238E27FC236}">
                  <a16:creationId xmlns:a16="http://schemas.microsoft.com/office/drawing/2014/main" id="{9CF145AA-8A53-4F78-AD90-86F0321BEE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28575</xdr:rowOff>
        </xdr:from>
        <xdr:to>
          <xdr:col>37</xdr:col>
          <xdr:colOff>104775</xdr:colOff>
          <xdr:row>28</xdr:row>
          <xdr:rowOff>219075</xdr:rowOff>
        </xdr:to>
        <xdr:sp macro="" textlink="">
          <xdr:nvSpPr>
            <xdr:cNvPr id="66639" name="Option Button 35" hidden="1">
              <a:extLst>
                <a:ext uri="{63B3BB69-23CF-44E3-9099-C40C66FF867C}">
                  <a14:compatExt spid="_x0000_s66595"/>
                </a:ext>
                <a:ext uri="{FF2B5EF4-FFF2-40B4-BE49-F238E27FC236}">
                  <a16:creationId xmlns:a16="http://schemas.microsoft.com/office/drawing/2014/main" id="{0B472940-97F5-4C63-9006-908265DF4E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257175</xdr:rowOff>
        </xdr:from>
        <xdr:to>
          <xdr:col>37</xdr:col>
          <xdr:colOff>95250</xdr:colOff>
          <xdr:row>30</xdr:row>
          <xdr:rowOff>0</xdr:rowOff>
        </xdr:to>
        <xdr:sp macro="" textlink="">
          <xdr:nvSpPr>
            <xdr:cNvPr id="66640" name="Option Button 36" hidden="1">
              <a:extLst>
                <a:ext uri="{63B3BB69-23CF-44E3-9099-C40C66FF867C}">
                  <a14:compatExt spid="_x0000_s66596"/>
                </a:ext>
                <a:ext uri="{FF2B5EF4-FFF2-40B4-BE49-F238E27FC236}">
                  <a16:creationId xmlns:a16="http://schemas.microsoft.com/office/drawing/2014/main" id="{C9265735-2D79-4161-8A62-230C33E02E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34</xdr:row>
          <xdr:rowOff>142875</xdr:rowOff>
        </xdr:from>
        <xdr:to>
          <xdr:col>29</xdr:col>
          <xdr:colOff>19050</xdr:colOff>
          <xdr:row>36</xdr:row>
          <xdr:rowOff>19050</xdr:rowOff>
        </xdr:to>
        <xdr:sp macro="" textlink="">
          <xdr:nvSpPr>
            <xdr:cNvPr id="66641" name="Option Button 37" hidden="1">
              <a:extLst>
                <a:ext uri="{63B3BB69-23CF-44E3-9099-C40C66FF867C}">
                  <a14:compatExt spid="_x0000_s66597"/>
                </a:ext>
                <a:ext uri="{FF2B5EF4-FFF2-40B4-BE49-F238E27FC236}">
                  <a16:creationId xmlns:a16="http://schemas.microsoft.com/office/drawing/2014/main" id="{D1ABC041-6DD9-4380-AF39-A28F70ACF4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36</xdr:row>
          <xdr:rowOff>247650</xdr:rowOff>
        </xdr:from>
        <xdr:to>
          <xdr:col>29</xdr:col>
          <xdr:colOff>28575</xdr:colOff>
          <xdr:row>38</xdr:row>
          <xdr:rowOff>19050</xdr:rowOff>
        </xdr:to>
        <xdr:sp macro="" textlink="">
          <xdr:nvSpPr>
            <xdr:cNvPr id="66642" name="Option Button 38" hidden="1">
              <a:extLst>
                <a:ext uri="{63B3BB69-23CF-44E3-9099-C40C66FF867C}">
                  <a14:compatExt spid="_x0000_s66598"/>
                </a:ext>
                <a:ext uri="{FF2B5EF4-FFF2-40B4-BE49-F238E27FC236}">
                  <a16:creationId xmlns:a16="http://schemas.microsoft.com/office/drawing/2014/main" id="{9B318598-367F-4622-975F-76319DD9F1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38</xdr:row>
          <xdr:rowOff>133350</xdr:rowOff>
        </xdr:from>
        <xdr:to>
          <xdr:col>29</xdr:col>
          <xdr:colOff>9525</xdr:colOff>
          <xdr:row>40</xdr:row>
          <xdr:rowOff>19050</xdr:rowOff>
        </xdr:to>
        <xdr:sp macro="" textlink="">
          <xdr:nvSpPr>
            <xdr:cNvPr id="66643" name="Option Button 39" hidden="1">
              <a:extLst>
                <a:ext uri="{63B3BB69-23CF-44E3-9099-C40C66FF867C}">
                  <a14:compatExt spid="_x0000_s66599"/>
                </a:ext>
                <a:ext uri="{FF2B5EF4-FFF2-40B4-BE49-F238E27FC236}">
                  <a16:creationId xmlns:a16="http://schemas.microsoft.com/office/drawing/2014/main" id="{32D9D61C-84A4-4A56-B8E3-C90D8C77AD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40</xdr:row>
          <xdr:rowOff>257175</xdr:rowOff>
        </xdr:from>
        <xdr:to>
          <xdr:col>28</xdr:col>
          <xdr:colOff>152400</xdr:colOff>
          <xdr:row>42</xdr:row>
          <xdr:rowOff>28575</xdr:rowOff>
        </xdr:to>
        <xdr:sp macro="" textlink="">
          <xdr:nvSpPr>
            <xdr:cNvPr id="66644" name="Option Button 40" hidden="1">
              <a:extLst>
                <a:ext uri="{63B3BB69-23CF-44E3-9099-C40C66FF867C}">
                  <a14:compatExt spid="_x0000_s66600"/>
                </a:ext>
                <a:ext uri="{FF2B5EF4-FFF2-40B4-BE49-F238E27FC236}">
                  <a16:creationId xmlns:a16="http://schemas.microsoft.com/office/drawing/2014/main" id="{D64D04EB-8EA6-4E8E-8CA6-652F9C79D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45" name="Group Box 41" hidden="1">
              <a:extLst>
                <a:ext uri="{63B3BB69-23CF-44E3-9099-C40C66FF867C}">
                  <a14:compatExt spid="_x0000_s66601"/>
                </a:ext>
                <a:ext uri="{FF2B5EF4-FFF2-40B4-BE49-F238E27FC236}">
                  <a16:creationId xmlns:a16="http://schemas.microsoft.com/office/drawing/2014/main" id="{FBF56F70-AE7D-4375-85A9-398DC2F650F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34</xdr:row>
          <xdr:rowOff>123825</xdr:rowOff>
        </xdr:from>
        <xdr:to>
          <xdr:col>37</xdr:col>
          <xdr:colOff>114300</xdr:colOff>
          <xdr:row>36</xdr:row>
          <xdr:rowOff>19050</xdr:rowOff>
        </xdr:to>
        <xdr:sp macro="" textlink="">
          <xdr:nvSpPr>
            <xdr:cNvPr id="66646" name="Option Button 42" hidden="1">
              <a:extLst>
                <a:ext uri="{63B3BB69-23CF-44E3-9099-C40C66FF867C}">
                  <a14:compatExt spid="_x0000_s66602"/>
                </a:ext>
                <a:ext uri="{FF2B5EF4-FFF2-40B4-BE49-F238E27FC236}">
                  <a16:creationId xmlns:a16="http://schemas.microsoft.com/office/drawing/2014/main" id="{3107B895-7828-419E-BAAD-BCCF61BD4E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36</xdr:row>
          <xdr:rowOff>238125</xdr:rowOff>
        </xdr:from>
        <xdr:to>
          <xdr:col>37</xdr:col>
          <xdr:colOff>114300</xdr:colOff>
          <xdr:row>38</xdr:row>
          <xdr:rowOff>9525</xdr:rowOff>
        </xdr:to>
        <xdr:sp macro="" textlink="">
          <xdr:nvSpPr>
            <xdr:cNvPr id="66647" name="Option Button 43" hidden="1">
              <a:extLst>
                <a:ext uri="{63B3BB69-23CF-44E3-9099-C40C66FF867C}">
                  <a14:compatExt spid="_x0000_s66603"/>
                </a:ext>
                <a:ext uri="{FF2B5EF4-FFF2-40B4-BE49-F238E27FC236}">
                  <a16:creationId xmlns:a16="http://schemas.microsoft.com/office/drawing/2014/main" id="{FFB9114B-C482-497B-91AC-7EAB55CAB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23</xdr:row>
          <xdr:rowOff>19050</xdr:rowOff>
        </xdr:from>
        <xdr:to>
          <xdr:col>37</xdr:col>
          <xdr:colOff>104775</xdr:colOff>
          <xdr:row>24</xdr:row>
          <xdr:rowOff>0</xdr:rowOff>
        </xdr:to>
        <xdr:sp macro="" textlink="">
          <xdr:nvSpPr>
            <xdr:cNvPr id="66648" name="Option Button 44" hidden="1">
              <a:extLst>
                <a:ext uri="{63B3BB69-23CF-44E3-9099-C40C66FF867C}">
                  <a14:compatExt spid="_x0000_s66604"/>
                </a:ext>
                <a:ext uri="{FF2B5EF4-FFF2-40B4-BE49-F238E27FC236}">
                  <a16:creationId xmlns:a16="http://schemas.microsoft.com/office/drawing/2014/main" id="{42888481-7508-4C48-A0E0-093CC034EF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24</xdr:row>
          <xdr:rowOff>28575</xdr:rowOff>
        </xdr:from>
        <xdr:to>
          <xdr:col>37</xdr:col>
          <xdr:colOff>104775</xdr:colOff>
          <xdr:row>24</xdr:row>
          <xdr:rowOff>228600</xdr:rowOff>
        </xdr:to>
        <xdr:sp macro="" textlink="">
          <xdr:nvSpPr>
            <xdr:cNvPr id="66649" name="Option Button 45" hidden="1">
              <a:extLst>
                <a:ext uri="{63B3BB69-23CF-44E3-9099-C40C66FF867C}">
                  <a14:compatExt spid="_x0000_s66605"/>
                </a:ext>
                <a:ext uri="{FF2B5EF4-FFF2-40B4-BE49-F238E27FC236}">
                  <a16:creationId xmlns:a16="http://schemas.microsoft.com/office/drawing/2014/main" id="{762B556E-1536-4AD3-9EA9-C7F1EB36A4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25</xdr:row>
          <xdr:rowOff>9525</xdr:rowOff>
        </xdr:from>
        <xdr:to>
          <xdr:col>37</xdr:col>
          <xdr:colOff>19050</xdr:colOff>
          <xdr:row>25</xdr:row>
          <xdr:rowOff>209550</xdr:rowOff>
        </xdr:to>
        <xdr:sp macro="" textlink="">
          <xdr:nvSpPr>
            <xdr:cNvPr id="66650" name="Option Button 46" hidden="1">
              <a:extLst>
                <a:ext uri="{63B3BB69-23CF-44E3-9099-C40C66FF867C}">
                  <a14:compatExt spid="_x0000_s66606"/>
                </a:ext>
                <a:ext uri="{FF2B5EF4-FFF2-40B4-BE49-F238E27FC236}">
                  <a16:creationId xmlns:a16="http://schemas.microsoft.com/office/drawing/2014/main" id="{851FC33C-7A86-453D-AEBA-0C62C2736E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31</xdr:row>
          <xdr:rowOff>9525</xdr:rowOff>
        </xdr:from>
        <xdr:to>
          <xdr:col>37</xdr:col>
          <xdr:colOff>104775</xdr:colOff>
          <xdr:row>32</xdr:row>
          <xdr:rowOff>19050</xdr:rowOff>
        </xdr:to>
        <xdr:sp macro="" textlink="">
          <xdr:nvSpPr>
            <xdr:cNvPr id="66651" name="Option Button 47" hidden="1">
              <a:extLst>
                <a:ext uri="{63B3BB69-23CF-44E3-9099-C40C66FF867C}">
                  <a14:compatExt spid="_x0000_s66607"/>
                </a:ext>
                <a:ext uri="{FF2B5EF4-FFF2-40B4-BE49-F238E27FC236}">
                  <a16:creationId xmlns:a16="http://schemas.microsoft.com/office/drawing/2014/main" id="{CF2D878C-F0A8-47D6-8E75-C1FBB0F8BA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32</xdr:row>
          <xdr:rowOff>57150</xdr:rowOff>
        </xdr:from>
        <xdr:to>
          <xdr:col>37</xdr:col>
          <xdr:colOff>104775</xdr:colOff>
          <xdr:row>32</xdr:row>
          <xdr:rowOff>238125</xdr:rowOff>
        </xdr:to>
        <xdr:sp macro="" textlink="">
          <xdr:nvSpPr>
            <xdr:cNvPr id="66652" name="Option Button 48" hidden="1">
              <a:extLst>
                <a:ext uri="{63B3BB69-23CF-44E3-9099-C40C66FF867C}">
                  <a14:compatExt spid="_x0000_s66608"/>
                </a:ext>
                <a:ext uri="{FF2B5EF4-FFF2-40B4-BE49-F238E27FC236}">
                  <a16:creationId xmlns:a16="http://schemas.microsoft.com/office/drawing/2014/main" id="{9AAE84F4-4D11-49FD-B80D-41EC65CAF8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33</xdr:row>
          <xdr:rowOff>9525</xdr:rowOff>
        </xdr:from>
        <xdr:to>
          <xdr:col>37</xdr:col>
          <xdr:colOff>95250</xdr:colOff>
          <xdr:row>34</xdr:row>
          <xdr:rowOff>0</xdr:rowOff>
        </xdr:to>
        <xdr:sp macro="" textlink="">
          <xdr:nvSpPr>
            <xdr:cNvPr id="66653" name="Option Button 49" hidden="1">
              <a:extLst>
                <a:ext uri="{63B3BB69-23CF-44E3-9099-C40C66FF867C}">
                  <a14:compatExt spid="_x0000_s66609"/>
                </a:ext>
                <a:ext uri="{FF2B5EF4-FFF2-40B4-BE49-F238E27FC236}">
                  <a16:creationId xmlns:a16="http://schemas.microsoft.com/office/drawing/2014/main" id="{A5D9709A-3802-4E77-9CC8-1B2D76EBE7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xmlns:a14="http://schemas.microsoft.com/office/drawing/2010/main"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xmlns:a14="http://schemas.microsoft.com/office/drawing/2010/main"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70"/>
          <a:chExt cx="301792" cy="780086"/>
        </a:xfrm>
      </xdr:grpSpPr>
      <xdr:sp macro="" textlink="">
        <xdr:nvSpPr>
          <xdr:cNvPr id="67587" name="Option Button 3" hidden="1">
            <a:extLst>
              <a:ext uri="{63B3BB69-23CF-44E3-9099-C40C66FF867C}">
                <a14:compatExt xmlns:a14="http://schemas.microsoft.com/office/drawing/2010/main"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xmlns:a14="http://schemas.microsoft.com/office/drawing/2010/main"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xmlns:a14="http://schemas.microsoft.com/office/drawing/2010/main"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5"/>
          <a:chExt cx="308373" cy="759869"/>
        </a:xfrm>
      </xdr:grpSpPr>
      <xdr:sp macro="" textlink="">
        <xdr:nvSpPr>
          <xdr:cNvPr id="67590" name="Option Button 6" hidden="1">
            <a:extLst>
              <a:ext uri="{63B3BB69-23CF-44E3-9099-C40C66FF867C}">
                <a14:compatExt xmlns:a14="http://schemas.microsoft.com/office/drawing/2010/main"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xmlns:a14="http://schemas.microsoft.com/office/drawing/2010/main"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xmlns:a14="http://schemas.microsoft.com/office/drawing/2010/main"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xmlns:a14="http://schemas.microsoft.com/office/drawing/2010/main"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xmlns:a14="http://schemas.microsoft.com/office/drawing/2010/main"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91"/>
          <a:chExt cx="301792" cy="494744"/>
        </a:xfrm>
      </xdr:grpSpPr>
      <xdr:sp macro="" textlink="">
        <xdr:nvSpPr>
          <xdr:cNvPr id="67595" name="Option Button 11" hidden="1">
            <a:extLst>
              <a:ext uri="{63B3BB69-23CF-44E3-9099-C40C66FF867C}">
                <a14:compatExt xmlns:a14="http://schemas.microsoft.com/office/drawing/2010/main"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xmlns:a14="http://schemas.microsoft.com/office/drawing/2010/main"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xmlns:a14="http://schemas.microsoft.com/office/drawing/2010/main"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xmlns:a14="http://schemas.microsoft.com/office/drawing/2010/main"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xmlns:a14="http://schemas.microsoft.com/office/drawing/2010/main"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xmlns:a14="http://schemas.microsoft.com/office/drawing/2010/main"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9"/>
          <a:chExt cx="308373" cy="779248"/>
        </a:xfrm>
      </xdr:grpSpPr>
      <xdr:sp macro="" textlink="">
        <xdr:nvSpPr>
          <xdr:cNvPr id="67601" name="Option Button 17" hidden="1">
            <a:extLst>
              <a:ext uri="{63B3BB69-23CF-44E3-9099-C40C66FF867C}">
                <a14:compatExt xmlns:a14="http://schemas.microsoft.com/office/drawing/2010/main"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xmlns:a14="http://schemas.microsoft.com/office/drawing/2010/main"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xmlns:a14="http://schemas.microsoft.com/office/drawing/2010/main"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xmlns:a14="http://schemas.microsoft.com/office/drawing/2010/main"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xmlns:a14="http://schemas.microsoft.com/office/drawing/2010/main"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xmlns:a14="http://schemas.microsoft.com/office/drawing/2010/main"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xmlns:a14="http://schemas.microsoft.com/office/drawing/2010/main"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xmlns:a14="http://schemas.microsoft.com/office/drawing/2010/main"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xmlns:a14="http://schemas.microsoft.com/office/drawing/2010/main"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xmlns:a14="http://schemas.microsoft.com/office/drawing/2010/main"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xmlns:a14="http://schemas.microsoft.com/office/drawing/2010/main"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xmlns:a14="http://schemas.microsoft.com/office/drawing/2010/main"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xmlns:a14="http://schemas.microsoft.com/office/drawing/2010/main"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09" y="8167918"/>
          <a:chExt cx="225534" cy="793302"/>
        </a:xfrm>
      </xdr:grpSpPr>
      <xdr:sp macro="" textlink="">
        <xdr:nvSpPr>
          <xdr:cNvPr id="67614" name="Option Button 30" hidden="1">
            <a:extLst>
              <a:ext uri="{63B3BB69-23CF-44E3-9099-C40C66FF867C}">
                <a14:compatExt xmlns:a14="http://schemas.microsoft.com/office/drawing/2010/main"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xmlns:a14="http://schemas.microsoft.com/office/drawing/2010/main"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xmlns:a14="http://schemas.microsoft.com/office/drawing/2010/main"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xmlns:a14="http://schemas.microsoft.com/office/drawing/2010/main"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xmlns:a14="http://schemas.microsoft.com/office/drawing/2010/main"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xmlns:a14="http://schemas.microsoft.com/office/drawing/2010/main"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xmlns:a14="http://schemas.microsoft.com/office/drawing/2010/main"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xmlns:a14="http://schemas.microsoft.com/office/drawing/2010/main"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xmlns:a14="http://schemas.microsoft.com/office/drawing/2010/main"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54" y="8163160"/>
          <a:chExt cx="208417" cy="748001"/>
        </a:xfrm>
      </xdr:grpSpPr>
      <xdr:sp macro="" textlink="">
        <xdr:nvSpPr>
          <xdr:cNvPr id="67623" name="Option Button 39" hidden="1">
            <a:extLst>
              <a:ext uri="{63B3BB69-23CF-44E3-9099-C40C66FF867C}">
                <a14:compatExt xmlns:a14="http://schemas.microsoft.com/office/drawing/2010/main"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xmlns:a14="http://schemas.microsoft.com/office/drawing/2010/main"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xmlns:a14="http://schemas.microsoft.com/office/drawing/2010/main"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79" y="7286482"/>
          <a:chExt cx="301599" cy="710874"/>
        </a:xfrm>
      </xdr:grpSpPr>
      <xdr:sp macro="" textlink="">
        <xdr:nvSpPr>
          <xdr:cNvPr id="67626" name="Option Button 42" hidden="1">
            <a:extLst>
              <a:ext uri="{63B3BB69-23CF-44E3-9099-C40C66FF867C}">
                <a14:compatExt xmlns:a14="http://schemas.microsoft.com/office/drawing/2010/main"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xmlns:a14="http://schemas.microsoft.com/office/drawing/2010/main"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xmlns:a14="http://schemas.microsoft.com/office/drawing/2010/main"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xmlns:a14="http://schemas.microsoft.com/office/drawing/2010/main"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xmlns:a14="http://schemas.microsoft.com/office/drawing/2010/main"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xmlns:a14="http://schemas.microsoft.com/office/drawing/2010/main"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xmlns:a14="http://schemas.microsoft.com/office/drawing/2010/main"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xmlns:a14="http://schemas.microsoft.com/office/drawing/2010/main"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133350</xdr:colOff>
          <xdr:row>20</xdr:row>
          <xdr:rowOff>19050</xdr:rowOff>
        </xdr:from>
        <xdr:to>
          <xdr:col>29</xdr:col>
          <xdr:colOff>114300</xdr:colOff>
          <xdr:row>21</xdr:row>
          <xdr:rowOff>9525</xdr:rowOff>
        </xdr:to>
        <xdr:sp macro="" textlink="">
          <xdr:nvSpPr>
            <xdr:cNvPr id="60" name="Option Button 1" hidden="1">
              <a:extLst>
                <a:ext uri="{63B3BB69-23CF-44E3-9099-C40C66FF867C}">
                  <a14:compatExt spid="_x0000_s67585"/>
                </a:ext>
                <a:ext uri="{FF2B5EF4-FFF2-40B4-BE49-F238E27FC236}">
                  <a16:creationId xmlns:a16="http://schemas.microsoft.com/office/drawing/2014/main" id="{A3A08960-529D-42AA-A40B-A6DF0614A1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9525</xdr:rowOff>
        </xdr:from>
        <xdr:to>
          <xdr:col>29</xdr:col>
          <xdr:colOff>114300</xdr:colOff>
          <xdr:row>22</xdr:row>
          <xdr:rowOff>0</xdr:rowOff>
        </xdr:to>
        <xdr:sp macro="" textlink="">
          <xdr:nvSpPr>
            <xdr:cNvPr id="61" name="Option Button 2" hidden="1">
              <a:extLst>
                <a:ext uri="{63B3BB69-23CF-44E3-9099-C40C66FF867C}">
                  <a14:compatExt spid="_x0000_s67586"/>
                </a:ext>
                <a:ext uri="{FF2B5EF4-FFF2-40B4-BE49-F238E27FC236}">
                  <a16:creationId xmlns:a16="http://schemas.microsoft.com/office/drawing/2014/main" id="{0ED329B4-15AF-4FDF-9896-77FE6B739F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9525</xdr:rowOff>
        </xdr:from>
        <xdr:to>
          <xdr:col>29</xdr:col>
          <xdr:colOff>104775</xdr:colOff>
          <xdr:row>23</xdr:row>
          <xdr:rowOff>228600</xdr:rowOff>
        </xdr:to>
        <xdr:sp macro="" textlink="">
          <xdr:nvSpPr>
            <xdr:cNvPr id="62" name="Option Button 3" hidden="1">
              <a:extLst>
                <a:ext uri="{63B3BB69-23CF-44E3-9099-C40C66FF867C}">
                  <a14:compatExt spid="_x0000_s67587"/>
                </a:ext>
                <a:ext uri="{FF2B5EF4-FFF2-40B4-BE49-F238E27FC236}">
                  <a16:creationId xmlns:a16="http://schemas.microsoft.com/office/drawing/2014/main" id="{703748FB-6EB8-4DEB-8E18-0894DEFF4F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24</xdr:row>
          <xdr:rowOff>28575</xdr:rowOff>
        </xdr:from>
        <xdr:to>
          <xdr:col>29</xdr:col>
          <xdr:colOff>104775</xdr:colOff>
          <xdr:row>24</xdr:row>
          <xdr:rowOff>247650</xdr:rowOff>
        </xdr:to>
        <xdr:sp macro="" textlink="">
          <xdr:nvSpPr>
            <xdr:cNvPr id="63" name="Option Button 4" hidden="1">
              <a:extLst>
                <a:ext uri="{63B3BB69-23CF-44E3-9099-C40C66FF867C}">
                  <a14:compatExt spid="_x0000_s67588"/>
                </a:ext>
                <a:ext uri="{FF2B5EF4-FFF2-40B4-BE49-F238E27FC236}">
                  <a16:creationId xmlns:a16="http://schemas.microsoft.com/office/drawing/2014/main" id="{609C181E-0923-4972-84B6-BC00BCBBA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25</xdr:row>
          <xdr:rowOff>0</xdr:rowOff>
        </xdr:from>
        <xdr:to>
          <xdr:col>29</xdr:col>
          <xdr:colOff>104775</xdr:colOff>
          <xdr:row>26</xdr:row>
          <xdr:rowOff>0</xdr:rowOff>
        </xdr:to>
        <xdr:sp macro="" textlink="">
          <xdr:nvSpPr>
            <xdr:cNvPr id="67584" name="Option Button 5" hidden="1">
              <a:extLst>
                <a:ext uri="{63B3BB69-23CF-44E3-9099-C40C66FF867C}">
                  <a14:compatExt spid="_x0000_s67589"/>
                </a:ext>
                <a:ext uri="{FF2B5EF4-FFF2-40B4-BE49-F238E27FC236}">
                  <a16:creationId xmlns:a16="http://schemas.microsoft.com/office/drawing/2014/main" id="{59366C29-B44A-4664-B2DE-38E6189BFB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27</xdr:row>
          <xdr:rowOff>9525</xdr:rowOff>
        </xdr:from>
        <xdr:to>
          <xdr:col>29</xdr:col>
          <xdr:colOff>104775</xdr:colOff>
          <xdr:row>27</xdr:row>
          <xdr:rowOff>228600</xdr:rowOff>
        </xdr:to>
        <xdr:sp macro="" textlink="">
          <xdr:nvSpPr>
            <xdr:cNvPr id="67634" name="Option Button 6" hidden="1">
              <a:extLst>
                <a:ext uri="{63B3BB69-23CF-44E3-9099-C40C66FF867C}">
                  <a14:compatExt spid="_x0000_s67590"/>
                </a:ext>
                <a:ext uri="{FF2B5EF4-FFF2-40B4-BE49-F238E27FC236}">
                  <a16:creationId xmlns:a16="http://schemas.microsoft.com/office/drawing/2014/main" id="{FB5CF6A9-D6BA-45A1-A87D-39700D703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28</xdr:row>
          <xdr:rowOff>28575</xdr:rowOff>
        </xdr:from>
        <xdr:to>
          <xdr:col>29</xdr:col>
          <xdr:colOff>104775</xdr:colOff>
          <xdr:row>28</xdr:row>
          <xdr:rowOff>238125</xdr:rowOff>
        </xdr:to>
        <xdr:sp macro="" textlink="">
          <xdr:nvSpPr>
            <xdr:cNvPr id="67635" name="Option Button 7" hidden="1">
              <a:extLst>
                <a:ext uri="{63B3BB69-23CF-44E3-9099-C40C66FF867C}">
                  <a14:compatExt spid="_x0000_s67591"/>
                </a:ext>
                <a:ext uri="{FF2B5EF4-FFF2-40B4-BE49-F238E27FC236}">
                  <a16:creationId xmlns:a16="http://schemas.microsoft.com/office/drawing/2014/main" id="{8891019C-798B-45AF-AADE-01817DD348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29</xdr:row>
          <xdr:rowOff>9525</xdr:rowOff>
        </xdr:from>
        <xdr:to>
          <xdr:col>29</xdr:col>
          <xdr:colOff>104775</xdr:colOff>
          <xdr:row>29</xdr:row>
          <xdr:rowOff>209550</xdr:rowOff>
        </xdr:to>
        <xdr:sp macro="" textlink="">
          <xdr:nvSpPr>
            <xdr:cNvPr id="67636" name="Option Button 8" hidden="1">
              <a:extLst>
                <a:ext uri="{63B3BB69-23CF-44E3-9099-C40C66FF867C}">
                  <a14:compatExt spid="_x0000_s67592"/>
                </a:ext>
                <a:ext uri="{FF2B5EF4-FFF2-40B4-BE49-F238E27FC236}">
                  <a16:creationId xmlns:a16="http://schemas.microsoft.com/office/drawing/2014/main" id="{3F4CDF76-84FA-4C69-9851-29DEBC62A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637" name="Option Button 9" hidden="1">
              <a:extLst>
                <a:ext uri="{63B3BB69-23CF-44E3-9099-C40C66FF867C}">
                  <a14:compatExt spid="_x0000_s67593"/>
                </a:ext>
                <a:ext uri="{FF2B5EF4-FFF2-40B4-BE49-F238E27FC236}">
                  <a16:creationId xmlns:a16="http://schemas.microsoft.com/office/drawing/2014/main" id="{4E07C618-72F8-4C76-8948-D28ABF5D5A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638" name="Option Button 10" hidden="1">
              <a:extLst>
                <a:ext uri="{63B3BB69-23CF-44E3-9099-C40C66FF867C}">
                  <a14:compatExt spid="_x0000_s67594"/>
                </a:ext>
                <a:ext uri="{FF2B5EF4-FFF2-40B4-BE49-F238E27FC236}">
                  <a16:creationId xmlns:a16="http://schemas.microsoft.com/office/drawing/2014/main" id="{1561A680-C21E-427E-B621-3BEBE0AD91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43</xdr:row>
          <xdr:rowOff>19050</xdr:rowOff>
        </xdr:from>
        <xdr:to>
          <xdr:col>37</xdr:col>
          <xdr:colOff>104775</xdr:colOff>
          <xdr:row>43</xdr:row>
          <xdr:rowOff>200025</xdr:rowOff>
        </xdr:to>
        <xdr:sp macro="" textlink="">
          <xdr:nvSpPr>
            <xdr:cNvPr id="67639" name="Option Button 11" hidden="1">
              <a:extLst>
                <a:ext uri="{63B3BB69-23CF-44E3-9099-C40C66FF867C}">
                  <a14:compatExt spid="_x0000_s67595"/>
                </a:ext>
                <a:ext uri="{FF2B5EF4-FFF2-40B4-BE49-F238E27FC236}">
                  <a16:creationId xmlns:a16="http://schemas.microsoft.com/office/drawing/2014/main" id="{2F58E599-FC8E-4725-AE30-765D68E17D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44</xdr:row>
          <xdr:rowOff>19050</xdr:rowOff>
        </xdr:from>
        <xdr:to>
          <xdr:col>37</xdr:col>
          <xdr:colOff>104775</xdr:colOff>
          <xdr:row>44</xdr:row>
          <xdr:rowOff>180975</xdr:rowOff>
        </xdr:to>
        <xdr:sp macro="" textlink="">
          <xdr:nvSpPr>
            <xdr:cNvPr id="67640" name="Option Button 12" hidden="1">
              <a:extLst>
                <a:ext uri="{63B3BB69-23CF-44E3-9099-C40C66FF867C}">
                  <a14:compatExt spid="_x0000_s67596"/>
                </a:ext>
                <a:ext uri="{FF2B5EF4-FFF2-40B4-BE49-F238E27FC236}">
                  <a16:creationId xmlns:a16="http://schemas.microsoft.com/office/drawing/2014/main" id="{C23465D0-BACC-431F-AD41-C0B2CA450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641" name="Group Box 13" hidden="1">
              <a:extLst>
                <a:ext uri="{63B3BB69-23CF-44E3-9099-C40C66FF867C}">
                  <a14:compatExt spid="_x0000_s67597"/>
                </a:ext>
                <a:ext uri="{FF2B5EF4-FFF2-40B4-BE49-F238E27FC236}">
                  <a16:creationId xmlns:a16="http://schemas.microsoft.com/office/drawing/2014/main" id="{A445108A-D9C3-4A6A-AE44-6CE3CC6572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642" name="Group Box 14" hidden="1">
              <a:extLst>
                <a:ext uri="{63B3BB69-23CF-44E3-9099-C40C66FF867C}">
                  <a14:compatExt spid="_x0000_s67598"/>
                </a:ext>
                <a:ext uri="{FF2B5EF4-FFF2-40B4-BE49-F238E27FC236}">
                  <a16:creationId xmlns:a16="http://schemas.microsoft.com/office/drawing/2014/main" id="{B63D2168-0424-484F-BFCE-E22F82D7E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643" name="Group Box 15" hidden="1">
              <a:extLst>
                <a:ext uri="{63B3BB69-23CF-44E3-9099-C40C66FF867C}">
                  <a14:compatExt spid="_x0000_s67599"/>
                </a:ext>
                <a:ext uri="{FF2B5EF4-FFF2-40B4-BE49-F238E27FC236}">
                  <a16:creationId xmlns:a16="http://schemas.microsoft.com/office/drawing/2014/main" id="{CEC094B2-F2DF-4E09-9E2B-65405B4970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44" name="Group Box 16" hidden="1">
              <a:extLst>
                <a:ext uri="{63B3BB69-23CF-44E3-9099-C40C66FF867C}">
                  <a14:compatExt spid="_x0000_s67600"/>
                </a:ext>
                <a:ext uri="{FF2B5EF4-FFF2-40B4-BE49-F238E27FC236}">
                  <a16:creationId xmlns:a16="http://schemas.microsoft.com/office/drawing/2014/main" id="{054E3E47-6B0E-43D7-8AE7-79E605E3FEF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31</xdr:row>
          <xdr:rowOff>9525</xdr:rowOff>
        </xdr:from>
        <xdr:to>
          <xdr:col>29</xdr:col>
          <xdr:colOff>104775</xdr:colOff>
          <xdr:row>32</xdr:row>
          <xdr:rowOff>28575</xdr:rowOff>
        </xdr:to>
        <xdr:sp macro="" textlink="">
          <xdr:nvSpPr>
            <xdr:cNvPr id="67645" name="Option Button 17" hidden="1">
              <a:extLst>
                <a:ext uri="{63B3BB69-23CF-44E3-9099-C40C66FF867C}">
                  <a14:compatExt spid="_x0000_s67601"/>
                </a:ext>
                <a:ext uri="{FF2B5EF4-FFF2-40B4-BE49-F238E27FC236}">
                  <a16:creationId xmlns:a16="http://schemas.microsoft.com/office/drawing/2014/main" id="{F21EFFF0-052D-49D9-B8D8-338A734A94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32</xdr:row>
          <xdr:rowOff>57150</xdr:rowOff>
        </xdr:from>
        <xdr:to>
          <xdr:col>29</xdr:col>
          <xdr:colOff>104775</xdr:colOff>
          <xdr:row>32</xdr:row>
          <xdr:rowOff>257175</xdr:rowOff>
        </xdr:to>
        <xdr:sp macro="" textlink="">
          <xdr:nvSpPr>
            <xdr:cNvPr id="67646" name="Option Button 18" hidden="1">
              <a:extLst>
                <a:ext uri="{63B3BB69-23CF-44E3-9099-C40C66FF867C}">
                  <a14:compatExt spid="_x0000_s67602"/>
                </a:ext>
                <a:ext uri="{FF2B5EF4-FFF2-40B4-BE49-F238E27FC236}">
                  <a16:creationId xmlns:a16="http://schemas.microsoft.com/office/drawing/2014/main" id="{2DBF94AF-67EA-4665-9BFD-3772E6379E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33</xdr:row>
          <xdr:rowOff>47625</xdr:rowOff>
        </xdr:from>
        <xdr:to>
          <xdr:col>29</xdr:col>
          <xdr:colOff>104775</xdr:colOff>
          <xdr:row>34</xdr:row>
          <xdr:rowOff>0</xdr:rowOff>
        </xdr:to>
        <xdr:sp macro="" textlink="">
          <xdr:nvSpPr>
            <xdr:cNvPr id="67647" name="Option Button 19" hidden="1">
              <a:extLst>
                <a:ext uri="{63B3BB69-23CF-44E3-9099-C40C66FF867C}">
                  <a14:compatExt spid="_x0000_s67603"/>
                </a:ext>
                <a:ext uri="{FF2B5EF4-FFF2-40B4-BE49-F238E27FC236}">
                  <a16:creationId xmlns:a16="http://schemas.microsoft.com/office/drawing/2014/main" id="{9E68FF16-B3B6-4640-A278-5214A4156B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48" name="Group Box 20" hidden="1">
              <a:extLst>
                <a:ext uri="{63B3BB69-23CF-44E3-9099-C40C66FF867C}">
                  <a14:compatExt spid="_x0000_s67604"/>
                </a:ext>
                <a:ext uri="{FF2B5EF4-FFF2-40B4-BE49-F238E27FC236}">
                  <a16:creationId xmlns:a16="http://schemas.microsoft.com/office/drawing/2014/main" id="{3CB82233-C887-4D41-B3F0-0C070B32ACE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49" name="Group Box 21" hidden="1">
              <a:extLst>
                <a:ext uri="{63B3BB69-23CF-44E3-9099-C40C66FF867C}">
                  <a14:compatExt spid="_x0000_s67605"/>
                </a:ext>
                <a:ext uri="{FF2B5EF4-FFF2-40B4-BE49-F238E27FC236}">
                  <a16:creationId xmlns:a16="http://schemas.microsoft.com/office/drawing/2014/main" id="{F2362DB3-7923-46CA-B02C-C140B91B6A7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50" name="Group Box 22" hidden="1">
              <a:extLst>
                <a:ext uri="{63B3BB69-23CF-44E3-9099-C40C66FF867C}">
                  <a14:compatExt spid="_x0000_s67606"/>
                </a:ext>
                <a:ext uri="{FF2B5EF4-FFF2-40B4-BE49-F238E27FC236}">
                  <a16:creationId xmlns:a16="http://schemas.microsoft.com/office/drawing/2014/main" id="{D06A736B-A4A0-4399-BCF8-0A5A0E0D11F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51" name="Group Box 23" hidden="1">
              <a:extLst>
                <a:ext uri="{63B3BB69-23CF-44E3-9099-C40C66FF867C}">
                  <a14:compatExt spid="_x0000_s67607"/>
                </a:ext>
                <a:ext uri="{FF2B5EF4-FFF2-40B4-BE49-F238E27FC236}">
                  <a16:creationId xmlns:a16="http://schemas.microsoft.com/office/drawing/2014/main" id="{33781D0C-09E4-4660-96E0-D692FE5EA9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52" name="Group Box 24" hidden="1">
              <a:extLst>
                <a:ext uri="{63B3BB69-23CF-44E3-9099-C40C66FF867C}">
                  <a14:compatExt spid="_x0000_s67608"/>
                </a:ext>
                <a:ext uri="{FF2B5EF4-FFF2-40B4-BE49-F238E27FC236}">
                  <a16:creationId xmlns:a16="http://schemas.microsoft.com/office/drawing/2014/main" id="{29E74C28-D6D8-4634-9715-0697EFD546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53" name="Group Box 25" hidden="1">
              <a:extLst>
                <a:ext uri="{63B3BB69-23CF-44E3-9099-C40C66FF867C}">
                  <a14:compatExt spid="_x0000_s67609"/>
                </a:ext>
                <a:ext uri="{FF2B5EF4-FFF2-40B4-BE49-F238E27FC236}">
                  <a16:creationId xmlns:a16="http://schemas.microsoft.com/office/drawing/2014/main" id="{44285011-6573-41ED-81DD-689A0B7AD9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54" name="Group Box 26" hidden="1">
              <a:extLst>
                <a:ext uri="{63B3BB69-23CF-44E3-9099-C40C66FF867C}">
                  <a14:compatExt spid="_x0000_s67610"/>
                </a:ext>
                <a:ext uri="{FF2B5EF4-FFF2-40B4-BE49-F238E27FC236}">
                  <a16:creationId xmlns:a16="http://schemas.microsoft.com/office/drawing/2014/main" id="{5291E5D7-3B8C-45D1-8BD1-E4A69BFD33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55" name="Group Box 27" hidden="1">
              <a:extLst>
                <a:ext uri="{63B3BB69-23CF-44E3-9099-C40C66FF867C}">
                  <a14:compatExt spid="_x0000_s67611"/>
                </a:ext>
                <a:ext uri="{FF2B5EF4-FFF2-40B4-BE49-F238E27FC236}">
                  <a16:creationId xmlns:a16="http://schemas.microsoft.com/office/drawing/2014/main" id="{5682B645-0D43-4A91-ACB1-08797AAC9C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56" name="Group Box 28" hidden="1">
              <a:extLst>
                <a:ext uri="{63B3BB69-23CF-44E3-9099-C40C66FF867C}">
                  <a14:compatExt spid="_x0000_s67612"/>
                </a:ext>
                <a:ext uri="{FF2B5EF4-FFF2-40B4-BE49-F238E27FC236}">
                  <a16:creationId xmlns:a16="http://schemas.microsoft.com/office/drawing/2014/main" id="{7D4129AE-52A2-4CB6-8806-1ACE18D26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57" name="Group Box 29" hidden="1">
              <a:extLst>
                <a:ext uri="{63B3BB69-23CF-44E3-9099-C40C66FF867C}">
                  <a14:compatExt spid="_x0000_s67613"/>
                </a:ext>
                <a:ext uri="{FF2B5EF4-FFF2-40B4-BE49-F238E27FC236}">
                  <a16:creationId xmlns:a16="http://schemas.microsoft.com/office/drawing/2014/main" id="{33F6524F-6F5D-44AC-B8F0-18092CE758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39</xdr:row>
          <xdr:rowOff>0</xdr:rowOff>
        </xdr:from>
        <xdr:to>
          <xdr:col>37</xdr:col>
          <xdr:colOff>28575</xdr:colOff>
          <xdr:row>39</xdr:row>
          <xdr:rowOff>209550</xdr:rowOff>
        </xdr:to>
        <xdr:sp macro="" textlink="">
          <xdr:nvSpPr>
            <xdr:cNvPr id="67658" name="Option Button 30" hidden="1">
              <a:extLst>
                <a:ext uri="{63B3BB69-23CF-44E3-9099-C40C66FF867C}">
                  <a14:compatExt spid="_x0000_s67614"/>
                </a:ext>
                <a:ext uri="{FF2B5EF4-FFF2-40B4-BE49-F238E27FC236}">
                  <a16:creationId xmlns:a16="http://schemas.microsoft.com/office/drawing/2014/main" id="{718145ED-3897-408B-BBF0-D115C60B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40</xdr:row>
          <xdr:rowOff>276225</xdr:rowOff>
        </xdr:from>
        <xdr:to>
          <xdr:col>37</xdr:col>
          <xdr:colOff>19050</xdr:colOff>
          <xdr:row>41</xdr:row>
          <xdr:rowOff>200025</xdr:rowOff>
        </xdr:to>
        <xdr:sp macro="" textlink="">
          <xdr:nvSpPr>
            <xdr:cNvPr id="67659" name="Option Button 31" hidden="1">
              <a:extLst>
                <a:ext uri="{63B3BB69-23CF-44E3-9099-C40C66FF867C}">
                  <a14:compatExt spid="_x0000_s67615"/>
                </a:ext>
                <a:ext uri="{FF2B5EF4-FFF2-40B4-BE49-F238E27FC236}">
                  <a16:creationId xmlns:a16="http://schemas.microsoft.com/office/drawing/2014/main" id="{7A18C12E-62BF-40E0-9298-DBEEF08F6A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19</xdr:row>
          <xdr:rowOff>161925</xdr:rowOff>
        </xdr:from>
        <xdr:to>
          <xdr:col>37</xdr:col>
          <xdr:colOff>104775</xdr:colOff>
          <xdr:row>21</xdr:row>
          <xdr:rowOff>0</xdr:rowOff>
        </xdr:to>
        <xdr:sp macro="" textlink="">
          <xdr:nvSpPr>
            <xdr:cNvPr id="67660" name="Option Button 32" hidden="1">
              <a:extLst>
                <a:ext uri="{63B3BB69-23CF-44E3-9099-C40C66FF867C}">
                  <a14:compatExt spid="_x0000_s67616"/>
                </a:ext>
                <a:ext uri="{FF2B5EF4-FFF2-40B4-BE49-F238E27FC236}">
                  <a16:creationId xmlns:a16="http://schemas.microsoft.com/office/drawing/2014/main" id="{4F3A1D68-4AED-4721-B602-CC926720CD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21</xdr:row>
          <xdr:rowOff>0</xdr:rowOff>
        </xdr:from>
        <xdr:to>
          <xdr:col>37</xdr:col>
          <xdr:colOff>104775</xdr:colOff>
          <xdr:row>22</xdr:row>
          <xdr:rowOff>0</xdr:rowOff>
        </xdr:to>
        <xdr:sp macro="" textlink="">
          <xdr:nvSpPr>
            <xdr:cNvPr id="67661" name="Option Button 33" hidden="1">
              <a:extLst>
                <a:ext uri="{63B3BB69-23CF-44E3-9099-C40C66FF867C}">
                  <a14:compatExt spid="_x0000_s67617"/>
                </a:ext>
                <a:ext uri="{FF2B5EF4-FFF2-40B4-BE49-F238E27FC236}">
                  <a16:creationId xmlns:a16="http://schemas.microsoft.com/office/drawing/2014/main" id="{592CE68C-F55A-4C00-9506-09A71E516A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27</xdr:row>
          <xdr:rowOff>9525</xdr:rowOff>
        </xdr:from>
        <xdr:to>
          <xdr:col>37</xdr:col>
          <xdr:colOff>104775</xdr:colOff>
          <xdr:row>27</xdr:row>
          <xdr:rowOff>219075</xdr:rowOff>
        </xdr:to>
        <xdr:sp macro="" textlink="">
          <xdr:nvSpPr>
            <xdr:cNvPr id="67662" name="Option Button 34" hidden="1">
              <a:extLst>
                <a:ext uri="{63B3BB69-23CF-44E3-9099-C40C66FF867C}">
                  <a14:compatExt spid="_x0000_s67618"/>
                </a:ext>
                <a:ext uri="{FF2B5EF4-FFF2-40B4-BE49-F238E27FC236}">
                  <a16:creationId xmlns:a16="http://schemas.microsoft.com/office/drawing/2014/main" id="{AB64A555-3167-4E48-A816-9D1D0BD9F8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28575</xdr:rowOff>
        </xdr:from>
        <xdr:to>
          <xdr:col>37</xdr:col>
          <xdr:colOff>104775</xdr:colOff>
          <xdr:row>28</xdr:row>
          <xdr:rowOff>219075</xdr:rowOff>
        </xdr:to>
        <xdr:sp macro="" textlink="">
          <xdr:nvSpPr>
            <xdr:cNvPr id="67663" name="Option Button 35" hidden="1">
              <a:extLst>
                <a:ext uri="{63B3BB69-23CF-44E3-9099-C40C66FF867C}">
                  <a14:compatExt spid="_x0000_s67619"/>
                </a:ext>
                <a:ext uri="{FF2B5EF4-FFF2-40B4-BE49-F238E27FC236}">
                  <a16:creationId xmlns:a16="http://schemas.microsoft.com/office/drawing/2014/main" id="{FA49A8CC-5FA5-4E68-A8FB-CE5D911F12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28</xdr:row>
          <xdr:rowOff>257175</xdr:rowOff>
        </xdr:from>
        <xdr:to>
          <xdr:col>37</xdr:col>
          <xdr:colOff>95250</xdr:colOff>
          <xdr:row>30</xdr:row>
          <xdr:rowOff>0</xdr:rowOff>
        </xdr:to>
        <xdr:sp macro="" textlink="">
          <xdr:nvSpPr>
            <xdr:cNvPr id="67664" name="Option Button 36" hidden="1">
              <a:extLst>
                <a:ext uri="{63B3BB69-23CF-44E3-9099-C40C66FF867C}">
                  <a14:compatExt spid="_x0000_s67620"/>
                </a:ext>
                <a:ext uri="{FF2B5EF4-FFF2-40B4-BE49-F238E27FC236}">
                  <a16:creationId xmlns:a16="http://schemas.microsoft.com/office/drawing/2014/main" id="{C372DC08-FFD6-45CE-A116-89431725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34</xdr:row>
          <xdr:rowOff>142875</xdr:rowOff>
        </xdr:from>
        <xdr:to>
          <xdr:col>29</xdr:col>
          <xdr:colOff>19050</xdr:colOff>
          <xdr:row>36</xdr:row>
          <xdr:rowOff>19050</xdr:rowOff>
        </xdr:to>
        <xdr:sp macro="" textlink="">
          <xdr:nvSpPr>
            <xdr:cNvPr id="67665" name="Option Button 37" hidden="1">
              <a:extLst>
                <a:ext uri="{63B3BB69-23CF-44E3-9099-C40C66FF867C}">
                  <a14:compatExt spid="_x0000_s67621"/>
                </a:ext>
                <a:ext uri="{FF2B5EF4-FFF2-40B4-BE49-F238E27FC236}">
                  <a16:creationId xmlns:a16="http://schemas.microsoft.com/office/drawing/2014/main" id="{7B2C17B2-8102-4245-B214-DC214BAE77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36</xdr:row>
          <xdr:rowOff>247650</xdr:rowOff>
        </xdr:from>
        <xdr:to>
          <xdr:col>29</xdr:col>
          <xdr:colOff>28575</xdr:colOff>
          <xdr:row>38</xdr:row>
          <xdr:rowOff>19050</xdr:rowOff>
        </xdr:to>
        <xdr:sp macro="" textlink="">
          <xdr:nvSpPr>
            <xdr:cNvPr id="67666" name="Option Button 38" hidden="1">
              <a:extLst>
                <a:ext uri="{63B3BB69-23CF-44E3-9099-C40C66FF867C}">
                  <a14:compatExt spid="_x0000_s67622"/>
                </a:ext>
                <a:ext uri="{FF2B5EF4-FFF2-40B4-BE49-F238E27FC236}">
                  <a16:creationId xmlns:a16="http://schemas.microsoft.com/office/drawing/2014/main" id="{F3FE5BD2-088D-445D-8312-BCC791758D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38</xdr:row>
          <xdr:rowOff>133350</xdr:rowOff>
        </xdr:from>
        <xdr:to>
          <xdr:col>29</xdr:col>
          <xdr:colOff>9525</xdr:colOff>
          <xdr:row>40</xdr:row>
          <xdr:rowOff>19050</xdr:rowOff>
        </xdr:to>
        <xdr:sp macro="" textlink="">
          <xdr:nvSpPr>
            <xdr:cNvPr id="67667" name="Option Button 39" hidden="1">
              <a:extLst>
                <a:ext uri="{63B3BB69-23CF-44E3-9099-C40C66FF867C}">
                  <a14:compatExt spid="_x0000_s67623"/>
                </a:ext>
                <a:ext uri="{FF2B5EF4-FFF2-40B4-BE49-F238E27FC236}">
                  <a16:creationId xmlns:a16="http://schemas.microsoft.com/office/drawing/2014/main" id="{53B032E2-EBC1-495C-A393-22CE1FE29F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40</xdr:row>
          <xdr:rowOff>257175</xdr:rowOff>
        </xdr:from>
        <xdr:to>
          <xdr:col>28</xdr:col>
          <xdr:colOff>152400</xdr:colOff>
          <xdr:row>42</xdr:row>
          <xdr:rowOff>28575</xdr:rowOff>
        </xdr:to>
        <xdr:sp macro="" textlink="">
          <xdr:nvSpPr>
            <xdr:cNvPr id="67668" name="Option Button 40" hidden="1">
              <a:extLst>
                <a:ext uri="{63B3BB69-23CF-44E3-9099-C40C66FF867C}">
                  <a14:compatExt spid="_x0000_s67624"/>
                </a:ext>
                <a:ext uri="{FF2B5EF4-FFF2-40B4-BE49-F238E27FC236}">
                  <a16:creationId xmlns:a16="http://schemas.microsoft.com/office/drawing/2014/main" id="{B996EA4F-7534-45B9-974D-0C0DDD826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69" name="Group Box 41" hidden="1">
              <a:extLst>
                <a:ext uri="{63B3BB69-23CF-44E3-9099-C40C66FF867C}">
                  <a14:compatExt spid="_x0000_s67625"/>
                </a:ext>
                <a:ext uri="{FF2B5EF4-FFF2-40B4-BE49-F238E27FC236}">
                  <a16:creationId xmlns:a16="http://schemas.microsoft.com/office/drawing/2014/main" id="{2DD47612-8C5E-410C-8568-CF0AB3008F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34</xdr:row>
          <xdr:rowOff>123825</xdr:rowOff>
        </xdr:from>
        <xdr:to>
          <xdr:col>37</xdr:col>
          <xdr:colOff>114300</xdr:colOff>
          <xdr:row>36</xdr:row>
          <xdr:rowOff>19050</xdr:rowOff>
        </xdr:to>
        <xdr:sp macro="" textlink="">
          <xdr:nvSpPr>
            <xdr:cNvPr id="67670" name="Option Button 42" hidden="1">
              <a:extLst>
                <a:ext uri="{63B3BB69-23CF-44E3-9099-C40C66FF867C}">
                  <a14:compatExt spid="_x0000_s67626"/>
                </a:ext>
                <a:ext uri="{FF2B5EF4-FFF2-40B4-BE49-F238E27FC236}">
                  <a16:creationId xmlns:a16="http://schemas.microsoft.com/office/drawing/2014/main" id="{7D3D5B0B-EEA9-49A8-8E4D-E7B4F6BB64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36</xdr:row>
          <xdr:rowOff>238125</xdr:rowOff>
        </xdr:from>
        <xdr:to>
          <xdr:col>37</xdr:col>
          <xdr:colOff>114300</xdr:colOff>
          <xdr:row>38</xdr:row>
          <xdr:rowOff>9525</xdr:rowOff>
        </xdr:to>
        <xdr:sp macro="" textlink="">
          <xdr:nvSpPr>
            <xdr:cNvPr id="67671" name="Option Button 43" hidden="1">
              <a:extLst>
                <a:ext uri="{63B3BB69-23CF-44E3-9099-C40C66FF867C}">
                  <a14:compatExt spid="_x0000_s67627"/>
                </a:ext>
                <a:ext uri="{FF2B5EF4-FFF2-40B4-BE49-F238E27FC236}">
                  <a16:creationId xmlns:a16="http://schemas.microsoft.com/office/drawing/2014/main" id="{89EF08F2-5F2F-4804-AA97-E2FE85B290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23</xdr:row>
          <xdr:rowOff>19050</xdr:rowOff>
        </xdr:from>
        <xdr:to>
          <xdr:col>37</xdr:col>
          <xdr:colOff>104775</xdr:colOff>
          <xdr:row>24</xdr:row>
          <xdr:rowOff>0</xdr:rowOff>
        </xdr:to>
        <xdr:sp macro="" textlink="">
          <xdr:nvSpPr>
            <xdr:cNvPr id="67672" name="Option Button 44" hidden="1">
              <a:extLst>
                <a:ext uri="{63B3BB69-23CF-44E3-9099-C40C66FF867C}">
                  <a14:compatExt spid="_x0000_s67628"/>
                </a:ext>
                <a:ext uri="{FF2B5EF4-FFF2-40B4-BE49-F238E27FC236}">
                  <a16:creationId xmlns:a16="http://schemas.microsoft.com/office/drawing/2014/main" id="{D2FB3D76-E83E-4879-BBB6-5C5919D486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24</xdr:row>
          <xdr:rowOff>28575</xdr:rowOff>
        </xdr:from>
        <xdr:to>
          <xdr:col>37</xdr:col>
          <xdr:colOff>104775</xdr:colOff>
          <xdr:row>24</xdr:row>
          <xdr:rowOff>228600</xdr:rowOff>
        </xdr:to>
        <xdr:sp macro="" textlink="">
          <xdr:nvSpPr>
            <xdr:cNvPr id="67673" name="Option Button 45" hidden="1">
              <a:extLst>
                <a:ext uri="{63B3BB69-23CF-44E3-9099-C40C66FF867C}">
                  <a14:compatExt spid="_x0000_s67629"/>
                </a:ext>
                <a:ext uri="{FF2B5EF4-FFF2-40B4-BE49-F238E27FC236}">
                  <a16:creationId xmlns:a16="http://schemas.microsoft.com/office/drawing/2014/main" id="{B190BA0F-596D-48F0-B235-2A21C368A8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25</xdr:row>
          <xdr:rowOff>9525</xdr:rowOff>
        </xdr:from>
        <xdr:to>
          <xdr:col>37</xdr:col>
          <xdr:colOff>19050</xdr:colOff>
          <xdr:row>25</xdr:row>
          <xdr:rowOff>209550</xdr:rowOff>
        </xdr:to>
        <xdr:sp macro="" textlink="">
          <xdr:nvSpPr>
            <xdr:cNvPr id="67674" name="Option Button 46" hidden="1">
              <a:extLst>
                <a:ext uri="{63B3BB69-23CF-44E3-9099-C40C66FF867C}">
                  <a14:compatExt spid="_x0000_s67630"/>
                </a:ext>
                <a:ext uri="{FF2B5EF4-FFF2-40B4-BE49-F238E27FC236}">
                  <a16:creationId xmlns:a16="http://schemas.microsoft.com/office/drawing/2014/main" id="{A8EEADA9-4FBA-40E6-BCC6-7F3C683939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31</xdr:row>
          <xdr:rowOff>9525</xdr:rowOff>
        </xdr:from>
        <xdr:to>
          <xdr:col>37</xdr:col>
          <xdr:colOff>104775</xdr:colOff>
          <xdr:row>32</xdr:row>
          <xdr:rowOff>19050</xdr:rowOff>
        </xdr:to>
        <xdr:sp macro="" textlink="">
          <xdr:nvSpPr>
            <xdr:cNvPr id="67675" name="Option Button 47" hidden="1">
              <a:extLst>
                <a:ext uri="{63B3BB69-23CF-44E3-9099-C40C66FF867C}">
                  <a14:compatExt spid="_x0000_s67631"/>
                </a:ext>
                <a:ext uri="{FF2B5EF4-FFF2-40B4-BE49-F238E27FC236}">
                  <a16:creationId xmlns:a16="http://schemas.microsoft.com/office/drawing/2014/main" id="{72986EA3-7D86-449E-9BEB-91DF447367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32</xdr:row>
          <xdr:rowOff>57150</xdr:rowOff>
        </xdr:from>
        <xdr:to>
          <xdr:col>37</xdr:col>
          <xdr:colOff>104775</xdr:colOff>
          <xdr:row>32</xdr:row>
          <xdr:rowOff>238125</xdr:rowOff>
        </xdr:to>
        <xdr:sp macro="" textlink="">
          <xdr:nvSpPr>
            <xdr:cNvPr id="67676" name="Option Button 48" hidden="1">
              <a:extLst>
                <a:ext uri="{63B3BB69-23CF-44E3-9099-C40C66FF867C}">
                  <a14:compatExt spid="_x0000_s67632"/>
                </a:ext>
                <a:ext uri="{FF2B5EF4-FFF2-40B4-BE49-F238E27FC236}">
                  <a16:creationId xmlns:a16="http://schemas.microsoft.com/office/drawing/2014/main" id="{00803087-F750-49C4-8129-AFB01BAFBB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33</xdr:row>
          <xdr:rowOff>9525</xdr:rowOff>
        </xdr:from>
        <xdr:to>
          <xdr:col>37</xdr:col>
          <xdr:colOff>95250</xdr:colOff>
          <xdr:row>34</xdr:row>
          <xdr:rowOff>0</xdr:rowOff>
        </xdr:to>
        <xdr:sp macro="" textlink="">
          <xdr:nvSpPr>
            <xdr:cNvPr id="67677" name="Option Button 49" hidden="1">
              <a:extLst>
                <a:ext uri="{63B3BB69-23CF-44E3-9099-C40C66FF867C}">
                  <a14:compatExt spid="_x0000_s67633"/>
                </a:ext>
                <a:ext uri="{FF2B5EF4-FFF2-40B4-BE49-F238E27FC236}">
                  <a16:creationId xmlns:a16="http://schemas.microsoft.com/office/drawing/2014/main" id="{667963CF-DE2E-4914-8AB7-3BE41AFA5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zoomScaleNormal="120" zoomScaleSheetLayoutView="100" zoomScalePageLayoutView="64" workbookViewId="0">
      <selection activeCell="A182" sqref="A182:XFD18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19.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display="aaa@aaa.aa.jp" xr:uid="{8ED2FD31-E031-4B75-A230-13C3B6BDC586}"/>
  </hyperlink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7"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8"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9"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20"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1"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922"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923"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926"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927"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928"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0"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934" r:id="rId52" name="Check Box 49">
              <controlPr defaultSize="0" autoFill="0" autoLine="0" autoPict="0">
                <anchor moveWithCells="1">
                  <from>
                    <xdr:col>4</xdr:col>
                    <xdr:colOff>200025</xdr:colOff>
                    <xdr:row>181</xdr:row>
                    <xdr:rowOff>47625</xdr:rowOff>
                  </from>
                  <to>
                    <xdr:col>6</xdr:col>
                    <xdr:colOff>9525</xdr:colOff>
                    <xdr:row>182</xdr:row>
                    <xdr:rowOff>19050</xdr:rowOff>
                  </to>
                </anchor>
              </controlPr>
            </control>
          </mc:Choice>
        </mc:AlternateContent>
        <mc:AlternateContent xmlns:mc="http://schemas.openxmlformats.org/markup-compatibility/2006">
          <mc:Choice Requires="x14">
            <control shapeId="35935"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936"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937"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938"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939"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941"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942"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3"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4"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5"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6"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47"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2332</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08"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5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5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6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6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6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6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6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6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6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6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6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6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7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7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7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7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7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7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7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7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7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7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8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8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8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8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8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8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8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8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8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8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9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9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9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9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9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9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9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9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9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9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70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70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2333</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82"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83"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84"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85"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86"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87"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88"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89"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90"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91"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92"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93"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94"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95"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0"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1"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2"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3"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32"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9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9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9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9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70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70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70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70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70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70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70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70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70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70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71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71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71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71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71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71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71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71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71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71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72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72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72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72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72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72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18" t="s">
        <v>224</v>
      </c>
      <c r="B2" s="1220" t="s">
        <v>2239</v>
      </c>
      <c r="C2" s="1221"/>
      <c r="D2" s="1221"/>
      <c r="E2" s="1222"/>
      <c r="F2" s="1223" t="s">
        <v>2240</v>
      </c>
      <c r="G2" s="1224"/>
      <c r="H2" s="1224"/>
      <c r="I2" s="1218" t="s">
        <v>2241</v>
      </c>
      <c r="J2" s="1225"/>
      <c r="K2" s="1228" t="s">
        <v>2242</v>
      </c>
      <c r="L2" s="1229"/>
      <c r="M2" s="1229"/>
      <c r="N2" s="1229"/>
      <c r="O2" s="1229"/>
      <c r="P2" s="1229"/>
      <c r="Q2" s="1229"/>
      <c r="R2" s="1229"/>
      <c r="S2" s="1229"/>
      <c r="T2" s="1229"/>
      <c r="U2" s="1229"/>
      <c r="V2" s="1229"/>
      <c r="W2" s="1229"/>
      <c r="X2" s="1229"/>
      <c r="Y2" s="1229"/>
      <c r="Z2" s="1229"/>
      <c r="AA2" s="1229"/>
      <c r="AB2" s="1230"/>
      <c r="AC2" s="1248" t="s">
        <v>2243</v>
      </c>
      <c r="AD2" s="449"/>
      <c r="AE2" s="1244" t="s">
        <v>224</v>
      </c>
      <c r="AF2" s="1246" t="s">
        <v>2277</v>
      </c>
      <c r="AH2" s="444" t="s">
        <v>2244</v>
      </c>
      <c r="AI2" s="445" t="s">
        <v>2244</v>
      </c>
      <c r="AK2" s="451" t="s">
        <v>181</v>
      </c>
      <c r="AM2" s="451" t="s">
        <v>16</v>
      </c>
      <c r="AO2" s="452" t="s">
        <v>226</v>
      </c>
      <c r="AQ2" s="1238" t="s">
        <v>2008</v>
      </c>
      <c r="AR2" s="1241" t="s">
        <v>225</v>
      </c>
    </row>
    <row r="3" spans="1:44" ht="51.75" customHeight="1" thickBot="1">
      <c r="A3" s="1219"/>
      <c r="B3" s="1231" t="s">
        <v>228</v>
      </c>
      <c r="C3" s="1232"/>
      <c r="D3" s="1232"/>
      <c r="E3" s="1233"/>
      <c r="F3" s="1234" t="s">
        <v>229</v>
      </c>
      <c r="G3" s="1234"/>
      <c r="H3" s="1234"/>
      <c r="I3" s="1226"/>
      <c r="J3" s="1227"/>
      <c r="K3" s="1235" t="s">
        <v>230</v>
      </c>
      <c r="L3" s="1236"/>
      <c r="M3" s="1236"/>
      <c r="N3" s="1236"/>
      <c r="O3" s="1236"/>
      <c r="P3" s="1236"/>
      <c r="Q3" s="1236"/>
      <c r="R3" s="1236"/>
      <c r="S3" s="1236"/>
      <c r="T3" s="1236"/>
      <c r="U3" s="1236"/>
      <c r="V3" s="1236"/>
      <c r="W3" s="1236"/>
      <c r="X3" s="1236"/>
      <c r="Y3" s="1236"/>
      <c r="Z3" s="1236"/>
      <c r="AA3" s="1236"/>
      <c r="AB3" s="1237"/>
      <c r="AC3" s="1249"/>
      <c r="AD3" s="449"/>
      <c r="AE3" s="1245"/>
      <c r="AF3" s="1247"/>
      <c r="AH3" s="443" t="s">
        <v>2245</v>
      </c>
      <c r="AI3" s="446" t="s">
        <v>2245</v>
      </c>
      <c r="AK3" s="453"/>
      <c r="AM3" s="453"/>
      <c r="AO3" s="454" t="s">
        <v>18</v>
      </c>
      <c r="AQ3" s="1239"/>
      <c r="AR3" s="1242"/>
    </row>
    <row r="4" spans="1:44" ht="41.25" customHeight="1" thickBot="1">
      <c r="A4" s="1219"/>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50"/>
      <c r="AD4" s="449"/>
      <c r="AE4" s="1245"/>
      <c r="AF4" s="1247"/>
      <c r="AH4" s="443" t="s">
        <v>2280</v>
      </c>
      <c r="AI4" s="446" t="s">
        <v>2280</v>
      </c>
      <c r="AO4" s="454" t="s">
        <v>237</v>
      </c>
      <c r="AQ4" s="1240"/>
      <c r="AR4" s="124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6" t="s">
        <v>2037</v>
      </c>
      <c r="N3" s="1256" t="s">
        <v>2038</v>
      </c>
      <c r="O3" s="1256" t="s">
        <v>2039</v>
      </c>
      <c r="P3" s="1256" t="s">
        <v>2040</v>
      </c>
      <c r="Q3" s="1256" t="s">
        <v>2041</v>
      </c>
      <c r="R3" s="1256" t="s">
        <v>2042</v>
      </c>
      <c r="S3" s="1256" t="s">
        <v>2043</v>
      </c>
    </row>
    <row r="4" spans="2:19">
      <c r="B4" s="1252"/>
      <c r="C4" s="1251"/>
      <c r="D4" s="1251"/>
      <c r="E4" s="1251"/>
      <c r="F4" s="1254"/>
      <c r="G4" s="1251"/>
      <c r="H4" s="1251"/>
      <c r="I4" s="1251"/>
      <c r="J4" s="1251"/>
      <c r="K4" s="1251"/>
      <c r="L4" s="1251"/>
      <c r="M4" s="1256"/>
      <c r="N4" s="1256"/>
      <c r="O4" s="1256"/>
      <c r="P4" s="1256"/>
      <c r="Q4" s="1256"/>
      <c r="R4" s="1256"/>
      <c r="S4" s="1256"/>
    </row>
    <row r="5" spans="2:19">
      <c r="B5" s="1252"/>
      <c r="C5" s="1251"/>
      <c r="D5" s="1251"/>
      <c r="E5" s="1251"/>
      <c r="F5" s="1255"/>
      <c r="G5" s="1251"/>
      <c r="H5" s="1251"/>
      <c r="I5" s="1251"/>
      <c r="J5" s="1251"/>
      <c r="K5" s="1251"/>
      <c r="L5" s="1251"/>
      <c r="M5" s="1256"/>
      <c r="N5" s="1256"/>
      <c r="O5" s="1256"/>
      <c r="P5" s="1256"/>
      <c r="Q5" s="1256"/>
      <c r="R5" s="1256"/>
      <c r="S5" s="1256"/>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F28" zoomScaleNormal="53" zoomScaleSheetLayoutView="100" workbookViewId="0">
      <selection activeCell="L53" sqref="L5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2119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処遇加算Ⅰ特定加算Ⅰベア加算なし</v>
      </c>
      <c r="AT1" s="1036"/>
      <c r="AU1" s="1036"/>
      <c r="AV1" s="1036"/>
      <c r="AW1" s="1036"/>
      <c r="AX1" s="1036"/>
      <c r="AY1" s="1036"/>
      <c r="AZ1" s="1036"/>
      <c r="BA1" s="1036"/>
      <c r="BB1" s="1036"/>
      <c r="BC1" s="1036"/>
      <c r="BD1" s="1036"/>
      <c r="BE1" s="1037"/>
      <c r="BF1" s="1034" t="str">
        <f>IFERROR(VLOOKUP(Y5,【参考】数式用!$AH$2:$AI$34,2,FALSE),"")</f>
        <v>施設入所支援</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76"/>
      <c r="AR2" s="76"/>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2345</v>
      </c>
      <c r="Q5" s="1010"/>
      <c r="R5" s="1010"/>
      <c r="S5" s="1010"/>
      <c r="T5" s="1010"/>
      <c r="U5" s="1010"/>
      <c r="V5" s="1010"/>
      <c r="W5" s="1010"/>
      <c r="X5" s="1011"/>
      <c r="Y5" s="1087" t="s">
        <v>2250</v>
      </c>
      <c r="Z5" s="1087"/>
      <c r="AA5" s="1087"/>
      <c r="AB5" s="1087"/>
      <c r="AC5" s="1087"/>
      <c r="AD5" s="1087"/>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v>
      </c>
      <c r="AY8" s="1206" t="str">
        <f>IF(OR(V8="新加算Ⅰ",V8="新加算Ⅴ(１)",V8="新加算Ⅴ(２)",V8="新加算Ⅴ(５)",V8="新加算Ⅴ(７)",V8="新加算Ⅴ(10)"),"○","")</f>
        <v>○</v>
      </c>
      <c r="AZ8" s="1206" t="str">
        <f>IF(OR(V8="新加算Ⅰ",V8="新加算Ⅱ",V8="新加算Ⅴ(１)",V8="新加算Ⅴ(２)",V8="新加算Ⅴ(３)",V8="新加算Ⅴ(４)",V8="新加算Ⅴ(５)",V8="新加算Ⅴ(６)",V8="新加算Ⅴ(７)",V8="新加算Ⅴ(９)",V8="新加算Ⅴ(10)",V8="新加算Ⅴ(12)"),"○","")</f>
        <v>○</v>
      </c>
      <c r="BA8" s="84"/>
      <c r="CE8" s="1213" t="s">
        <v>2188</v>
      </c>
      <c r="CF8" s="1213"/>
      <c r="CG8" s="1213"/>
      <c r="CH8" s="1213"/>
      <c r="CI8" s="990" t="str">
        <f>IF(AND(AP62=1,AL41=""),1,"")</f>
        <v/>
      </c>
      <c r="CJ8" s="991"/>
    </row>
    <row r="9" spans="1:88" ht="26.25" customHeight="1">
      <c r="B9" s="1125" t="s">
        <v>7</v>
      </c>
      <c r="C9" s="1126"/>
      <c r="D9" s="1126"/>
      <c r="E9" s="1126"/>
      <c r="F9" s="1127"/>
      <c r="G9" s="1128" t="s">
        <v>234</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f>IF(OR(AH62=1,AP62=1),1,"")</f>
        <v>1</v>
      </c>
      <c r="CJ9" s="991"/>
    </row>
    <row r="10" spans="1:88" ht="11.25" customHeight="1">
      <c r="B10" s="1134">
        <f>IFERROR(VLOOKUP(Y5,【参考】数式用!$A$5:$J$37,MATCH(B9,【参考】数式用!$B$4:$J$4,0)+1,0),"")</f>
        <v>8.5999999999999993E-2</v>
      </c>
      <c r="C10" s="1135"/>
      <c r="D10" s="1135"/>
      <c r="E10" s="1135"/>
      <c r="F10" s="1136"/>
      <c r="G10" s="1134">
        <f>IFERROR(VLOOKUP(Y5,【参考】数式用!$A$5:$J$37,MATCH(G9,【参考】数式用!$B$4:$J$4,0)+1,0),"")</f>
        <v>2.1000000000000001E-2</v>
      </c>
      <c r="H10" s="1135"/>
      <c r="I10" s="1135"/>
      <c r="J10" s="1135"/>
      <c r="K10" s="1136"/>
      <c r="L10" s="1140">
        <f>IFERROR(VLOOKUP(Y5,【参考】数式用!$A$5:$J$37,MATCH(L9,【参考】数式用!$B$4:$J$4,0)+1,0),"")</f>
        <v>0</v>
      </c>
      <c r="M10" s="1141"/>
      <c r="N10" s="1141"/>
      <c r="O10" s="1141"/>
      <c r="P10" s="1142"/>
      <c r="Q10" s="1146">
        <f>SUM(B10,G10,L10)</f>
        <v>0.107</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新加算Ⅴ(１)</v>
      </c>
      <c r="W11" s="1076"/>
      <c r="X11" s="1076"/>
      <c r="Y11" s="1076"/>
      <c r="Z11" s="1076"/>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v>
      </c>
      <c r="AX11" s="1206" t="str">
        <f>IF(OR(V11="新加算Ⅰ",V11="新加算Ⅱ",V11="新加算Ⅴ(１)",V11="新加算Ⅴ(２)",V11="新加算Ⅴ(３)",V11="新加算Ⅴ(４)",V11="新加算Ⅴ(５)",V11="新加算Ⅴ(６)",V11="新加算Ⅴ(７)",V11="新加算Ⅴ(９)",V11="新加算Ⅴ(10)",V11="新加算Ⅴ(12)"),"○","")</f>
        <v>○</v>
      </c>
      <c r="AY11" s="1206" t="str">
        <f>IF(OR(V11="新加算Ⅰ",V11="新加算Ⅴ(１)",V11="新加算Ⅴ(２)",V11="新加算Ⅴ(５)",V11="新加算Ⅴ(７)",V11="新加算Ⅴ(10)"),"○","")</f>
        <v>○</v>
      </c>
      <c r="AZ11" s="1206"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0.13100000000000001</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102"/>
      <c r="V14" s="1076" t="str">
        <f>IFERROR(IF(VLOOKUP(AS1,【参考】数式用2!E6:L23,7,FALSE)="","",VLOOKUP(AS1,【参考】数式用2!E6:L23,7,FALSE)),"")</f>
        <v/>
      </c>
      <c r="W14" s="1076"/>
      <c r="X14" s="1076"/>
      <c r="Y14" s="1076"/>
      <c r="Z14" s="1076"/>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103" t="s">
        <v>2111</v>
      </c>
      <c r="F15" s="54">
        <v>4</v>
      </c>
      <c r="G15" s="103" t="s">
        <v>2112</v>
      </c>
      <c r="H15" s="1060" t="s">
        <v>2113</v>
      </c>
      <c r="I15" s="1060"/>
      <c r="J15" s="1073"/>
      <c r="K15" s="54">
        <v>7</v>
      </c>
      <c r="L15" s="103" t="s">
        <v>2111</v>
      </c>
      <c r="M15" s="54">
        <v>3</v>
      </c>
      <c r="N15" s="103" t="s">
        <v>2112</v>
      </c>
      <c r="O15" s="103" t="s">
        <v>2114</v>
      </c>
      <c r="P15" s="104">
        <f>(K15*12+M15)-(D15*12+F15)+1</f>
        <v>12</v>
      </c>
      <c r="Q15" s="1060" t="s">
        <v>2115</v>
      </c>
      <c r="R15" s="1060"/>
      <c r="S15" s="105" t="s">
        <v>69</v>
      </c>
      <c r="U15" s="102"/>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11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119" t="str">
        <f>IFERROR(IF(OR(B9="処遇加算Ⅰ",B9="処遇加算Ⅱ"),"✓",""),"")</f>
        <v>✓</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11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11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119" t="str">
        <f>IFERROR(IF(OR(B9="処遇加算Ⅰ",B9="処遇加算Ⅱ"),"✓",""),"")</f>
        <v>✓</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11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11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119" t="str">
        <f>IFERROR(IF(B9="処遇加算Ⅰ","✓",""),"")</f>
        <v>✓</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11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119" t="str">
        <f>IFERROR(IF(OR(G9="特定加算Ⅰ",G9="特定加算Ⅱ"),"✓",""),"")</f>
        <v>✓</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119" t="str">
        <f>IFERROR(IF(G9="特定加算なし","✓",""),"")</f>
        <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対象加算なし（自動的に要件を満たす）</v>
      </c>
      <c r="H40" s="1078"/>
      <c r="I40" s="1078"/>
      <c r="J40" s="1078"/>
      <c r="K40" s="1078"/>
      <c r="L40" s="1078"/>
      <c r="M40" s="1078"/>
      <c r="N40" s="1078"/>
      <c r="O40" s="1078"/>
      <c r="P40" s="1078"/>
      <c r="Q40" s="1078"/>
      <c r="R40" s="1078"/>
      <c r="S40" s="1078"/>
      <c r="T40" s="1079"/>
      <c r="U40" s="92"/>
      <c r="V40" s="119" t="str">
        <f>IFERROR(IF(G9="特定加算Ⅰ","✓",""),"")</f>
        <v>✓</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119" t="str">
        <f>IFERROR(IF(OR(G9="特定加算Ⅱ",G9="特定加算なし"),"✓",""),"")</f>
        <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119" t="str">
        <f>IFERROR(IF(OR(G9="特定加算Ⅰ",G9="特定加算Ⅱ"),"✓",""),"")</f>
        <v>✓</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11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特定加算Ⅰ</v>
      </c>
      <c r="AX48" s="1042"/>
      <c r="AY48" s="1042"/>
      <c r="AZ48" s="1042"/>
      <c r="BA48" s="1041" t="str">
        <f>IFERROR(IF(OR(L9="ベア加算",AP57=1),"ベア加算",IF(AP57=2,"ベア加算なし","")),"")</f>
        <v>ベア加算</v>
      </c>
      <c r="BB48" s="1041"/>
      <c r="BC48" s="1041"/>
      <c r="BD48" s="1041"/>
      <c r="BE48" s="1043" t="str">
        <f>AS48&amp;AW48&amp;BA48</f>
        <v>処遇加算Ⅰ特定加算Ⅰベア加算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特定加算Ⅰ</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新加算Ⅰ</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8.5999999999999993E-2</v>
      </c>
      <c r="H50" s="1178"/>
      <c r="I50" s="1178"/>
      <c r="J50" s="1178"/>
      <c r="K50" s="1179"/>
      <c r="L50" s="1180">
        <f>IFERROR(VLOOKUP(Y5,【参考】数式用!$A$5:$J$37,MATCH(L49,【参考】数式用!$B$4:$J$4,0)+1,0),"")</f>
        <v>2.1000000000000001E-2</v>
      </c>
      <c r="M50" s="1181"/>
      <c r="N50" s="1181"/>
      <c r="O50" s="1181"/>
      <c r="P50" s="1182"/>
      <c r="Q50" s="1183">
        <f>IFERROR(VLOOKUP(Y5,【参考】数式用!$A$5:$J$37,MATCH(Q49,【参考】数式用!$B$4:$J$4,0)+1,0),"")</f>
        <v>2.8000000000000001E-2</v>
      </c>
      <c r="R50" s="1178"/>
      <c r="S50" s="1178"/>
      <c r="T50" s="1178"/>
      <c r="U50" s="1184"/>
      <c r="V50" s="1146">
        <f>SUM(G50,L50,Q50)</f>
        <v>0.13500000000000001</v>
      </c>
      <c r="W50" s="1147"/>
      <c r="X50" s="1147"/>
      <c r="Y50" s="1147"/>
      <c r="Z50" s="1147"/>
      <c r="AA50" s="1033"/>
      <c r="AB50" s="1033"/>
      <c r="AC50" s="1185">
        <f>IFERROR(VLOOKUP(Y5,【参考】数式用!$A$5:$AB$37,MATCH(AC49,【参考】数式用!$B$4:$AB$4,0)+1,FALSE),"")</f>
        <v>0.159</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5" customHeight="1">
      <c r="B51" s="1171" t="s">
        <v>2121</v>
      </c>
      <c r="C51" s="1172"/>
      <c r="D51" s="1172"/>
      <c r="E51" s="1172"/>
      <c r="F51" s="1173"/>
      <c r="G51" s="1093">
        <f>IFERROR(ROUNDDOWN(ROUND(AM5*G50,0),0)*H53,"")</f>
        <v>318200</v>
      </c>
      <c r="H51" s="1093"/>
      <c r="I51" s="1093"/>
      <c r="J51" s="1093"/>
      <c r="K51" s="55" t="s">
        <v>2117</v>
      </c>
      <c r="L51" s="1090">
        <f>IFERROR(ROUNDDOWN(ROUND(AM5*L50,0),0)*H53,"")</f>
        <v>77700</v>
      </c>
      <c r="M51" s="1091"/>
      <c r="N51" s="1091"/>
      <c r="O51" s="1091"/>
      <c r="P51" s="55" t="s">
        <v>2117</v>
      </c>
      <c r="Q51" s="1092">
        <f>IFERROR(ROUNDDOWN(ROUND(AM5*Q50,0),0)*H53,"")</f>
        <v>103600</v>
      </c>
      <c r="R51" s="1093"/>
      <c r="S51" s="1093"/>
      <c r="T51" s="1093"/>
      <c r="U51" s="56" t="s">
        <v>2117</v>
      </c>
      <c r="V51" s="1193">
        <f>IFERROR(SUM(G51,L51,Q51),"")</f>
        <v>499500</v>
      </c>
      <c r="W51" s="1194"/>
      <c r="X51" s="1194"/>
      <c r="Y51" s="1194"/>
      <c r="Z51" s="57" t="s">
        <v>2117</v>
      </c>
      <c r="AB51" s="58"/>
      <c r="AC51" s="1092">
        <f>IFERROR(ROUNDDOWN(ROUND(AM5*AC50,0),0)*AD53,"")</f>
        <v>2941500</v>
      </c>
      <c r="AD51" s="1093"/>
      <c r="AE51" s="1093"/>
      <c r="AF51" s="1093"/>
      <c r="AG51" s="1093"/>
      <c r="AH51" s="56" t="s">
        <v>2117</v>
      </c>
      <c r="AS51" s="1044">
        <f>IFERROR(ROUNDDOWN(ROUND(AM5*(G50-B10),0),0)*H53,"")</f>
        <v>0</v>
      </c>
      <c r="AT51" s="1044"/>
      <c r="AU51" s="1044"/>
      <c r="AV51" s="1044"/>
      <c r="AW51" s="1044">
        <f>IFERROR(ROUNDDOWN(ROUND(AM5*(L50-G10),0),0)*H53,"")</f>
        <v>0</v>
      </c>
      <c r="AX51" s="1044"/>
      <c r="AY51" s="1044"/>
      <c r="AZ51" s="1044"/>
      <c r="BA51" s="1044">
        <f>IFERROR(ROUNDDOWN(ROUND(AM5*(Q50-L10),0),0)*H53,"")</f>
        <v>103600</v>
      </c>
      <c r="BB51" s="1044"/>
      <c r="BC51" s="1044"/>
      <c r="BD51" s="1044"/>
      <c r="BE51" s="1044">
        <f>IFERROR(ROUNDDOWN(ROUND(AM5*(AC50-Q10),0),0)*AD53,"")</f>
        <v>962000</v>
      </c>
      <c r="BF51" s="1044"/>
      <c r="BG51" s="1044"/>
      <c r="BH51" s="1044"/>
      <c r="BI51" s="1044">
        <f>SUM(AS51:BH51)</f>
        <v>1065600</v>
      </c>
      <c r="BJ51" s="1044"/>
      <c r="BK51" s="1044"/>
      <c r="BL51" s="1044"/>
      <c r="BM51" s="141"/>
      <c r="BN51" s="1044">
        <f>IFERROR(ROUNDDOWN(ROUNDDOWN(ROUND(AM5*(VLOOKUP(Y5,【参考】数式用!$A$5:$AB$37,14,FALSE)),0),0)*AD53*0.5,0),"")</f>
        <v>1063750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(159,100円/月)</v>
      </c>
      <c r="H52" s="1089"/>
      <c r="I52" s="1089"/>
      <c r="J52" s="1089"/>
      <c r="K52" s="1089"/>
      <c r="L52" s="1191" t="str">
        <f>IFERROR("("&amp;TEXT(L51/H53,"#,##0円")&amp;"/月)","")</f>
        <v>(38,850円/月)</v>
      </c>
      <c r="M52" s="1192"/>
      <c r="N52" s="1192"/>
      <c r="O52" s="1192"/>
      <c r="P52" s="1088"/>
      <c r="Q52" s="1089" t="str">
        <f>IFERROR("("&amp;TEXT(Q51/H53,"#,##0円")&amp;"/月)","")</f>
        <v>(51,800円/月)</v>
      </c>
      <c r="R52" s="1089"/>
      <c r="S52" s="1089"/>
      <c r="T52" s="1089"/>
      <c r="U52" s="1089"/>
      <c r="V52" s="1089" t="str">
        <f>IFERROR("("&amp;TEXT(V51/H53,"#,##0円")&amp;"/月)","")</f>
        <v>(249,750円/月)</v>
      </c>
      <c r="W52" s="1089"/>
      <c r="X52" s="1089"/>
      <c r="Y52" s="1089"/>
      <c r="Z52" s="1089"/>
      <c r="AB52" s="58"/>
      <c r="AC52" s="1191" t="str">
        <f>IFERROR("("&amp;TEXT(AC51/AD53,"#,##0円")&amp;"/月)","")</f>
        <v>(294,150円/月)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216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2055</v>
      </c>
      <c r="V57" s="1039"/>
      <c r="W57" s="1039"/>
      <c r="X57" s="1039"/>
      <c r="Y57" s="1039"/>
      <c r="Z57" s="152">
        <f>IF(AND(B9&lt;&gt;"処遇加算なし",F15=4),IF(V21="✓",1,IF(V22="✓",2,"")),"")</f>
        <v>2</v>
      </c>
      <c r="AA57" s="145"/>
      <c r="AB57" s="149"/>
      <c r="AC57" s="1039" t="s">
        <v>2055</v>
      </c>
      <c r="AD57" s="1039"/>
      <c r="AE57" s="1039"/>
      <c r="AF57" s="1039"/>
      <c r="AG57" s="1039"/>
      <c r="AH57" s="425">
        <f>IF(AND(F15&lt;&gt;4,F15&lt;&gt;5),0,IF(AT8="○",1,0))</f>
        <v>1</v>
      </c>
      <c r="AI57" s="153"/>
      <c r="AJ57" s="149"/>
      <c r="AK57" s="1039" t="s">
        <v>2055</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2056</v>
      </c>
      <c r="V58" s="1047"/>
      <c r="W58" s="1047"/>
      <c r="X58" s="1047"/>
      <c r="Y58" s="1047"/>
      <c r="Z58" s="152">
        <f>IF(AND(B9&lt;&gt;"処遇加算なし",F15=4),IF(V24="✓",1,IF(V25="✓",2,IF(V26="✓",3,""))),"")</f>
        <v>1</v>
      </c>
      <c r="AA58" s="145"/>
      <c r="AB58" s="149"/>
      <c r="AC58" s="1047" t="s">
        <v>2056</v>
      </c>
      <c r="AD58" s="1047"/>
      <c r="AE58" s="1047"/>
      <c r="AF58" s="1047"/>
      <c r="AG58" s="1047"/>
      <c r="AH58" s="425">
        <f>IF(AND(F15&lt;&gt;4,F15&lt;&gt;5),0,IF(AU8="○",1,3))</f>
        <v>1</v>
      </c>
      <c r="AI58" s="153"/>
      <c r="AJ58" s="149"/>
      <c r="AK58" s="1047" t="s">
        <v>2056</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2057</v>
      </c>
      <c r="V59" s="1047"/>
      <c r="W59" s="1047"/>
      <c r="X59" s="1047"/>
      <c r="Y59" s="1047"/>
      <c r="Z59" s="152">
        <f>IF(AND(B9&lt;&gt;"処遇加算なし",F15=4),IF(V28="✓",1,IF(V29="✓",2,IF(V30="✓",3,""))),"")</f>
        <v>1</v>
      </c>
      <c r="AA59" s="145"/>
      <c r="AB59" s="149"/>
      <c r="AC59" s="1047" t="s">
        <v>2057</v>
      </c>
      <c r="AD59" s="1047"/>
      <c r="AE59" s="1047"/>
      <c r="AF59" s="1047"/>
      <c r="AG59" s="1047"/>
      <c r="AH59" s="425">
        <f>IF(AND(F15&lt;&gt;4,F15&lt;&gt;5),0,IF(AV8="○",1,3))</f>
        <v>1</v>
      </c>
      <c r="AI59" s="153"/>
      <c r="AJ59" s="149"/>
      <c r="AK59" s="1047" t="s">
        <v>2057</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2058</v>
      </c>
      <c r="V60" s="1047"/>
      <c r="W60" s="1047"/>
      <c r="X60" s="1047"/>
      <c r="Y60" s="1047"/>
      <c r="Z60" s="152">
        <f>IF(AND(B9&lt;&gt;"処遇加算なし",F15=4),IF(V32="✓",1,IF(V33="✓",2,"")),"")</f>
        <v>1</v>
      </c>
      <c r="AA60" s="145"/>
      <c r="AB60" s="149"/>
      <c r="AC60" s="1047" t="s">
        <v>2058</v>
      </c>
      <c r="AD60" s="1047"/>
      <c r="AE60" s="1047"/>
      <c r="AF60" s="1047"/>
      <c r="AG60" s="1047"/>
      <c r="AH60" s="425">
        <f>IF(AND(F15&lt;&gt;4,F15&lt;&gt;5),0,IF(AW8="○",1,3))</f>
        <v>1</v>
      </c>
      <c r="AI60" s="153"/>
      <c r="AJ60" s="149"/>
      <c r="AK60" s="1047" t="s">
        <v>2058</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2059</v>
      </c>
      <c r="V61" s="1047"/>
      <c r="W61" s="1047"/>
      <c r="X61" s="1047"/>
      <c r="Y61" s="1047"/>
      <c r="Z61" s="152">
        <f>IF(AND(B9&lt;&gt;"処遇加算なし",F15=4),IF(V36="✓",1,IF(V37="✓",2,"")),"")</f>
        <v>1</v>
      </c>
      <c r="AA61" s="145"/>
      <c r="AB61" s="149"/>
      <c r="AC61" s="1047" t="s">
        <v>2059</v>
      </c>
      <c r="AD61" s="1047"/>
      <c r="AE61" s="1047"/>
      <c r="AF61" s="1047"/>
      <c r="AG61" s="1047"/>
      <c r="AH61" s="425">
        <f>IF(AND(F15&lt;&gt;4,F15&lt;&gt;5),0,IF(AX8="○",1,2))</f>
        <v>1</v>
      </c>
      <c r="AI61" s="153"/>
      <c r="AJ61" s="149"/>
      <c r="AK61" s="1047" t="s">
        <v>2059</v>
      </c>
      <c r="AL61" s="1047"/>
      <c r="AM61" s="1047"/>
      <c r="AN61" s="1047"/>
      <c r="AO61" s="1047"/>
      <c r="AP61" s="425">
        <f>IF(AX8="○",1,2)</f>
        <v>1</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2060</v>
      </c>
      <c r="V62" s="1047"/>
      <c r="W62" s="1047"/>
      <c r="X62" s="1047"/>
      <c r="Y62" s="1047"/>
      <c r="Z62" s="152">
        <f>IF(AND(B9&lt;&gt;"処遇加算なし",F15=4),IF(V40="✓",1,IF(V41="✓",2,"")),"")</f>
        <v>1</v>
      </c>
      <c r="AA62" s="145"/>
      <c r="AB62" s="149"/>
      <c r="AC62" s="1047" t="s">
        <v>2060</v>
      </c>
      <c r="AD62" s="1047"/>
      <c r="AE62" s="1047"/>
      <c r="AF62" s="1047"/>
      <c r="AG62" s="1047"/>
      <c r="AH62" s="425">
        <f>IF(AND(F15&lt;&gt;4,F15&lt;&gt;5),0,IF(AY8="○",1,2))</f>
        <v>1</v>
      </c>
      <c r="AI62" s="153"/>
      <c r="AJ62" s="149"/>
      <c r="AK62" s="1047" t="s">
        <v>2060</v>
      </c>
      <c r="AL62" s="1047"/>
      <c r="AM62" s="1047"/>
      <c r="AN62" s="1047"/>
      <c r="AO62" s="1047"/>
      <c r="AP62" s="425">
        <f>IF(AY8="○",1,2)</f>
        <v>1</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2061</v>
      </c>
      <c r="V63" s="1039"/>
      <c r="W63" s="1039"/>
      <c r="X63" s="1039"/>
      <c r="Y63" s="1039"/>
      <c r="Z63" s="152">
        <f>IF(AND(B9&lt;&gt;"処遇加算なし",F15=4),IF(V44="✓",1,IF(V45="✓",2,"")),"")</f>
        <v>1</v>
      </c>
      <c r="AA63" s="145"/>
      <c r="AB63" s="149"/>
      <c r="AC63" s="1039" t="s">
        <v>2061</v>
      </c>
      <c r="AD63" s="1039"/>
      <c r="AE63" s="1039"/>
      <c r="AF63" s="1039"/>
      <c r="AG63" s="1039"/>
      <c r="AH63" s="425">
        <f>IF(AND(F15&lt;&gt;4,F15&lt;&gt;5),0,IF(AZ8="○",1,2))</f>
        <v>1</v>
      </c>
      <c r="AI63" s="153"/>
      <c r="AJ63" s="149"/>
      <c r="AK63" s="1039" t="s">
        <v>2061</v>
      </c>
      <c r="AL63" s="1039"/>
      <c r="AM63" s="1039"/>
      <c r="AN63" s="1039"/>
      <c r="AO63" s="1039"/>
      <c r="AP63" s="425">
        <f>IF(AZ8="○",1,2)</f>
        <v>1</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F34" zoomScaleNormal="53" zoomScaleSheetLayoutView="100" workbookViewId="0">
      <selection activeCell="L53" sqref="L5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2325</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v>
      </c>
      <c r="AT1" s="1036"/>
      <c r="AU1" s="1036"/>
      <c r="AV1" s="1036"/>
      <c r="AW1" s="1036"/>
      <c r="AX1" s="1036"/>
      <c r="AY1" s="1036"/>
      <c r="AZ1" s="1036"/>
      <c r="BA1" s="1036"/>
      <c r="BB1" s="1036"/>
      <c r="BC1" s="1036"/>
      <c r="BD1" s="1036"/>
      <c r="BE1" s="1037"/>
      <c r="BF1" s="1034" t="str">
        <f>IFERROR(VLOOKUP(Y5,【参考】数式用!$AH$2:$AI$34,2,FALSE),"")</f>
        <v>生活介護</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f>IF(AND(L9="ベア加算",Q49="ベア加算"),1,"")</f>
        <v>1</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2352</v>
      </c>
      <c r="Q5" s="1010"/>
      <c r="R5" s="1010"/>
      <c r="S5" s="1010"/>
      <c r="T5" s="1010"/>
      <c r="U5" s="1010"/>
      <c r="V5" s="1010"/>
      <c r="W5" s="1010"/>
      <c r="X5" s="1011"/>
      <c r="Y5" s="1087" t="s">
        <v>2249</v>
      </c>
      <c r="Z5" s="1087"/>
      <c r="AA5" s="1087"/>
      <c r="AB5" s="1087"/>
      <c r="AC5" s="1087"/>
      <c r="AD5" s="1087"/>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13</v>
      </c>
      <c r="M9" s="1132"/>
      <c r="N9" s="1132"/>
      <c r="O9" s="1132"/>
      <c r="P9" s="1133"/>
      <c r="Q9" s="1108" t="s">
        <v>2052</v>
      </c>
      <c r="R9" s="1109"/>
      <c r="S9" s="1109"/>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1.7999999999999999E-2</v>
      </c>
      <c r="C10" s="1135"/>
      <c r="D10" s="1135"/>
      <c r="E10" s="1135"/>
      <c r="F10" s="1136"/>
      <c r="G10" s="1134">
        <f>IFERROR(VLOOKUP(Y5,【参考】数式用!$A$5:$J$37,MATCH(G9,【参考】数式用!$B$4:$J$4,0)+1,0),"")</f>
        <v>0</v>
      </c>
      <c r="H10" s="1135"/>
      <c r="I10" s="1135"/>
      <c r="J10" s="1135"/>
      <c r="K10" s="1136"/>
      <c r="L10" s="1140">
        <f>IFERROR(VLOOKUP(Y5,【参考】数式用!$A$5:$J$37,MATCH(L9,【参考】数式用!$B$4:$J$4,0)+1,0),"")</f>
        <v>1.0999999999999999E-2</v>
      </c>
      <c r="M10" s="1141"/>
      <c r="N10" s="1141"/>
      <c r="O10" s="1141"/>
      <c r="P10" s="1142"/>
      <c r="Q10" s="1146">
        <f>SUM(B10,G10,L10)</f>
        <v>2.8999999999999998E-2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新加算Ⅳ</v>
      </c>
      <c r="W11" s="1076"/>
      <c r="X11" s="1076"/>
      <c r="Y11" s="1076"/>
      <c r="Z11" s="1076"/>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5.4999999999999993E-2</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新加算Ⅴ(13)</v>
      </c>
      <c r="W14" s="1076"/>
      <c r="X14" s="1076"/>
      <c r="Y14" s="1076"/>
      <c r="Z14" s="1076"/>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f>IFERROR(VLOOKUP(Y5,【参考】数式用!$A$5:$AB$37,MATCH(V14,【参考】数式用!$B$4:$AB$4,0)+1,FALSE),"")</f>
        <v>4.0999999999999995E-2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処遇加算Ⅰ特定加算なしベア加算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新加算Ⅲ</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4.3999999999999997E-2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1.0999999999999999E-2</v>
      </c>
      <c r="R50" s="1178"/>
      <c r="S50" s="1178"/>
      <c r="T50" s="1178"/>
      <c r="U50" s="1184"/>
      <c r="V50" s="1146">
        <f>SUM(G50,L50,Q50)</f>
        <v>5.4999999999999993E-2</v>
      </c>
      <c r="W50" s="1147"/>
      <c r="X50" s="1147"/>
      <c r="Y50" s="1147"/>
      <c r="Z50" s="1147"/>
      <c r="AA50" s="1033"/>
      <c r="AB50" s="1033"/>
      <c r="AC50" s="1185">
        <f>IFERROR(VLOOKUP(Y5,【参考】数式用!$A$5:$AB$37,MATCH(AC49,【参考】数式用!$B$4:$AB$4,0)+1,FALSE),"")</f>
        <v>6.699999999999999E-2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5.75" customHeight="1">
      <c r="B51" s="1171" t="s">
        <v>2121</v>
      </c>
      <c r="C51" s="1172"/>
      <c r="D51" s="1172"/>
      <c r="E51" s="1172"/>
      <c r="F51" s="1173"/>
      <c r="G51" s="1093">
        <f>IFERROR(ROUNDDOWN(ROUND(AM5*G50,0),0)*H53,"")</f>
        <v>268400</v>
      </c>
      <c r="H51" s="1093"/>
      <c r="I51" s="1093"/>
      <c r="J51" s="1093"/>
      <c r="K51" s="55" t="s">
        <v>2117</v>
      </c>
      <c r="L51" s="1090">
        <f>IFERROR(ROUNDDOWN(ROUND(AM5*L50,0),0)*H53,"")</f>
        <v>0</v>
      </c>
      <c r="M51" s="1091"/>
      <c r="N51" s="1091"/>
      <c r="O51" s="1091"/>
      <c r="P51" s="55" t="s">
        <v>2117</v>
      </c>
      <c r="Q51" s="1092">
        <f>IFERROR(ROUNDDOWN(ROUND(AM5*Q50,0),0)*H53,"")</f>
        <v>67100</v>
      </c>
      <c r="R51" s="1093"/>
      <c r="S51" s="1093"/>
      <c r="T51" s="1093"/>
      <c r="U51" s="56" t="s">
        <v>2117</v>
      </c>
      <c r="V51" s="1193">
        <f>IFERROR(SUM(G51,L51,Q51),"")</f>
        <v>335500</v>
      </c>
      <c r="W51" s="1194"/>
      <c r="X51" s="1194"/>
      <c r="Y51" s="1194"/>
      <c r="Z51" s="57" t="s">
        <v>2117</v>
      </c>
      <c r="AB51" s="58"/>
      <c r="AC51" s="1092">
        <f>IFERROR(ROUNDDOWN(ROUND(AM5*AC50,0),0)*AD53,"")</f>
        <v>2043500</v>
      </c>
      <c r="AD51" s="1093"/>
      <c r="AE51" s="1093"/>
      <c r="AF51" s="1093"/>
      <c r="AG51" s="1093"/>
      <c r="AH51" s="56" t="s">
        <v>2117</v>
      </c>
      <c r="AS51" s="1044">
        <f>IFERROR(ROUNDDOWN(ROUND(AM5*(G50-B10),0),0)*H53,"")</f>
        <v>158600</v>
      </c>
      <c r="AT51" s="1044"/>
      <c r="AU51" s="1044"/>
      <c r="AV51" s="1044"/>
      <c r="AW51" s="1044">
        <f>IFERROR(ROUNDDOWN(ROUND(AM5*(L50-G10),0),0)*H53,"")</f>
        <v>0</v>
      </c>
      <c r="AX51" s="1044"/>
      <c r="AY51" s="1044"/>
      <c r="AZ51" s="1044"/>
      <c r="BA51" s="1044">
        <f>IFERROR(ROUNDDOWN(ROUND(AM5*(Q50-L10),0),0)*H53,"")</f>
        <v>0</v>
      </c>
      <c r="BB51" s="1044"/>
      <c r="BC51" s="1044"/>
      <c r="BD51" s="1044"/>
      <c r="BE51" s="1044">
        <f>IFERROR(ROUNDDOWN(ROUND(AM5*(AC50-Q10),0),0)*AD53,"")</f>
        <v>1159000</v>
      </c>
      <c r="BF51" s="1044"/>
      <c r="BG51" s="1044"/>
      <c r="BH51" s="1044"/>
      <c r="BI51" s="1044">
        <f>SUM(AS51:BH51)</f>
        <v>1317600</v>
      </c>
      <c r="BJ51" s="1044"/>
      <c r="BK51" s="1044"/>
      <c r="BL51" s="1044"/>
      <c r="BM51" s="141"/>
      <c r="BN51" s="1044">
        <f>IFERROR(ROUNDDOWN(ROUNDDOWN(ROUND(AM5*(VLOOKUP(Y5,【参考】数式用!$A$5:$AB$37,14,FALSE)),0),0)*AD53*0.5,0),"")</f>
        <v>838750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(134,200円/月)</v>
      </c>
      <c r="H52" s="1089"/>
      <c r="I52" s="1089"/>
      <c r="J52" s="1089"/>
      <c r="K52" s="1089"/>
      <c r="L52" s="1191" t="str">
        <f>IFERROR("("&amp;TEXT(L51/H53,"#,##0円")&amp;"/月)","")</f>
        <v>(0円/月)</v>
      </c>
      <c r="M52" s="1192"/>
      <c r="N52" s="1192"/>
      <c r="O52" s="1192"/>
      <c r="P52" s="1088"/>
      <c r="Q52" s="1089" t="str">
        <f>IFERROR("("&amp;TEXT(Q51/H53,"#,##0円")&amp;"/月)","")</f>
        <v>(33,550円/月)</v>
      </c>
      <c r="R52" s="1089"/>
      <c r="S52" s="1089"/>
      <c r="T52" s="1089"/>
      <c r="U52" s="1089"/>
      <c r="V52" s="1089" t="str">
        <f>IFERROR("("&amp;TEXT(V51/H53,"#,##0円")&amp;"/月)","")</f>
        <v>(167,750円/月)</v>
      </c>
      <c r="W52" s="1089"/>
      <c r="X52" s="1089"/>
      <c r="Y52" s="1089"/>
      <c r="Z52" s="1089"/>
      <c r="AB52" s="58"/>
      <c r="AC52" s="1191" t="str">
        <f>IFERROR("("&amp;TEXT(AC51/AD53,"#,##0円")&amp;"/月)","")</f>
        <v>(204,350円/月)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436">
        <f>IF(AND(B9&lt;&gt;"処遇加算なし",F15=4),IF(V21="✓",1,IF(V22="✓",2,"")),"")</f>
        <v>1</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43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43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436">
        <f>IF(AND(B9&lt;&gt;"処遇加算なし",F15=4),IF(V32="✓",1,IF(V33="✓",2,"")),"")</f>
        <v>2</v>
      </c>
      <c r="AA60" s="145"/>
      <c r="AB60" s="149"/>
      <c r="AC60" s="1047" t="s">
        <v>2380</v>
      </c>
      <c r="AD60" s="1047"/>
      <c r="AE60" s="1047"/>
      <c r="AF60" s="1047"/>
      <c r="AG60" s="1047"/>
      <c r="AH60" s="425">
        <f>IF(AND(F15&lt;&gt;4,F15&lt;&gt;5),0,IF(AW8="○",1,3))</f>
        <v>1</v>
      </c>
      <c r="AI60" s="153"/>
      <c r="AJ60" s="149"/>
      <c r="AK60" s="1047" t="s">
        <v>2380</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43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43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43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48"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3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3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3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3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3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3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3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30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30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30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31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31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3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31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3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31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31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3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31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31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3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32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3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3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3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3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32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32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32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32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33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33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33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33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33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33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33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33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33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33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34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34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F34" zoomScaleNormal="53" zoomScaleSheetLayoutView="100" workbookViewId="0">
      <selection activeCell="L53" sqref="L5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2326</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処遇加算Ⅲ特定加算なしベア加算なし</v>
      </c>
      <c r="AT1" s="1036"/>
      <c r="AU1" s="1036"/>
      <c r="AV1" s="1036"/>
      <c r="AW1" s="1036"/>
      <c r="AX1" s="1036"/>
      <c r="AY1" s="1036"/>
      <c r="AZ1" s="1036"/>
      <c r="BA1" s="1036"/>
      <c r="BB1" s="1036"/>
      <c r="BC1" s="1036"/>
      <c r="BD1" s="1036"/>
      <c r="BE1" s="1037"/>
      <c r="BF1" s="1034" t="str">
        <f>IFERROR(VLOOKUP(Y5,【参考】数式用!$AH$2:$AI$34,2,FALSE),"")</f>
        <v>就労継続支援Ａ型</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1334567892</v>
      </c>
      <c r="C5" s="1104"/>
      <c r="D5" s="1104"/>
      <c r="E5" s="1104"/>
      <c r="F5" s="1104"/>
      <c r="G5" s="1105" t="s">
        <v>2355</v>
      </c>
      <c r="H5" s="1105"/>
      <c r="I5" s="1105"/>
      <c r="J5" s="1106" t="s">
        <v>4</v>
      </c>
      <c r="K5" s="1106"/>
      <c r="L5" s="1106"/>
      <c r="M5" s="1107" t="s">
        <v>1182</v>
      </c>
      <c r="N5" s="1107"/>
      <c r="O5" s="1107"/>
      <c r="P5" s="1009" t="s">
        <v>2356</v>
      </c>
      <c r="Q5" s="1010"/>
      <c r="R5" s="1010"/>
      <c r="S5" s="1010"/>
      <c r="T5" s="1010"/>
      <c r="U5" s="1010"/>
      <c r="V5" s="1010"/>
      <c r="W5" s="1010"/>
      <c r="X5" s="1011"/>
      <c r="Y5" s="1087" t="s">
        <v>2257</v>
      </c>
      <c r="Z5" s="1087"/>
      <c r="AA5" s="1087"/>
      <c r="AB5" s="1087"/>
      <c r="AC5" s="1087"/>
      <c r="AD5" s="1087"/>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2.3E-2</v>
      </c>
      <c r="C10" s="1135"/>
      <c r="D10" s="1135"/>
      <c r="E10" s="1135"/>
      <c r="F10" s="1136"/>
      <c r="G10" s="1134">
        <f>IFERROR(VLOOKUP(Y5,【参考】数式用!$A$5:$J$37,MATCH(G9,【参考】数式用!$B$4:$J$4,0)+1,0),"")</f>
        <v>0</v>
      </c>
      <c r="H10" s="1135"/>
      <c r="I10" s="1135"/>
      <c r="J10" s="1135"/>
      <c r="K10" s="1136"/>
      <c r="L10" s="1140">
        <f>IFERROR(VLOOKUP(Y5,【参考】数式用!$A$5:$J$37,MATCH(L9,【参考】数式用!$B$4:$J$4,0)+1,0),"")</f>
        <v>0</v>
      </c>
      <c r="M10" s="1141"/>
      <c r="N10" s="1141"/>
      <c r="O10" s="1141"/>
      <c r="P10" s="1142"/>
      <c r="Q10" s="1146">
        <f>SUM(B10,G10,L10)</f>
        <v>2.3E-2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新加算Ⅴ(11)</v>
      </c>
      <c r="W11" s="1076"/>
      <c r="X11" s="1076"/>
      <c r="Y11" s="1076"/>
      <c r="Z11" s="1076"/>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214">
        <f>IFERROR(VLOOKUP(Y5,【参考】数式用!$A$5:$AB$37,MATCH(V11,【参考】数式用!$B$4:$AB$4,0)+1,FALSE),"")</f>
        <v>0.05</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新加算Ⅴ(14)</v>
      </c>
      <c r="W14" s="1076"/>
      <c r="X14" s="1076"/>
      <c r="Y14" s="1076"/>
      <c r="Z14" s="1076"/>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f>IFERROR(VLOOKUP(Y5,【参考】数式用!$A$5:$AB$37,MATCH(V14,【参考】数式用!$B$4:$AB$4,0)+1,FALSE),"")</f>
        <v>3.2000000000000001E-2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処遇加算Ⅱ</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処遇加算Ⅱ特定加算なしベア加算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処遇加算Ⅱ</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新加算Ⅳ</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4.1000000000000002E-2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1.2999999999999999E-2</v>
      </c>
      <c r="R50" s="1178"/>
      <c r="S50" s="1178"/>
      <c r="T50" s="1178"/>
      <c r="U50" s="1184"/>
      <c r="V50" s="1146">
        <f>SUM(G50,L50,Q50)</f>
        <v>5.3999999999999999E-2</v>
      </c>
      <c r="W50" s="1147"/>
      <c r="X50" s="1147"/>
      <c r="Y50" s="1147"/>
      <c r="Z50" s="1147"/>
      <c r="AA50" s="1033"/>
      <c r="AB50" s="1033"/>
      <c r="AC50" s="1185">
        <f>IFERROR(VLOOKUP(Y5,【参考】数式用!$A$5:$AB$37,MATCH(AC49,【参考】数式用!$B$4:$AB$4,0)+1,FALSE),"")</f>
        <v>6.3E-2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282900</v>
      </c>
      <c r="H51" s="1093"/>
      <c r="I51" s="1093"/>
      <c r="J51" s="1093"/>
      <c r="K51" s="55" t="s">
        <v>2117</v>
      </c>
      <c r="L51" s="1090">
        <f>IFERROR(ROUNDDOWN(ROUND(AM5*L50,0),0)*H53,"")</f>
        <v>0</v>
      </c>
      <c r="M51" s="1091"/>
      <c r="N51" s="1091"/>
      <c r="O51" s="1091"/>
      <c r="P51" s="55" t="s">
        <v>2117</v>
      </c>
      <c r="Q51" s="1092">
        <f>IFERROR(ROUNDDOWN(ROUND(AM5*Q50,0),0)*H53,"")</f>
        <v>89700</v>
      </c>
      <c r="R51" s="1093"/>
      <c r="S51" s="1093"/>
      <c r="T51" s="1093"/>
      <c r="U51" s="56" t="s">
        <v>2117</v>
      </c>
      <c r="V51" s="1193">
        <f>IFERROR(SUM(G51,L51,Q51),"")</f>
        <v>372600</v>
      </c>
      <c r="W51" s="1194"/>
      <c r="X51" s="1194"/>
      <c r="Y51" s="1194"/>
      <c r="Z51" s="57" t="s">
        <v>2117</v>
      </c>
      <c r="AB51" s="58"/>
      <c r="AC51" s="1092">
        <f>IFERROR(ROUNDDOWN(ROUND(AM5*AC50,0),0)*AD53,"")</f>
        <v>2173500</v>
      </c>
      <c r="AD51" s="1093"/>
      <c r="AE51" s="1093"/>
      <c r="AF51" s="1093"/>
      <c r="AG51" s="1093"/>
      <c r="AH51" s="56" t="s">
        <v>2117</v>
      </c>
      <c r="AS51" s="1044">
        <f>IFERROR(ROUNDDOWN(ROUND(AM5*(G50-B10),0),0)*H53,"")</f>
        <v>124200</v>
      </c>
      <c r="AT51" s="1044"/>
      <c r="AU51" s="1044"/>
      <c r="AV51" s="1044"/>
      <c r="AW51" s="1044">
        <f>IFERROR(ROUNDDOWN(ROUND(AM5*(L50-G10),0),0)*H53,"")</f>
        <v>0</v>
      </c>
      <c r="AX51" s="1044"/>
      <c r="AY51" s="1044"/>
      <c r="AZ51" s="1044"/>
      <c r="BA51" s="1044">
        <f>IFERROR(ROUNDDOWN(ROUND(AM5*(Q50-L10),0),0)*H53,"")</f>
        <v>89700</v>
      </c>
      <c r="BB51" s="1044"/>
      <c r="BC51" s="1044"/>
      <c r="BD51" s="1044"/>
      <c r="BE51" s="1044">
        <f>IFERROR(ROUNDDOWN(ROUND(AM5*(AC50-Q10),0),0)*AD53,"")</f>
        <v>1380000</v>
      </c>
      <c r="BF51" s="1044"/>
      <c r="BG51" s="1044"/>
      <c r="BH51" s="1044"/>
      <c r="BI51" s="1044">
        <f>SUM(AS51:BH51)</f>
        <v>1593900</v>
      </c>
      <c r="BJ51" s="1044"/>
      <c r="BK51" s="1044"/>
      <c r="BL51" s="1044"/>
      <c r="BM51" s="141"/>
      <c r="BN51" s="1044">
        <f>IFERROR(ROUNDDOWN(ROUNDDOWN(ROUND(AM5*(VLOOKUP(Y5,【参考】数式用!$A$5:$AB$37,14,FALSE)),0),0)*AD53*0.5,0),"")</f>
        <v>1086750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(141,450円/月)</v>
      </c>
      <c r="H52" s="1089"/>
      <c r="I52" s="1089"/>
      <c r="J52" s="1089"/>
      <c r="K52" s="1089"/>
      <c r="L52" s="1191" t="str">
        <f>IFERROR("("&amp;TEXT(L51/H53,"#,##0円")&amp;"/月)","")</f>
        <v>(0円/月)</v>
      </c>
      <c r="M52" s="1192"/>
      <c r="N52" s="1192"/>
      <c r="O52" s="1192"/>
      <c r="P52" s="1088"/>
      <c r="Q52" s="1089" t="str">
        <f>IFERROR("("&amp;TEXT(Q51/H53,"#,##0円")&amp;"/月)","")</f>
        <v>(44,850円/月)</v>
      </c>
      <c r="R52" s="1089"/>
      <c r="S52" s="1089"/>
      <c r="T52" s="1089"/>
      <c r="U52" s="1089"/>
      <c r="V52" s="1089" t="str">
        <f>IFERROR("("&amp;TEXT(V51/H53,"#,##0円")&amp;"/月)","")</f>
        <v>(186,300円/月)</v>
      </c>
      <c r="W52" s="1089"/>
      <c r="X52" s="1089"/>
      <c r="Y52" s="1089"/>
      <c r="Z52" s="1089"/>
      <c r="AB52" s="58"/>
      <c r="AC52" s="1191" t="str">
        <f>IFERROR("("&amp;TEXT(AC51/AD53,"#,##0円")&amp;"/月)","")</f>
        <v>(217,350円/月)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426">
        <f>IF(AND(B9&lt;&gt;"処遇加算なし",F15=4),IF(V21="✓",1,IF(V22="✓",2,"")),"")</f>
        <v>2</v>
      </c>
      <c r="AA57" s="145"/>
      <c r="AB57" s="149"/>
      <c r="AC57" s="1039" t="s">
        <v>2377</v>
      </c>
      <c r="AD57" s="1039"/>
      <c r="AE57" s="1039"/>
      <c r="AF57" s="1039"/>
      <c r="AG57" s="1039"/>
      <c r="AH57" s="425">
        <f>IF(AND(F15&lt;&gt;4,F15&lt;&gt;5),0,IF(AT8="○",1,0))</f>
        <v>1</v>
      </c>
      <c r="AI57" s="153"/>
      <c r="AJ57" s="149"/>
      <c r="AK57" s="1039" t="s">
        <v>2377</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42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42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426">
        <f>IF(AND(B9&lt;&gt;"処遇加算なし",F15=4),IF(V32="✓",1,IF(V33="✓",2,"")),"")</f>
        <v>2</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42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42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42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4"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203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203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203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203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203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203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204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204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204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204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4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4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4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4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4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4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5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5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5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5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5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5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5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5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5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5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6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6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6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6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6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6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6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6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6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6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7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7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7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7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7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7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7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7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F40"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2327</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198" t="s">
        <v>13</v>
      </c>
      <c r="BB50" s="1199"/>
      <c r="BC50" s="1199"/>
      <c r="BD50" s="1200"/>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8"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5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5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6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6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6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6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6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6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6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6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6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6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7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7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1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1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2328</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2"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32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32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32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32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32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32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32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32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33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33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33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33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33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33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33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33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33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33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34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34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34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34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4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4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4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4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4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4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5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5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5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5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5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5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5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5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5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5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6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6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6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6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6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6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2329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36"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8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8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8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8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9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9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9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9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9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9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9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9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9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9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60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60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60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60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60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60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60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60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60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60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61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61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61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61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61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61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61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61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61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61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62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62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62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62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62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62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62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62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62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62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2330</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0"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61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61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61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61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61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61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61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61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61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61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62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62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62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62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62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62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62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62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62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62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63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63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63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63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63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63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63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63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63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63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64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64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64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64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4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4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4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4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4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4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5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5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5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5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074" t="s">
        <v>2331</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5"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4"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63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63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63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63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63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63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64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64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64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64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4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4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4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4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4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4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5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5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5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5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5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5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5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5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5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5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6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6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6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6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6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6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6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6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6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6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7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7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7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7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7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7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7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7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cp:lastModifiedBy>
  <cp:lastPrinted>2024-04-01T13:16:39Z</cp:lastPrinted>
  <dcterms:created xsi:type="dcterms:W3CDTF">2015-06-05T18:19:34Z</dcterms:created>
  <dcterms:modified xsi:type="dcterms:W3CDTF">2024-04-01T13:16:45Z</dcterms:modified>
</cp:coreProperties>
</file>