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M:\07 経営班\07 照会文書\R2照会回答\10国\総務省\回答文書\"/>
    </mc:Choice>
  </mc:AlternateContent>
  <xr:revisionPtr revIDLastSave="0" documentId="13_ncr:1_{1C44A667-3E0C-4397-A862-294D0B75F08F}" xr6:coauthVersionLast="36" xr6:coauthVersionMax="36" xr10:uidLastSave="{00000000-0000-0000-0000-000000000000}"/>
  <workbookProtection workbookAlgorithmName="SHA-512" workbookHashValue="TAkpdjyq7XAlo3n4eGAOjJPkNAf9C9gXtMTqVaYFRxOwuJeJHksm+qvXvb/Vpa9O7k9EPjgLnzkCQ5g98laYvw==" workbookSaltValue="0xKi9sRw/yC0ujqncfsvB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<sst xmlns="http://schemas.openxmlformats.org/spreadsheetml/2006/main" count="231" uniqueCount="116">
  <si>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</si>
  <si>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</si>
  <si>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</si>
  <si>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</si>
  <si>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</si>
  <si>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</si>
  <si>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</si>
  <si>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</si>
  <si>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</si>
  <si>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</si>
  <si>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</si>
  <si>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</si>
  <si>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</si>
  <si>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</si>
  <si>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</si>
  <si>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</si>
  <si>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</si>
  <si>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</si>
  <si>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</si>
  <si>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</si>
  <si>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</si>
  <si>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</si>
  <si>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</si>
  <si>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</si>
  <si>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</si>
  <si>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</si>
  <si>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</si>
  <si>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</si>
  <si>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</si>
  <si>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</si>
  <si>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</si>
  <si>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</si>
  <si>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</si>
  <si>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</si>
  <si>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</si>
  <si>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</si>
  <si>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</si>
  <si>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</si>
  <si>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</si>
  <si>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</si>
  <si>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</si>
  <si>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</si>
  <si>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</si>
  <si>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</si>
  <si>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</si>
  <si>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</si>
  <si>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</si>
  <si>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</si>
  <si>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</si>
  <si>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</si>
  <si>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</si>
  <si>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</si>
  <si>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</si>
  <si>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</si>
  <si>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</si>
  <si>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</si>
  <si>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</si>
  <si>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</si>
  <si>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</si>
  <si>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</si>
  <si>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</si>
  <si>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</si>
  <si>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</si>
  <si>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</si>
  <si>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</si>
  <si>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</si>
  <si>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</si>
  <si>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</si>
  <si>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</si>
  <si>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</si>
  <si>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</si>
  <si>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</si>
  <si>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</si>
  <si>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</si>
  <si>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</si>
  <si>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</si>
  <si>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</si>
  <si>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</si>
  <si>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</si>
  <si>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</si>
  <si>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</si>
  <si>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</si>
  <si>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</si>
  <si>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</si>
  <si>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</si>
  <si>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</si>
  <si>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</si>
  <si>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</si>
  <si>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</si>
  <si>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</si>
  <si>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</si>
  <si>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</si>
  <si>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</si>
  <si>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</si>
  <si>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</si>
  <si>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</si>
  <si>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</si>
  <si>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</si>
  <si>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</si>
  <si>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</si>
  <si>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</si>
  <si>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</si>
  <si>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</si>
  <si>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</si>
  <si>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</si>
  <si>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</si>
  <si>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</si>
  <si>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</si>
  <si>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</si>
  <si>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</si>
  <si>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</si>
  <si>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</si>
  <si>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</si>
  <si>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直近５年間の①経常収支比率及び⑤経費回収率は100パーセントを超えており、経営の健全性は保たれていると考える。
　しかし、老朽化施設の増加に備え、平成30年度からストックマネジメント計画に基づく施設の点検、調査及び修繕等を開始し、維持管理費が増加していることから、⑥汚水処理原価は増加傾向にあり、経常収支比率及び経費回収率は低下傾向にある。
　また、本市は政令指定都市へ移行した平成４年度以降、積極的に下水道を整備し普及を図るため、企業債を活用し続けてきたことから、④企業債残高対事業規模比率は依然として高い水準にある。
　以上のことから、経営状況を注視しながら、今後も引き続き費用の削減や財源の確保に努め、安定的な事業運営を行っていく。
　なお、①⑤⑥の指標において平成29年度の数値が他の年度に対し乖離しているが、これは上水道料金との徴収一元化による一時的な要因によるものである。
　また、⑦施設利用率が平成30年度から低下しているが、晴天時現在処理能力から流域関連公共下水道の処理能力分を除くこととなったためである。</t>
    <rPh sb="1" eb="3">
      <t>チョッキン</t>
    </rPh>
    <rPh sb="4" eb="6">
      <t>ネンカン</t>
    </rPh>
    <rPh sb="8" eb="10">
      <t>ケイジョウ</t>
    </rPh>
    <rPh sb="10" eb="12">
      <t>シュウシ</t>
    </rPh>
    <rPh sb="12" eb="14">
      <t>ヒリツ</t>
    </rPh>
    <rPh sb="14" eb="15">
      <t>オヨ</t>
    </rPh>
    <rPh sb="17" eb="19">
      <t>ケイヒ</t>
    </rPh>
    <rPh sb="19" eb="21">
      <t>カイシュウ</t>
    </rPh>
    <rPh sb="21" eb="22">
      <t>リツ</t>
    </rPh>
    <rPh sb="32" eb="33">
      <t>コ</t>
    </rPh>
    <rPh sb="38" eb="40">
      <t>ケイエイ</t>
    </rPh>
    <rPh sb="41" eb="44">
      <t>ケンゼンセイ</t>
    </rPh>
    <rPh sb="45" eb="46">
      <t>タモ</t>
    </rPh>
    <rPh sb="52" eb="53">
      <t>カンガ</t>
    </rPh>
    <rPh sb="62" eb="65">
      <t>ロウキュウカ</t>
    </rPh>
    <rPh sb="65" eb="67">
      <t>シセツ</t>
    </rPh>
    <rPh sb="68" eb="70">
      <t>ゾウカ</t>
    </rPh>
    <rPh sb="71" eb="72">
      <t>ソナ</t>
    </rPh>
    <rPh sb="74" eb="76">
      <t>ヘイセイ</t>
    </rPh>
    <rPh sb="78" eb="80">
      <t>ネンド</t>
    </rPh>
    <rPh sb="92" eb="94">
      <t>ケイカク</t>
    </rPh>
    <rPh sb="95" eb="96">
      <t>モト</t>
    </rPh>
    <rPh sb="98" eb="100">
      <t>シセツ</t>
    </rPh>
    <rPh sb="101" eb="103">
      <t>テンケン</t>
    </rPh>
    <rPh sb="104" eb="106">
      <t>チョウサ</t>
    </rPh>
    <rPh sb="106" eb="107">
      <t>オヨ</t>
    </rPh>
    <rPh sb="108" eb="110">
      <t>シュウゼン</t>
    </rPh>
    <rPh sb="110" eb="111">
      <t>トウ</t>
    </rPh>
    <rPh sb="112" eb="114">
      <t>カイシ</t>
    </rPh>
    <rPh sb="116" eb="118">
      <t>イジ</t>
    </rPh>
    <rPh sb="118" eb="121">
      <t>カンリヒ</t>
    </rPh>
    <rPh sb="122" eb="124">
      <t>ゾウカ</t>
    </rPh>
    <rPh sb="134" eb="136">
      <t>オスイ</t>
    </rPh>
    <rPh sb="136" eb="138">
      <t>ショリ</t>
    </rPh>
    <rPh sb="138" eb="140">
      <t>ゲンカ</t>
    </rPh>
    <rPh sb="141" eb="143">
      <t>ゾウカ</t>
    </rPh>
    <rPh sb="143" eb="145">
      <t>ケイコウ</t>
    </rPh>
    <rPh sb="149" eb="151">
      <t>ケイジョウ</t>
    </rPh>
    <rPh sb="151" eb="153">
      <t>シュウシ</t>
    </rPh>
    <rPh sb="153" eb="155">
      <t>ヒリツ</t>
    </rPh>
    <rPh sb="155" eb="156">
      <t>オヨ</t>
    </rPh>
    <rPh sb="157" eb="159">
      <t>ケイヒ</t>
    </rPh>
    <rPh sb="159" eb="161">
      <t>カイシュウ</t>
    </rPh>
    <rPh sb="161" eb="162">
      <t>リツ</t>
    </rPh>
    <rPh sb="163" eb="165">
      <t>テイカ</t>
    </rPh>
    <rPh sb="165" eb="167">
      <t>ケイコウ</t>
    </rPh>
    <rPh sb="176" eb="178">
      <t>ホンシ</t>
    </rPh>
    <rPh sb="179" eb="181">
      <t>セイレイ</t>
    </rPh>
    <rPh sb="181" eb="183">
      <t>シテイ</t>
    </rPh>
    <rPh sb="183" eb="185">
      <t>トシ</t>
    </rPh>
    <rPh sb="186" eb="188">
      <t>イコウ</t>
    </rPh>
    <rPh sb="190" eb="192">
      <t>ヘイセイ</t>
    </rPh>
    <rPh sb="193" eb="195">
      <t>ネンド</t>
    </rPh>
    <rPh sb="195" eb="197">
      <t>イコウ</t>
    </rPh>
    <rPh sb="198" eb="201">
      <t>セッキョクテキ</t>
    </rPh>
    <rPh sb="202" eb="205">
      <t>ゲスイドウ</t>
    </rPh>
    <rPh sb="206" eb="208">
      <t>セイビ</t>
    </rPh>
    <rPh sb="209" eb="211">
      <t>フキュウ</t>
    </rPh>
    <rPh sb="212" eb="213">
      <t>ハカ</t>
    </rPh>
    <rPh sb="217" eb="219">
      <t>キギョウ</t>
    </rPh>
    <rPh sb="219" eb="220">
      <t>サイ</t>
    </rPh>
    <rPh sb="221" eb="223">
      <t>カツヨウ</t>
    </rPh>
    <rPh sb="224" eb="225">
      <t>ツヅ</t>
    </rPh>
    <rPh sb="235" eb="237">
      <t>キギョウ</t>
    </rPh>
    <rPh sb="237" eb="238">
      <t>サイ</t>
    </rPh>
    <rPh sb="238" eb="240">
      <t>ザンダカ</t>
    </rPh>
    <rPh sb="240" eb="241">
      <t>タイ</t>
    </rPh>
    <rPh sb="241" eb="243">
      <t>ジギョウ</t>
    </rPh>
    <rPh sb="243" eb="245">
      <t>キボ</t>
    </rPh>
    <rPh sb="245" eb="247">
      <t>ヒリツ</t>
    </rPh>
    <rPh sb="248" eb="250">
      <t>イゼン</t>
    </rPh>
    <rPh sb="253" eb="254">
      <t>タカ</t>
    </rPh>
    <rPh sb="255" eb="257">
      <t>スイジュン</t>
    </rPh>
    <rPh sb="263" eb="265">
      <t>イジョウ</t>
    </rPh>
    <rPh sb="271" eb="273">
      <t>ケイエイ</t>
    </rPh>
    <rPh sb="273" eb="275">
      <t>ジョウキョウ</t>
    </rPh>
    <rPh sb="276" eb="278">
      <t>チュウシ</t>
    </rPh>
    <rPh sb="283" eb="285">
      <t>コンゴ</t>
    </rPh>
    <rPh sb="286" eb="287">
      <t>ヒ</t>
    </rPh>
    <rPh sb="288" eb="289">
      <t>ツヅ</t>
    </rPh>
    <rPh sb="290" eb="292">
      <t>ヒヨウ</t>
    </rPh>
    <rPh sb="293" eb="295">
      <t>サクゲン</t>
    </rPh>
    <rPh sb="296" eb="298">
      <t>ザイゲン</t>
    </rPh>
    <rPh sb="299" eb="301">
      <t>カクホ</t>
    </rPh>
    <rPh sb="302" eb="303">
      <t>ツト</t>
    </rPh>
    <rPh sb="305" eb="308">
      <t>アンテイテキ</t>
    </rPh>
    <rPh sb="309" eb="311">
      <t>ジギョウ</t>
    </rPh>
    <rPh sb="311" eb="313">
      <t>ウンエイ</t>
    </rPh>
    <rPh sb="314" eb="315">
      <t>オコナ</t>
    </rPh>
    <rPh sb="331" eb="333">
      <t>シヒョウ</t>
    </rPh>
    <rPh sb="337" eb="339">
      <t>ヘイセイ</t>
    </rPh>
    <rPh sb="341" eb="343">
      <t>ネンド</t>
    </rPh>
    <rPh sb="344" eb="346">
      <t>スウチ</t>
    </rPh>
    <rPh sb="347" eb="348">
      <t>タ</t>
    </rPh>
    <rPh sb="349" eb="351">
      <t>ネンド</t>
    </rPh>
    <rPh sb="352" eb="353">
      <t>タイ</t>
    </rPh>
    <rPh sb="354" eb="356">
      <t>カイリ</t>
    </rPh>
    <rPh sb="365" eb="368">
      <t>ジョウスイドウ</t>
    </rPh>
    <rPh sb="368" eb="370">
      <t>リョウキン</t>
    </rPh>
    <rPh sb="372" eb="374">
      <t>チョウシュウ</t>
    </rPh>
    <rPh sb="374" eb="377">
      <t>イチゲンカ</t>
    </rPh>
    <rPh sb="380" eb="383">
      <t>イチジテキ</t>
    </rPh>
    <rPh sb="384" eb="386">
      <t>ヨウイン</t>
    </rPh>
    <rPh sb="401" eb="403">
      <t>シセツ</t>
    </rPh>
    <rPh sb="403" eb="405">
      <t>リヨウ</t>
    </rPh>
    <rPh sb="405" eb="406">
      <t>リツ</t>
    </rPh>
    <rPh sb="407" eb="409">
      <t>ヘイセイ</t>
    </rPh>
    <rPh sb="411" eb="413">
      <t>ネンド</t>
    </rPh>
    <rPh sb="415" eb="417">
      <t>テイカ</t>
    </rPh>
    <rPh sb="423" eb="425">
      <t>セイテン</t>
    </rPh>
    <rPh sb="425" eb="426">
      <t>ジ</t>
    </rPh>
    <rPh sb="426" eb="428">
      <t>ゲンザイ</t>
    </rPh>
    <rPh sb="428" eb="430">
      <t>ショリ</t>
    </rPh>
    <rPh sb="430" eb="432">
      <t>ノウリョク</t>
    </rPh>
    <rPh sb="434" eb="436">
      <t>リュウイキ</t>
    </rPh>
    <rPh sb="436" eb="438">
      <t>カンレン</t>
    </rPh>
    <rPh sb="438" eb="440">
      <t>コウキョウ</t>
    </rPh>
    <rPh sb="440" eb="443">
      <t>ゲスイドウ</t>
    </rPh>
    <rPh sb="444" eb="446">
      <t>ショリ</t>
    </rPh>
    <rPh sb="446" eb="448">
      <t>ノウリョク</t>
    </rPh>
    <rPh sb="448" eb="449">
      <t>ブン</t>
    </rPh>
    <rPh sb="450" eb="451">
      <t>ノゾ</t>
    </rPh>
    <phoneticPr fontId="4"/>
  </si>
  <si>
    <t>　令和元年度末時点では、類似団体と比較して老朽化は進行していないが、今後、標準耐用年数を経過する老朽化施設が増加していくため、ストックマネジメント計画に基づき、効率的に維持管理や改築更新を行っていく。</t>
    <rPh sb="1" eb="3">
      <t>レイワ</t>
    </rPh>
    <rPh sb="3" eb="5">
      <t>ガンネン</t>
    </rPh>
    <rPh sb="5" eb="6">
      <t>ド</t>
    </rPh>
    <rPh sb="6" eb="7">
      <t>マツ</t>
    </rPh>
    <rPh sb="7" eb="9">
      <t>ジテン</t>
    </rPh>
    <rPh sb="12" eb="14">
      <t>ルイジ</t>
    </rPh>
    <rPh sb="14" eb="16">
      <t>ダンタイ</t>
    </rPh>
    <rPh sb="17" eb="19">
      <t>ヒカク</t>
    </rPh>
    <rPh sb="21" eb="24">
      <t>ロウキュウカ</t>
    </rPh>
    <rPh sb="25" eb="27">
      <t>シンコウ</t>
    </rPh>
    <rPh sb="34" eb="36">
      <t>コンゴ</t>
    </rPh>
    <rPh sb="37" eb="39">
      <t>ヒョウジュン</t>
    </rPh>
    <rPh sb="39" eb="41">
      <t>タイヨウ</t>
    </rPh>
    <rPh sb="41" eb="43">
      <t>ネンスウ</t>
    </rPh>
    <rPh sb="44" eb="46">
      <t>ケイカ</t>
    </rPh>
    <rPh sb="48" eb="51">
      <t>ロウキュウカ</t>
    </rPh>
    <rPh sb="51" eb="53">
      <t>シセツ</t>
    </rPh>
    <rPh sb="54" eb="56">
      <t>ゾウカ</t>
    </rPh>
    <rPh sb="73" eb="75">
      <t>ケイカク</t>
    </rPh>
    <rPh sb="76" eb="77">
      <t>モト</t>
    </rPh>
    <rPh sb="80" eb="83">
      <t>コウリツテキ</t>
    </rPh>
    <rPh sb="84" eb="86">
      <t>イジ</t>
    </rPh>
    <rPh sb="86" eb="88">
      <t>カンリ</t>
    </rPh>
    <rPh sb="89" eb="91">
      <t>カイチク</t>
    </rPh>
    <rPh sb="91" eb="93">
      <t>コウシン</t>
    </rPh>
    <rPh sb="94" eb="95">
      <t>オコナ</t>
    </rPh>
    <phoneticPr fontId="4"/>
  </si>
  <si>
    <t>　本市においては令和２年度に人口ピークを迎え、今後は減少に転じる予測となっており、使用料収入の減少が見込まれている。
　また、老朽化施設の増加に伴う維持管理・改築更新の費用が増加し、資本費平準化債の償還が今後ピークを迎えることから、経営状況はますます厳しくなることが想定される。
　そのため、令和３年度を始期とする「次期千葉市下水道事業中長期経営計画」を策定し、建設事業費の平準化や施設のリスク評価に基づく効率的な維持管理・改築更新を行いながら、必要な財源を確保し、持続可能な健全経営に努めていく。</t>
    <rPh sb="1" eb="3">
      <t>ホンシ</t>
    </rPh>
    <rPh sb="8" eb="10">
      <t>レイワ</t>
    </rPh>
    <rPh sb="11" eb="13">
      <t>ネンド</t>
    </rPh>
    <rPh sb="14" eb="16">
      <t>ジンコウ</t>
    </rPh>
    <rPh sb="20" eb="21">
      <t>ムカ</t>
    </rPh>
    <rPh sb="23" eb="25">
      <t>コンゴ</t>
    </rPh>
    <rPh sb="26" eb="28">
      <t>ゲンショウ</t>
    </rPh>
    <rPh sb="29" eb="30">
      <t>テン</t>
    </rPh>
    <rPh sb="32" eb="34">
      <t>ヨソク</t>
    </rPh>
    <rPh sb="41" eb="44">
      <t>シヨウリョウ</t>
    </rPh>
    <rPh sb="44" eb="46">
      <t>シュウニュウ</t>
    </rPh>
    <rPh sb="47" eb="49">
      <t>ゲンショウ</t>
    </rPh>
    <rPh sb="50" eb="52">
      <t>ミコ</t>
    </rPh>
    <rPh sb="63" eb="66">
      <t>ロウキュウカ</t>
    </rPh>
    <rPh sb="66" eb="68">
      <t>シセツ</t>
    </rPh>
    <rPh sb="69" eb="71">
      <t>ゾウカ</t>
    </rPh>
    <rPh sb="72" eb="73">
      <t>トモナ</t>
    </rPh>
    <rPh sb="74" eb="76">
      <t>イジ</t>
    </rPh>
    <rPh sb="76" eb="78">
      <t>カンリ</t>
    </rPh>
    <rPh sb="79" eb="81">
      <t>カイチク</t>
    </rPh>
    <rPh sb="81" eb="83">
      <t>コウシン</t>
    </rPh>
    <rPh sb="84" eb="86">
      <t>ヒヨウ</t>
    </rPh>
    <rPh sb="87" eb="89">
      <t>ゾウカ</t>
    </rPh>
    <rPh sb="91" eb="93">
      <t>シホン</t>
    </rPh>
    <rPh sb="93" eb="94">
      <t>ヒ</t>
    </rPh>
    <rPh sb="94" eb="97">
      <t>ヘイジュンカ</t>
    </rPh>
    <rPh sb="97" eb="98">
      <t>サイ</t>
    </rPh>
    <rPh sb="99" eb="101">
      <t>ショウカン</t>
    </rPh>
    <rPh sb="102" eb="104">
      <t>コンゴ</t>
    </rPh>
    <rPh sb="108" eb="109">
      <t>ムカ</t>
    </rPh>
    <rPh sb="116" eb="118">
      <t>ケイエイ</t>
    </rPh>
    <rPh sb="118" eb="120">
      <t>ジョウキョウ</t>
    </rPh>
    <rPh sb="125" eb="126">
      <t>キビ</t>
    </rPh>
    <rPh sb="133" eb="135">
      <t>ソウテイ</t>
    </rPh>
    <rPh sb="146" eb="148">
      <t>レイワ</t>
    </rPh>
    <rPh sb="149" eb="151">
      <t>ネンド</t>
    </rPh>
    <rPh sb="152" eb="154">
      <t>シキ</t>
    </rPh>
    <rPh sb="158" eb="160">
      <t>ジキ</t>
    </rPh>
    <rPh sb="160" eb="163">
      <t>チバシ</t>
    </rPh>
    <rPh sb="163" eb="166">
      <t>ゲスイドウ</t>
    </rPh>
    <rPh sb="166" eb="168">
      <t>ジギョウ</t>
    </rPh>
    <rPh sb="168" eb="171">
      <t>チュウチョウキ</t>
    </rPh>
    <rPh sb="171" eb="173">
      <t>ケイエイ</t>
    </rPh>
    <rPh sb="173" eb="175">
      <t>ケイカク</t>
    </rPh>
    <rPh sb="177" eb="179">
      <t>サクテイ</t>
    </rPh>
    <rPh sb="181" eb="183">
      <t>ケンセツ</t>
    </rPh>
    <rPh sb="183" eb="186">
      <t>ジギョウヒ</t>
    </rPh>
    <rPh sb="187" eb="190">
      <t>ヘイジュンカ</t>
    </rPh>
    <rPh sb="191" eb="193">
      <t>シセツ</t>
    </rPh>
    <rPh sb="197" eb="199">
      <t>ヒョウカ</t>
    </rPh>
    <rPh sb="200" eb="201">
      <t>モト</t>
    </rPh>
    <rPh sb="203" eb="206">
      <t>コウリツテキ</t>
    </rPh>
    <rPh sb="207" eb="209">
      <t>イジ</t>
    </rPh>
    <rPh sb="209" eb="211">
      <t>カンリ</t>
    </rPh>
    <rPh sb="212" eb="214">
      <t>カイチク</t>
    </rPh>
    <rPh sb="214" eb="216">
      <t>コウシン</t>
    </rPh>
    <rPh sb="217" eb="218">
      <t>オコナ</t>
    </rPh>
    <rPh sb="223" eb="225">
      <t>ヒツヨウ</t>
    </rPh>
    <rPh sb="226" eb="228">
      <t>ザイゲン</t>
    </rPh>
    <rPh sb="229" eb="231">
      <t>カクホ</t>
    </rPh>
    <rPh sb="233" eb="235">
      <t>ジゾク</t>
    </rPh>
    <rPh sb="235" eb="237">
      <t>カノウ</t>
    </rPh>
    <rPh sb="238" eb="240">
      <t>ケンゼン</t>
    </rPh>
    <rPh sb="240" eb="242">
      <t>ケイエイ</t>
    </rPh>
    <rPh sb="243" eb="24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</si>
</sst>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0.26</c:v>
                </c:pt>
                <c:pt idx="1">
                  <c:v>0.55000000000000004</c:v>
                </c:pt>
                <c:pt idx="2">
                  <c:v>0.57999999999999996</c:v>
                </c:pt>
                <c:pt idx="3">
                  <c:v>0.42</c:v>
                </c:pt>
                <c:pt idx="4">
                  <c:v>0.44</c:v>
                </c:pt>
              </c:numCache>
            </c:numRef>
          </c:val>
          <c:extLst>
            <c:ext xmlns:c16="http://schemas.microsoft.com/office/drawing/2014/chart" uri="{C3380CC4-5D6E-409C-BE32-E72D297353CC}">
              <c16:uniqueId val="{00000000-C543-41B7-9CE5-055217EC16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c:ext xmlns:c16="http://schemas.microsoft.com/office/drawing/2014/chart" uri="{C3380CC4-5D6E-409C-BE32-E72D297353CC}">
              <c16:uniqueId val="{00000001-C543-41B7-9CE5-055217EC16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100.17</c:v>
                </c:pt>
                <c:pt idx="1">
                  <c:v>100.42</c:v>
                </c:pt>
                <c:pt idx="2">
                  <c:v>92.43</c:v>
                </c:pt>
                <c:pt idx="3">
                  <c:v>56.86</c:v>
                </c:pt>
                <c:pt idx="4">
                  <c:v>59.16</c:v>
                </c:pt>
              </c:numCache>
            </c:numRef>
          </c:val>
          <c:extLst>
            <c:ext xmlns:c16="http://schemas.microsoft.com/office/drawing/2014/chart" uri="{C3380CC4-5D6E-409C-BE32-E72D297353CC}">
              <c16:uniqueId val="{00000000-3039-40ED-B2B0-00CF84159F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c:ext xmlns:c16="http://schemas.microsoft.com/office/drawing/2014/chart" uri="{C3380CC4-5D6E-409C-BE32-E72D297353CC}">
              <c16:uniqueId val="{00000001-3039-40ED-B2B0-00CF84159F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99.61</c:v>
                </c:pt>
                <c:pt idx="1">
                  <c:v>99.68</c:v>
                </c:pt>
                <c:pt idx="2">
                  <c:v>99.75</c:v>
                </c:pt>
                <c:pt idx="3">
                  <c:v>99.75</c:v>
                </c:pt>
                <c:pt idx="4">
                  <c:v>99.78</c:v>
                </c:pt>
              </c:numCache>
            </c:numRef>
          </c:val>
          <c:extLst>
            <c:ext xmlns:c16="http://schemas.microsoft.com/office/drawing/2014/chart" uri="{C3380CC4-5D6E-409C-BE32-E72D297353CC}">
              <c16:uniqueId val="{00000000-CE51-4DF1-A6D4-2E08448108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c:ext xmlns:c16="http://schemas.microsoft.com/office/drawing/2014/chart" uri="{C3380CC4-5D6E-409C-BE32-E72D297353CC}">
              <c16:uniqueId val="{00000001-CE51-4DF1-A6D4-2E08448108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105.36</c:v>
                </c:pt>
                <c:pt idx="1">
                  <c:v>106.34</c:v>
                </c:pt>
                <c:pt idx="2">
                  <c:v>109.08</c:v>
                </c:pt>
                <c:pt idx="3">
                  <c:v>105.61</c:v>
                </c:pt>
                <c:pt idx="4">
                  <c:v>104.47</c:v>
                </c:pt>
              </c:numCache>
            </c:numRef>
          </c:val>
          <c:extLst>
            <c:ext xmlns:c16="http://schemas.microsoft.com/office/drawing/2014/chart" uri="{C3380CC4-5D6E-409C-BE32-E72D297353CC}">
              <c16:uniqueId val="{00000000-A1CF-4628-ABAE-2B153FC950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c:ext xmlns:c16="http://schemas.microsoft.com/office/drawing/2014/chart" uri="{C3380CC4-5D6E-409C-BE32-E72D297353CC}">
              <c16:uniqueId val="{00000001-A1CF-4628-ABAE-2B153FC950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37.82</c:v>
                </c:pt>
                <c:pt idx="1">
                  <c:v>39.32</c:v>
                </c:pt>
                <c:pt idx="2">
                  <c:v>40.81</c:v>
                </c:pt>
                <c:pt idx="3">
                  <c:v>42.07</c:v>
                </c:pt>
                <c:pt idx="4">
                  <c:v>43.33</c:v>
                </c:pt>
              </c:numCache>
            </c:numRef>
          </c:val>
          <c:extLst>
            <c:ext xmlns:c16="http://schemas.microsoft.com/office/drawing/2014/chart" uri="{C3380CC4-5D6E-409C-BE32-E72D297353CC}">
              <c16:uniqueId val="{00000000-6704-4CD4-BB6D-EB98BB632D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c:ext xmlns:c16="http://schemas.microsoft.com/office/drawing/2014/chart" uri="{C3380CC4-5D6E-409C-BE32-E72D297353CC}">
              <c16:uniqueId val="{00000001-6704-4CD4-BB6D-EB98BB632D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3.22</c:v>
                </c:pt>
                <c:pt idx="1">
                  <c:v>3.21</c:v>
                </c:pt>
                <c:pt idx="2">
                  <c:v>3.02</c:v>
                </c:pt>
                <c:pt idx="3">
                  <c:v>2.81</c:v>
                </c:pt>
                <c:pt idx="4">
                  <c:v>6.37</c:v>
                </c:pt>
              </c:numCache>
            </c:numRef>
          </c:val>
          <c:extLst>
            <c:ext xmlns:c16="http://schemas.microsoft.com/office/drawing/2014/chart" uri="{C3380CC4-5D6E-409C-BE32-E72D297353CC}">
              <c16:uniqueId val="{00000000-DC12-41F2-91F3-A29CC8436D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c:ext xmlns:c16="http://schemas.microsoft.com/office/drawing/2014/chart" uri="{C3380CC4-5D6E-409C-BE32-E72D297353CC}">
              <c16:uniqueId val="{00000001-DC12-41F2-91F3-A29CC8436D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2-41E0-B368-33F941E395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c:ext xmlns:c16="http://schemas.microsoft.com/office/drawing/2014/chart" uri="{C3380CC4-5D6E-409C-BE32-E72D297353CC}">
              <c16:uniqueId val="{00000001-78E2-41E0-B368-33F941E395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32.340000000000003</c:v>
                </c:pt>
                <c:pt idx="1">
                  <c:v>28.5</c:v>
                </c:pt>
                <c:pt idx="2">
                  <c:v>43.88</c:v>
                </c:pt>
                <c:pt idx="3">
                  <c:v>39.369999999999997</c:v>
                </c:pt>
                <c:pt idx="4">
                  <c:v>25.12</c:v>
                </c:pt>
              </c:numCache>
            </c:numRef>
          </c:val>
          <c:extLst>
            <c:ext xmlns:c16="http://schemas.microsoft.com/office/drawing/2014/chart" uri="{C3380CC4-5D6E-409C-BE32-E72D297353CC}">
              <c16:uniqueId val="{00000000-4C24-4393-8388-78776338A1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c:ext xmlns:c16="http://schemas.microsoft.com/office/drawing/2014/chart" uri="{C3380CC4-5D6E-409C-BE32-E72D297353CC}">
              <c16:uniqueId val="{00000001-4C24-4393-8388-78776338A1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929.58</c:v>
                </c:pt>
                <c:pt idx="1">
                  <c:v>925.23</c:v>
                </c:pt>
                <c:pt idx="2">
                  <c:v>836.51</c:v>
                </c:pt>
                <c:pt idx="3">
                  <c:v>886.26</c:v>
                </c:pt>
                <c:pt idx="4">
                  <c:v>905.78</c:v>
                </c:pt>
              </c:numCache>
            </c:numRef>
          </c:val>
          <c:extLst>
            <c:ext xmlns:c16="http://schemas.microsoft.com/office/drawing/2014/chart" uri="{C3380CC4-5D6E-409C-BE32-E72D297353CC}">
              <c16:uniqueId val="{00000000-4F95-4909-9950-3B72FA4737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c:ext xmlns:c16="http://schemas.microsoft.com/office/drawing/2014/chart" uri="{C3380CC4-5D6E-409C-BE32-E72D297353CC}">
              <c16:uniqueId val="{00000001-4F95-4909-9950-3B72FA4737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111.95</c:v>
                </c:pt>
                <c:pt idx="1">
                  <c:v>115.52</c:v>
                </c:pt>
                <c:pt idx="2">
                  <c:v>122.24</c:v>
                </c:pt>
                <c:pt idx="3">
                  <c:v>112.82</c:v>
                </c:pt>
                <c:pt idx="4">
                  <c:v>110.11</c:v>
                </c:pt>
              </c:numCache>
            </c:numRef>
          </c:val>
          <c:extLst>
            <c:ext xmlns:c16="http://schemas.microsoft.com/office/drawing/2014/chart" uri="{C3380CC4-5D6E-409C-BE32-E72D297353CC}">
              <c16:uniqueId val="{00000000-43AA-4282-8FF7-875CFB233B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c:ext xmlns:c16="http://schemas.microsoft.com/office/drawing/2014/chart" uri="{C3380CC4-5D6E-409C-BE32-E72D297353CC}">
              <c16:uniqueId val="{00000001-43AA-4282-8FF7-875CFB233B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128.27000000000001</c:v>
                </c:pt>
                <c:pt idx="1">
                  <c:v>123.68</c:v>
                </c:pt>
                <c:pt idx="2">
                  <c:v>116.52</c:v>
                </c:pt>
                <c:pt idx="3">
                  <c:v>123.46</c:v>
                </c:pt>
                <c:pt idx="4">
                  <c:v>126.2</c:v>
                </c:pt>
              </c:numCache>
            </c:numRef>
          </c:val>
          <c:extLst>
            <c:ext xmlns:c16="http://schemas.microsoft.com/office/drawing/2014/chart" uri="{C3380CC4-5D6E-409C-BE32-E72D297353CC}">
              <c16:uniqueId val="{00000000-27BB-45CC-8E97-8ACABAC5DA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c:ext xmlns:c16="http://schemas.microsoft.com/office/drawing/2014/chart" uri="{C3380CC4-5D6E-409C-BE32-E72D297353CC}">
              <c16:uniqueId val="{00000001-27BB-45CC-8E97-8ACABAC5DA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千葉市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tr">
        <f>データ!$M$6</f>
        <v>非設置</v>
      </c>
      <c r="AE8" s="50"/>
      <c r="AF8" s="50"/>
      <c r="AG8" s="50"/>
      <c r="AH8" s="50"/>
      <c r="AI8" s="50"/>
      <c r="AJ8" s="50"/>
      <c r="AK8" s="3"/>
      <c r="AL8" s="51">
        <f>データ!S6</f>
        <v>972516</v>
      </c>
      <c r="AM8" s="51"/>
      <c r="AN8" s="51"/>
      <c r="AO8" s="51"/>
      <c r="AP8" s="51"/>
      <c r="AQ8" s="51"/>
      <c r="AR8" s="51"/>
      <c r="AS8" s="51"/>
      <c r="AT8" s="46">
        <f>データ!T6</f>
        <v>271.77999999999997</v>
      </c>
      <c r="AU8" s="46"/>
      <c r="AV8" s="46"/>
      <c r="AW8" s="46"/>
      <c r="AX8" s="46"/>
      <c r="AY8" s="46"/>
      <c r="AZ8" s="46"/>
      <c r="BA8" s="46"/>
      <c r="BB8" s="46">
        <f>データ!U6</f>
        <v>3578.32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51.38</v>
      </c>
      <c r="J10" s="46"/>
      <c r="K10" s="46"/>
      <c r="L10" s="46"/>
      <c r="M10" s="46"/>
      <c r="N10" s="46"/>
      <c r="O10" s="46"/>
      <c r="P10" s="46">
        <f>データ!P6</f>
        <v>90.18</v>
      </c>
      <c r="Q10" s="46"/>
      <c r="R10" s="46"/>
      <c r="S10" s="46"/>
      <c r="T10" s="46"/>
      <c r="U10" s="46"/>
      <c r="V10" s="46"/>
      <c r="W10" s="46">
        <f>データ!Q6</f>
        <v>81.38</v>
      </c>
      <c r="X10" s="46"/>
      <c r="Y10" s="46"/>
      <c r="Z10" s="46"/>
      <c r="AA10" s="46"/>
      <c r="AB10" s="46"/>
      <c r="AC10" s="46"/>
      <c r="AD10" s="51">
        <f>データ!R6</f>
        <v>1998</v>
      </c>
      <c r="AE10" s="51"/>
      <c r="AF10" s="51"/>
      <c r="AG10" s="51"/>
      <c r="AH10" s="51"/>
      <c r="AI10" s="51"/>
      <c r="AJ10" s="51"/>
      <c r="AK10" s="2"/>
      <c r="AL10" s="51">
        <f>データ!V6</f>
        <v>877594</v>
      </c>
      <c r="AM10" s="51"/>
      <c r="AN10" s="51"/>
      <c r="AO10" s="51"/>
      <c r="AP10" s="51"/>
      <c r="AQ10" s="51"/>
      <c r="AR10" s="51"/>
      <c r="AS10" s="51"/>
      <c r="AT10" s="46">
        <f>データ!W6</f>
        <v>114.03</v>
      </c>
      <c r="AU10" s="46"/>
      <c r="AV10" s="46"/>
      <c r="AW10" s="46"/>
      <c r="AX10" s="46"/>
      <c r="AY10" s="46"/>
      <c r="AZ10" s="46"/>
      <c r="BA10" s="46"/>
      <c r="BB10" s="46">
        <f>データ!X6</f>
        <v>7696.17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e/Z5+FW2RvhXQJXoa4gvJf4eHHxD5FRoQMDHRyj4jWeQH8SmHa46GkvnWPf9c2taNHjcO5NGe5xUczRj5QdzxA==" saltValue="D8ZSjee/V9tqaq9kaAtF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121002</v>
      </c>
      <c r="D6" s="33">
        <f t="shared" si="3"/>
        <v>46</v>
      </c>
      <c r="E6" s="33">
        <f t="shared" si="3"/>
        <v>17</v>
      </c>
      <c r="F6" s="33">
        <f t="shared" si="3"/>
        <v>1</v>
      </c>
      <c r="G6" s="33">
        <f t="shared" si="3"/>
        <v>0</v>
      </c>
      <c r="H6" s="33" t="str">
        <f t="shared" si="3"/>
        <v>千葉県　千葉市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51.38</v>
      </c>
      <c r="P6" s="34">
        <f t="shared" si="3"/>
        <v>90.18</v>
      </c>
      <c r="Q6" s="34">
        <f t="shared" si="3"/>
        <v>81.38</v>
      </c>
      <c r="R6" s="34">
        <f t="shared" si="3"/>
        <v>1998</v>
      </c>
      <c r="S6" s="34">
        <f t="shared" si="3"/>
        <v>972516</v>
      </c>
      <c r="T6" s="34">
        <f t="shared" si="3"/>
        <v>271.77999999999997</v>
      </c>
      <c r="U6" s="34">
        <f t="shared" si="3"/>
        <v>3578.32</v>
      </c>
      <c r="V6" s="34">
        <f t="shared" si="3"/>
        <v>877594</v>
      </c>
      <c r="W6" s="34">
        <f t="shared" si="3"/>
        <v>114.03</v>
      </c>
      <c r="X6" s="34">
        <f t="shared" si="3"/>
        <v>7696.17</v>
      </c>
      <c r="Y6" s="35">
        <f>IF(Y7="",NA(),Y7)</f>
        <v>105.36</v>
      </c>
      <c r="Z6" s="35">
        <f t="shared" ref="Z6:AH6" si="4">IF(Z7="",NA(),Z7)</f>
        <v>106.34</v>
      </c>
      <c r="AA6" s="35">
        <f t="shared" si="4"/>
        <v>109.08</v>
      </c>
      <c r="AB6" s="35">
        <f t="shared" si="4"/>
        <v>105.61</v>
      </c>
      <c r="AC6" s="35">
        <f t="shared" si="4"/>
        <v>104.47</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32.340000000000003</v>
      </c>
      <c r="AV6" s="35">
        <f t="shared" ref="AV6:BD6" si="6">IF(AV7="",NA(),AV7)</f>
        <v>28.5</v>
      </c>
      <c r="AW6" s="35">
        <f t="shared" si="6"/>
        <v>43.88</v>
      </c>
      <c r="AX6" s="35">
        <f t="shared" si="6"/>
        <v>39.369999999999997</v>
      </c>
      <c r="AY6" s="35">
        <f t="shared" si="6"/>
        <v>25.12</v>
      </c>
      <c r="AZ6" s="35">
        <f t="shared" si="6"/>
        <v>56.18</v>
      </c>
      <c r="BA6" s="35">
        <f t="shared" si="6"/>
        <v>59.45</v>
      </c>
      <c r="BB6" s="35">
        <f t="shared" si="6"/>
        <v>64.94</v>
      </c>
      <c r="BC6" s="35">
        <f t="shared" si="6"/>
        <v>70.08</v>
      </c>
      <c r="BD6" s="35">
        <f t="shared" si="6"/>
        <v>72.92</v>
      </c>
      <c r="BE6" s="34" t="str">
        <f>IF(BE7="","",IF(BE7="-","【-】","【"&amp;SUBSTITUTE(TEXT(BE7,"#,##0.00"),"-","△")&amp;"】"))</f>
        <v>【69.54】</v>
      </c>
      <c r="BF6" s="35">
        <f>IF(BF7="",NA(),BF7)</f>
        <v>929.58</v>
      </c>
      <c r="BG6" s="35">
        <f t="shared" ref="BG6:BO6" si="7">IF(BG7="",NA(),BG7)</f>
        <v>925.23</v>
      </c>
      <c r="BH6" s="35">
        <f t="shared" si="7"/>
        <v>836.51</v>
      </c>
      <c r="BI6" s="35">
        <f t="shared" si="7"/>
        <v>886.26</v>
      </c>
      <c r="BJ6" s="35">
        <f t="shared" si="7"/>
        <v>905.78</v>
      </c>
      <c r="BK6" s="35">
        <f t="shared" si="7"/>
        <v>594.09</v>
      </c>
      <c r="BL6" s="35">
        <f t="shared" si="7"/>
        <v>576.02</v>
      </c>
      <c r="BM6" s="35">
        <f t="shared" si="7"/>
        <v>549.48</v>
      </c>
      <c r="BN6" s="35">
        <f t="shared" si="7"/>
        <v>537.13</v>
      </c>
      <c r="BO6" s="35">
        <f t="shared" si="7"/>
        <v>531.38</v>
      </c>
      <c r="BP6" s="34" t="str">
        <f>IF(BP7="","",IF(BP7="-","【-】","【"&amp;SUBSTITUTE(TEXT(BP7,"#,##0.00"),"-","△")&amp;"】"))</f>
        <v>【682.51】</v>
      </c>
      <c r="BQ6" s="35">
        <f>IF(BQ7="",NA(),BQ7)</f>
        <v>111.95</v>
      </c>
      <c r="BR6" s="35">
        <f t="shared" ref="BR6:BZ6" si="8">IF(BR7="",NA(),BR7)</f>
        <v>115.52</v>
      </c>
      <c r="BS6" s="35">
        <f t="shared" si="8"/>
        <v>122.24</v>
      </c>
      <c r="BT6" s="35">
        <f t="shared" si="8"/>
        <v>112.82</v>
      </c>
      <c r="BU6" s="35">
        <f t="shared" si="8"/>
        <v>110.11</v>
      </c>
      <c r="BV6" s="35">
        <f t="shared" si="8"/>
        <v>114.03</v>
      </c>
      <c r="BW6" s="35">
        <f t="shared" si="8"/>
        <v>113.34</v>
      </c>
      <c r="BX6" s="35">
        <f t="shared" si="8"/>
        <v>113.83</v>
      </c>
      <c r="BY6" s="35">
        <f t="shared" si="8"/>
        <v>112.43</v>
      </c>
      <c r="BZ6" s="35">
        <f t="shared" si="8"/>
        <v>110.92</v>
      </c>
      <c r="CA6" s="34" t="str">
        <f>IF(CA7="","",IF(CA7="-","【-】","【"&amp;SUBSTITUTE(TEXT(CA7,"#,##0.00"),"-","△")&amp;"】"))</f>
        <v>【100.34】</v>
      </c>
      <c r="CB6" s="35">
        <f>IF(CB7="",NA(),CB7)</f>
        <v>128.27000000000001</v>
      </c>
      <c r="CC6" s="35">
        <f t="shared" ref="CC6:CK6" si="9">IF(CC7="",NA(),CC7)</f>
        <v>123.68</v>
      </c>
      <c r="CD6" s="35">
        <f t="shared" si="9"/>
        <v>116.52</v>
      </c>
      <c r="CE6" s="35">
        <f t="shared" si="9"/>
        <v>123.46</v>
      </c>
      <c r="CF6" s="35">
        <f t="shared" si="9"/>
        <v>126.2</v>
      </c>
      <c r="CG6" s="35">
        <f t="shared" si="9"/>
        <v>116.93</v>
      </c>
      <c r="CH6" s="35">
        <f t="shared" si="9"/>
        <v>117.4</v>
      </c>
      <c r="CI6" s="35">
        <f t="shared" si="9"/>
        <v>116.87</v>
      </c>
      <c r="CJ6" s="35">
        <f t="shared" si="9"/>
        <v>118.55</v>
      </c>
      <c r="CK6" s="35">
        <f t="shared" si="9"/>
        <v>119.33</v>
      </c>
      <c r="CL6" s="34" t="str">
        <f>IF(CL7="","",IF(CL7="-","【-】","【"&amp;SUBSTITUTE(TEXT(CL7,"#,##0.00"),"-","△")&amp;"】"))</f>
        <v>【136.15】</v>
      </c>
      <c r="CM6" s="35">
        <f>IF(CM7="",NA(),CM7)</f>
        <v>100.17</v>
      </c>
      <c r="CN6" s="35">
        <f t="shared" ref="CN6:CV6" si="10">IF(CN7="",NA(),CN7)</f>
        <v>100.42</v>
      </c>
      <c r="CO6" s="35">
        <f t="shared" si="10"/>
        <v>92.43</v>
      </c>
      <c r="CP6" s="35">
        <f t="shared" si="10"/>
        <v>56.86</v>
      </c>
      <c r="CQ6" s="35">
        <f t="shared" si="10"/>
        <v>59.16</v>
      </c>
      <c r="CR6" s="35">
        <f t="shared" si="10"/>
        <v>58.79</v>
      </c>
      <c r="CS6" s="35">
        <f t="shared" si="10"/>
        <v>59.16</v>
      </c>
      <c r="CT6" s="35">
        <f t="shared" si="10"/>
        <v>59.44</v>
      </c>
      <c r="CU6" s="35">
        <f t="shared" si="10"/>
        <v>57.38</v>
      </c>
      <c r="CV6" s="35">
        <f t="shared" si="10"/>
        <v>58.09</v>
      </c>
      <c r="CW6" s="34" t="str">
        <f>IF(CW7="","",IF(CW7="-","【-】","【"&amp;SUBSTITUTE(TEXT(CW7,"#,##0.00"),"-","△")&amp;"】"))</f>
        <v>【59.64】</v>
      </c>
      <c r="CX6" s="35">
        <f>IF(CX7="",NA(),CX7)</f>
        <v>99.61</v>
      </c>
      <c r="CY6" s="35">
        <f t="shared" ref="CY6:DG6" si="11">IF(CY7="",NA(),CY7)</f>
        <v>99.68</v>
      </c>
      <c r="CZ6" s="35">
        <f t="shared" si="11"/>
        <v>99.75</v>
      </c>
      <c r="DA6" s="35">
        <f t="shared" si="11"/>
        <v>99.75</v>
      </c>
      <c r="DB6" s="35">
        <f t="shared" si="11"/>
        <v>99.78</v>
      </c>
      <c r="DC6" s="35">
        <f t="shared" si="11"/>
        <v>98.76</v>
      </c>
      <c r="DD6" s="35">
        <f t="shared" si="11"/>
        <v>98.86</v>
      </c>
      <c r="DE6" s="35">
        <f t="shared" si="11"/>
        <v>98.9</v>
      </c>
      <c r="DF6" s="35">
        <f t="shared" si="11"/>
        <v>98.98</v>
      </c>
      <c r="DG6" s="35">
        <f t="shared" si="11"/>
        <v>99.01</v>
      </c>
      <c r="DH6" s="34" t="str">
        <f>IF(DH7="","",IF(DH7="-","【-】","【"&amp;SUBSTITUTE(TEXT(DH7,"#,##0.00"),"-","△")&amp;"】"))</f>
        <v>【95.35】</v>
      </c>
      <c r="DI6" s="35">
        <f>IF(DI7="",NA(),DI7)</f>
        <v>37.82</v>
      </c>
      <c r="DJ6" s="35">
        <f t="shared" ref="DJ6:DR6" si="12">IF(DJ7="",NA(),DJ7)</f>
        <v>39.32</v>
      </c>
      <c r="DK6" s="35">
        <f t="shared" si="12"/>
        <v>40.81</v>
      </c>
      <c r="DL6" s="35">
        <f t="shared" si="12"/>
        <v>42.07</v>
      </c>
      <c r="DM6" s="35">
        <f t="shared" si="12"/>
        <v>43.33</v>
      </c>
      <c r="DN6" s="35">
        <f t="shared" si="12"/>
        <v>43.2</v>
      </c>
      <c r="DO6" s="35">
        <f t="shared" si="12"/>
        <v>44.55</v>
      </c>
      <c r="DP6" s="35">
        <f t="shared" si="12"/>
        <v>45.79</v>
      </c>
      <c r="DQ6" s="35">
        <f t="shared" si="12"/>
        <v>47.06</v>
      </c>
      <c r="DR6" s="35">
        <f t="shared" si="12"/>
        <v>48.25</v>
      </c>
      <c r="DS6" s="34" t="str">
        <f>IF(DS7="","",IF(DS7="-","【-】","【"&amp;SUBSTITUTE(TEXT(DS7,"#,##0.00"),"-","△")&amp;"】"))</f>
        <v>【38.57】</v>
      </c>
      <c r="DT6" s="35">
        <f>IF(DT7="",NA(),DT7)</f>
        <v>3.22</v>
      </c>
      <c r="DU6" s="35">
        <f t="shared" ref="DU6:EC6" si="13">IF(DU7="",NA(),DU7)</f>
        <v>3.21</v>
      </c>
      <c r="DV6" s="35">
        <f t="shared" si="13"/>
        <v>3.02</v>
      </c>
      <c r="DW6" s="35">
        <f t="shared" si="13"/>
        <v>2.81</v>
      </c>
      <c r="DX6" s="35">
        <f t="shared" si="13"/>
        <v>6.37</v>
      </c>
      <c r="DY6" s="35">
        <f t="shared" si="13"/>
        <v>7.39</v>
      </c>
      <c r="DZ6" s="35">
        <f t="shared" si="13"/>
        <v>8.25</v>
      </c>
      <c r="EA6" s="35">
        <f t="shared" si="13"/>
        <v>9</v>
      </c>
      <c r="EB6" s="35">
        <f t="shared" si="13"/>
        <v>9.6300000000000008</v>
      </c>
      <c r="EC6" s="35">
        <f t="shared" si="13"/>
        <v>10.76</v>
      </c>
      <c r="ED6" s="34" t="str">
        <f>IF(ED7="","",IF(ED7="-","【-】","【"&amp;SUBSTITUTE(TEXT(ED7,"#,##0.00"),"-","△")&amp;"】"))</f>
        <v>【5.90】</v>
      </c>
      <c r="EE6" s="35">
        <f>IF(EE7="",NA(),EE7)</f>
        <v>0.26</v>
      </c>
      <c r="EF6" s="35">
        <f t="shared" ref="EF6:EN6" si="14">IF(EF7="",NA(),EF7)</f>
        <v>0.55000000000000004</v>
      </c>
      <c r="EG6" s="35">
        <f t="shared" si="14"/>
        <v>0.57999999999999996</v>
      </c>
      <c r="EH6" s="35">
        <f t="shared" si="14"/>
        <v>0.42</v>
      </c>
      <c r="EI6" s="35">
        <f t="shared" si="14"/>
        <v>0.44</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15">
      <c r="A7" s="28"/>
      <c r="B7" s="37">
        <v>2019</v>
      </c>
      <c r="C7" s="37">
        <v>121002</v>
      </c>
      <c r="D7" s="37">
        <v>46</v>
      </c>
      <c r="E7" s="37">
        <v>17</v>
      </c>
      <c r="F7" s="37">
        <v>1</v>
      </c>
      <c r="G7" s="37">
        <v>0</v>
      </c>
      <c r="H7" s="37" t="s">
        <v>96</v>
      </c>
      <c r="I7" s="37" t="s">
        <v>97</v>
      </c>
      <c r="J7" s="37" t="s">
        <v>98</v>
      </c>
      <c r="K7" s="37" t="s">
        <v>99</v>
      </c>
      <c r="L7" s="37" t="s">
        <v>100</v>
      </c>
      <c r="M7" s="37" t="s">
        <v>101</v>
      </c>
      <c r="N7" s="38" t="s">
        <v>102</v>
      </c>
      <c r="O7" s="38">
        <v>51.38</v>
      </c>
      <c r="P7" s="38">
        <v>90.18</v>
      </c>
      <c r="Q7" s="38">
        <v>81.38</v>
      </c>
      <c r="R7" s="38">
        <v>1998</v>
      </c>
      <c r="S7" s="38">
        <v>972516</v>
      </c>
      <c r="T7" s="38">
        <v>271.77999999999997</v>
      </c>
      <c r="U7" s="38">
        <v>3578.32</v>
      </c>
      <c r="V7" s="38">
        <v>877594</v>
      </c>
      <c r="W7" s="38">
        <v>114.03</v>
      </c>
      <c r="X7" s="38">
        <v>7696.17</v>
      </c>
      <c r="Y7" s="38">
        <v>105.36</v>
      </c>
      <c r="Z7" s="38">
        <v>106.34</v>
      </c>
      <c r="AA7" s="38">
        <v>109.08</v>
      </c>
      <c r="AB7" s="38">
        <v>105.61</v>
      </c>
      <c r="AC7" s="38">
        <v>104.47</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32.340000000000003</v>
      </c>
      <c r="AV7" s="38">
        <v>28.5</v>
      </c>
      <c r="AW7" s="38">
        <v>43.88</v>
      </c>
      <c r="AX7" s="38">
        <v>39.369999999999997</v>
      </c>
      <c r="AY7" s="38">
        <v>25.12</v>
      </c>
      <c r="AZ7" s="38">
        <v>56.18</v>
      </c>
      <c r="BA7" s="38">
        <v>59.45</v>
      </c>
      <c r="BB7" s="38">
        <v>64.94</v>
      </c>
      <c r="BC7" s="38">
        <v>70.08</v>
      </c>
      <c r="BD7" s="38">
        <v>72.92</v>
      </c>
      <c r="BE7" s="38">
        <v>69.540000000000006</v>
      </c>
      <c r="BF7" s="38">
        <v>929.58</v>
      </c>
      <c r="BG7" s="38">
        <v>925.23</v>
      </c>
      <c r="BH7" s="38">
        <v>836.51</v>
      </c>
      <c r="BI7" s="38">
        <v>886.26</v>
      </c>
      <c r="BJ7" s="38">
        <v>905.78</v>
      </c>
      <c r="BK7" s="38">
        <v>594.09</v>
      </c>
      <c r="BL7" s="38">
        <v>576.02</v>
      </c>
      <c r="BM7" s="38">
        <v>549.48</v>
      </c>
      <c r="BN7" s="38">
        <v>537.13</v>
      </c>
      <c r="BO7" s="38">
        <v>531.38</v>
      </c>
      <c r="BP7" s="38">
        <v>682.51</v>
      </c>
      <c r="BQ7" s="38">
        <v>111.95</v>
      </c>
      <c r="BR7" s="38">
        <v>115.52</v>
      </c>
      <c r="BS7" s="38">
        <v>122.24</v>
      </c>
      <c r="BT7" s="38">
        <v>112.82</v>
      </c>
      <c r="BU7" s="38">
        <v>110.11</v>
      </c>
      <c r="BV7" s="38">
        <v>114.03</v>
      </c>
      <c r="BW7" s="38">
        <v>113.34</v>
      </c>
      <c r="BX7" s="38">
        <v>113.83</v>
      </c>
      <c r="BY7" s="38">
        <v>112.43</v>
      </c>
      <c r="BZ7" s="38">
        <v>110.92</v>
      </c>
      <c r="CA7" s="38">
        <v>100.34</v>
      </c>
      <c r="CB7" s="38">
        <v>128.27000000000001</v>
      </c>
      <c r="CC7" s="38">
        <v>123.68</v>
      </c>
      <c r="CD7" s="38">
        <v>116.52</v>
      </c>
      <c r="CE7" s="38">
        <v>123.46</v>
      </c>
      <c r="CF7" s="38">
        <v>126.2</v>
      </c>
      <c r="CG7" s="38">
        <v>116.93</v>
      </c>
      <c r="CH7" s="38">
        <v>117.4</v>
      </c>
      <c r="CI7" s="38">
        <v>116.87</v>
      </c>
      <c r="CJ7" s="38">
        <v>118.55</v>
      </c>
      <c r="CK7" s="38">
        <v>119.33</v>
      </c>
      <c r="CL7" s="38">
        <v>136.15</v>
      </c>
      <c r="CM7" s="38">
        <v>100.17</v>
      </c>
      <c r="CN7" s="38">
        <v>100.42</v>
      </c>
      <c r="CO7" s="38">
        <v>92.43</v>
      </c>
      <c r="CP7" s="38">
        <v>56.86</v>
      </c>
      <c r="CQ7" s="38">
        <v>59.16</v>
      </c>
      <c r="CR7" s="38">
        <v>58.79</v>
      </c>
      <c r="CS7" s="38">
        <v>59.16</v>
      </c>
      <c r="CT7" s="38">
        <v>59.44</v>
      </c>
      <c r="CU7" s="38">
        <v>57.38</v>
      </c>
      <c r="CV7" s="38">
        <v>58.09</v>
      </c>
      <c r="CW7" s="38">
        <v>59.64</v>
      </c>
      <c r="CX7" s="38">
        <v>99.61</v>
      </c>
      <c r="CY7" s="38">
        <v>99.68</v>
      </c>
      <c r="CZ7" s="38">
        <v>99.75</v>
      </c>
      <c r="DA7" s="38">
        <v>99.75</v>
      </c>
      <c r="DB7" s="38">
        <v>99.78</v>
      </c>
      <c r="DC7" s="38">
        <v>98.76</v>
      </c>
      <c r="DD7" s="38">
        <v>98.86</v>
      </c>
      <c r="DE7" s="38">
        <v>98.9</v>
      </c>
      <c r="DF7" s="38">
        <v>98.98</v>
      </c>
      <c r="DG7" s="38">
        <v>99.01</v>
      </c>
      <c r="DH7" s="38">
        <v>95.35</v>
      </c>
      <c r="DI7" s="38">
        <v>37.82</v>
      </c>
      <c r="DJ7" s="38">
        <v>39.32</v>
      </c>
      <c r="DK7" s="38">
        <v>40.81</v>
      </c>
      <c r="DL7" s="38">
        <v>42.07</v>
      </c>
      <c r="DM7" s="38">
        <v>43.33</v>
      </c>
      <c r="DN7" s="38">
        <v>43.2</v>
      </c>
      <c r="DO7" s="38">
        <v>44.55</v>
      </c>
      <c r="DP7" s="38">
        <v>45.79</v>
      </c>
      <c r="DQ7" s="38">
        <v>47.06</v>
      </c>
      <c r="DR7" s="38">
        <v>48.25</v>
      </c>
      <c r="DS7" s="38">
        <v>38.57</v>
      </c>
      <c r="DT7" s="38">
        <v>3.22</v>
      </c>
      <c r="DU7" s="38">
        <v>3.21</v>
      </c>
      <c r="DV7" s="38">
        <v>3.02</v>
      </c>
      <c r="DW7" s="38">
        <v>2.81</v>
      </c>
      <c r="DX7" s="38">
        <v>6.37</v>
      </c>
      <c r="DY7" s="38">
        <v>7.39</v>
      </c>
      <c r="DZ7" s="38">
        <v>8.25</v>
      </c>
      <c r="EA7" s="38">
        <v>9</v>
      </c>
      <c r="EB7" s="38">
        <v>9.6300000000000008</v>
      </c>
      <c r="EC7" s="38">
        <v>10.76</v>
      </c>
      <c r="ED7" s="38">
        <v>5.9</v>
      </c>
      <c r="EE7" s="38">
        <v>0.26</v>
      </c>
      <c r="EF7" s="38">
        <v>0.55000000000000004</v>
      </c>
      <c r="EG7" s="38">
        <v>0.57999999999999996</v>
      </c>
      <c r="EH7" s="38">
        <v>0.42</v>
      </c>
      <c r="EI7" s="38">
        <v>0.44</v>
      </c>
      <c r="EJ7" s="38">
        <v>0.35</v>
      </c>
      <c r="EK7" s="38">
        <v>0.39</v>
      </c>
      <c r="EL7" s="38">
        <v>0.43</v>
      </c>
      <c r="EM7" s="38">
        <v>0.39</v>
      </c>
      <c r="EN7" s="38">
        <v>0.41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上坂　速人</cp:lastModifiedBy>
  <cp:lastPrinted>2021-01-29T07:44:30Z</cp:lastPrinted>
  <dcterms:created xsi:type="dcterms:W3CDTF">2020-12-04T02:25:29Z</dcterms:created>
  <dcterms:modified xsi:type="dcterms:W3CDTF">2021-01-29T07:45:01Z</dcterms:modified>
  <cp:category/>
</cp:coreProperties>
</file>