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<sst xmlns="http://schemas.openxmlformats.org/spreadsheetml/2006/main" count="221" uniqueCount="110">
  <si>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</si>
  <si>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</si>
  <si>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</si>
  <si>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</si>
  <si>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</si>
  <si>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</si>
  <si>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</si>
  <si>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</si>
  <si>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</si>
  <si>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</si>
  <si>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</si>
  <si>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</si>
  <si>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</si>
  <si>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</si>
  <si>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</si>
  <si>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</si>
  <si>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</si>
  <si>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</si>
  <si>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</si>
  <si>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</si>
  <si>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</si>
  <si>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</si>
  <si>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</si>
  <si>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</si>
  <si>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</si>
  <si>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</si>
  <si>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</si>
  <si>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</si>
  <si>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</si>
  <si>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</si>
  <si>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</si>
  <si>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</si>
  <si>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</si>
  <si>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</si>
  <si>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</si>
  <si>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</si>
  <si>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</si>
  <si>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</si>
  <si>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</si>
  <si>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</si>
  <si>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</si>
  <si>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</si>
  <si>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</si>
  <si>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</si>
  <si>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</si>
  <si>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</si>
  <si>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</si>
  <si>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</si>
  <si>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</si>
  <si>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</si>
  <si>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</si>
  <si>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</si>
  <si>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</si>
  <si>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</si>
  <si>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</si>
  <si>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</si>
  <si>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</si>
  <si>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</si>
  <si>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</si>
  <si>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</si>
  <si>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</si>
  <si>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</si>
  <si>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</si>
  <si>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</si>
  <si>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</si>
  <si>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</si>
  <si>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</si>
  <si>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</si>
  <si>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</si>
  <si>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</si>
  <si>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</si>
  <si>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</si>
  <si>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</si>
  <si>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</si>
  <si>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</si>
  <si>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</si>
  <si>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</si>
  <si>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</si>
  <si>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</si>
  <si>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</si>
  <si>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</si>
  <si>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</si>
  <si>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</si>
  <si>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</si>
  <si>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</si>
  <si>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</si>
  <si>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</si>
  <si>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</si>
  <si>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</si>
  <si>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</si>
  <si>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</si>
  <si>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</si>
  <si>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</si>
  <si>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</si>
  <si>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</si>
  <si>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千葉市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</si>
  <si>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</si>
  <si>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</si>
  <si>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</si>
  <si>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</si>
  <si>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</si>
  <si>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</si>
  <si>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</si>
  <si>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</si>
  <si>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</si>
  <si>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</si>
  <si>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</si>
  <si>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経費回収率が類似団体平均値より低いのは、農業集落排水処理施設が10箇所あり、多額の維持管理費用を要しているためである。
  収益的収支比率が年々減少しているのは、収益の増加に比べ、維持管理費などの費用が、より増加しているためである。</t>
    <phoneticPr fontId="4"/>
  </si>
  <si>
    <t xml:space="preserve">  本市の農業集落排水事業は、全10地区のうち、昭和63年度から大和田地区を始めとして、順次整備を開始し、平成19年度に全ての地区の整備が完了している。
　しかし、供用開始後、20数年を経た施設も多くなり、機械・電気設備等の老朽化が著しい状況である。</t>
    <phoneticPr fontId="4"/>
  </si>
  <si>
    <t>　これまで整備してきた膨大な資産の維持管理及び改築更新の費用の増加が見込まれるため、適切な維持管理による施設の長寿命化により、費用の平準化を図るとともに、歳入を増加させるために接続率の向上を図っていき、更なる経営の健全化・効率化に向けた事業運営に努め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</si>
</sst>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4878464"/>
        <c:axId val="84880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84878464"/>
        <c:axId val="84880384"/>
      </c:lineChart>
      <c:dateAx>
        <c:axId val="84878464"/>
        <c:scaling>
          <c:orientation val="minMax"/>
        </c:scaling>
        <c:delete val="1"/>
        <c:axPos val="b"/>
        <c:numFmt formatCode="ge" sourceLinked="1"/>
        <c:majorTickMark val="none"/>
        <c:minorTickMark val="none"/>
        <c:tickLblPos val="none"/>
        <c:crossAx val="84880384"/>
        <c:crosses val="autoZero"/>
        <c:auto val="1"/>
        <c:lblOffset val="100"/>
        <c:baseTimeUnit val="years"/>
      </c:dateAx>
      <c:valAx>
        <c:axId val="8488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878464"/>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59.76</c:v>
                </c:pt>
                <c:pt idx="1">
                  <c:v>59.22</c:v>
                </c:pt>
                <c:pt idx="2">
                  <c:v>59.22</c:v>
                </c:pt>
                <c:pt idx="3">
                  <c:v>59.22</c:v>
                </c:pt>
                <c:pt idx="4">
                  <c:v>59.22</c:v>
                </c:pt>
              </c:numCache>
            </c:numRef>
          </c:val>
        </c:ser>
        <c:dLbls>
          <c:showLegendKey val="0"/>
          <c:showVal val="0"/>
          <c:showCatName val="0"/>
          <c:showSerName val="0"/>
          <c:showPercent val="0"/>
          <c:showBubbleSize val="0"/>
        </c:dLbls>
        <c:gapWidth val="150"/>
        <c:axId val="85689856"/>
        <c:axId val="85691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54.23</c:v>
                </c:pt>
                <c:pt idx="1">
                  <c:v>55.2</c:v>
                </c:pt>
                <c:pt idx="2">
                  <c:v>54.74</c:v>
                </c:pt>
                <c:pt idx="3">
                  <c:v>53.78</c:v>
                </c:pt>
                <c:pt idx="4">
                  <c:v>53.24</c:v>
                </c:pt>
              </c:numCache>
            </c:numRef>
          </c:val>
          <c:smooth val="0"/>
        </c:ser>
        <c:dLbls>
          <c:showLegendKey val="0"/>
          <c:showVal val="0"/>
          <c:showCatName val="0"/>
          <c:showSerName val="0"/>
          <c:showPercent val="0"/>
          <c:showBubbleSize val="0"/>
        </c:dLbls>
        <c:marker val="1"/>
        <c:smooth val="0"/>
        <c:axId val="85689856"/>
        <c:axId val="85691776"/>
      </c:lineChart>
      <c:dateAx>
        <c:axId val="85689856"/>
        <c:scaling>
          <c:orientation val="minMax"/>
        </c:scaling>
        <c:delete val="1"/>
        <c:axPos val="b"/>
        <c:numFmt formatCode="ge" sourceLinked="1"/>
        <c:majorTickMark val="none"/>
        <c:minorTickMark val="none"/>
        <c:tickLblPos val="none"/>
        <c:crossAx val="85691776"/>
        <c:crosses val="autoZero"/>
        <c:auto val="1"/>
        <c:lblOffset val="100"/>
        <c:baseTimeUnit val="years"/>
      </c:dateAx>
      <c:valAx>
        <c:axId val="85691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68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76.959999999999994</c:v>
                </c:pt>
                <c:pt idx="1">
                  <c:v>78.150000000000006</c:v>
                </c:pt>
                <c:pt idx="2">
                  <c:v>77.64</c:v>
                </c:pt>
                <c:pt idx="3">
                  <c:v>77.55</c:v>
                </c:pt>
                <c:pt idx="4">
                  <c:v>77.88</c:v>
                </c:pt>
              </c:numCache>
            </c:numRef>
          </c:val>
        </c:ser>
        <c:dLbls>
          <c:showLegendKey val="0"/>
          <c:showVal val="0"/>
          <c:showCatName val="0"/>
          <c:showSerName val="0"/>
          <c:showPercent val="0"/>
          <c:showBubbleSize val="0"/>
        </c:dLbls>
        <c:gapWidth val="150"/>
        <c:axId val="90264704"/>
        <c:axId val="90266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83.61</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90264704"/>
        <c:axId val="90266624"/>
      </c:lineChart>
      <c:dateAx>
        <c:axId val="90264704"/>
        <c:scaling>
          <c:orientation val="minMax"/>
        </c:scaling>
        <c:delete val="1"/>
        <c:axPos val="b"/>
        <c:numFmt formatCode="ge" sourceLinked="1"/>
        <c:majorTickMark val="none"/>
        <c:minorTickMark val="none"/>
        <c:tickLblPos val="none"/>
        <c:crossAx val="90266624"/>
        <c:crosses val="autoZero"/>
        <c:auto val="1"/>
        <c:lblOffset val="100"/>
        <c:baseTimeUnit val="years"/>
      </c:dateAx>
      <c:valAx>
        <c:axId val="90266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264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53.83</c:v>
                </c:pt>
                <c:pt idx="1">
                  <c:v>51.07</c:v>
                </c:pt>
                <c:pt idx="2">
                  <c:v>49.45</c:v>
                </c:pt>
                <c:pt idx="3">
                  <c:v>46.93</c:v>
                </c:pt>
                <c:pt idx="4">
                  <c:v>46.21</c:v>
                </c:pt>
              </c:numCache>
            </c:numRef>
          </c:val>
        </c:ser>
        <c:dLbls>
          <c:showLegendKey val="0"/>
          <c:showVal val="0"/>
          <c:showCatName val="0"/>
          <c:showSerName val="0"/>
          <c:showPercent val="0"/>
          <c:showBubbleSize val="0"/>
        </c:dLbls>
        <c:gapWidth val="150"/>
        <c:axId val="84931328"/>
        <c:axId val="84933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931328"/>
        <c:axId val="84933248"/>
      </c:lineChart>
      <c:dateAx>
        <c:axId val="84931328"/>
        <c:scaling>
          <c:orientation val="minMax"/>
        </c:scaling>
        <c:delete val="1"/>
        <c:axPos val="b"/>
        <c:numFmt formatCode="ge" sourceLinked="1"/>
        <c:majorTickMark val="none"/>
        <c:minorTickMark val="none"/>
        <c:tickLblPos val="none"/>
        <c:crossAx val="84933248"/>
        <c:crosses val="autoZero"/>
        <c:auto val="1"/>
        <c:lblOffset val="100"/>
        <c:baseTimeUnit val="years"/>
      </c:dateAx>
      <c:valAx>
        <c:axId val="84933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931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365120"/>
        <c:axId val="85367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365120"/>
        <c:axId val="85367040"/>
      </c:lineChart>
      <c:dateAx>
        <c:axId val="85365120"/>
        <c:scaling>
          <c:orientation val="minMax"/>
        </c:scaling>
        <c:delete val="1"/>
        <c:axPos val="b"/>
        <c:numFmt formatCode="ge" sourceLinked="1"/>
        <c:majorTickMark val="none"/>
        <c:minorTickMark val="none"/>
        <c:tickLblPos val="none"/>
        <c:crossAx val="85367040"/>
        <c:crosses val="autoZero"/>
        <c:auto val="1"/>
        <c:lblOffset val="100"/>
        <c:baseTimeUnit val="years"/>
      </c:dateAx>
      <c:valAx>
        <c:axId val="85367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365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733376"/>
        <c:axId val="85735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733376"/>
        <c:axId val="85735296"/>
      </c:lineChart>
      <c:dateAx>
        <c:axId val="85733376"/>
        <c:scaling>
          <c:orientation val="minMax"/>
        </c:scaling>
        <c:delete val="1"/>
        <c:axPos val="b"/>
        <c:numFmt formatCode="ge" sourceLinked="1"/>
        <c:majorTickMark val="none"/>
        <c:minorTickMark val="none"/>
        <c:tickLblPos val="none"/>
        <c:crossAx val="85735296"/>
        <c:crosses val="autoZero"/>
        <c:auto val="1"/>
        <c:lblOffset val="100"/>
        <c:baseTimeUnit val="years"/>
      </c:dateAx>
      <c:valAx>
        <c:axId val="85735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733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770240"/>
        <c:axId val="85772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770240"/>
        <c:axId val="85772160"/>
      </c:lineChart>
      <c:dateAx>
        <c:axId val="85770240"/>
        <c:scaling>
          <c:orientation val="minMax"/>
        </c:scaling>
        <c:delete val="1"/>
        <c:axPos val="b"/>
        <c:numFmt formatCode="ge" sourceLinked="1"/>
        <c:majorTickMark val="none"/>
        <c:minorTickMark val="none"/>
        <c:tickLblPos val="none"/>
        <c:crossAx val="85772160"/>
        <c:crosses val="autoZero"/>
        <c:auto val="1"/>
        <c:lblOffset val="100"/>
        <c:baseTimeUnit val="years"/>
      </c:dateAx>
      <c:valAx>
        <c:axId val="85772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770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480960"/>
        <c:axId val="85482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480960"/>
        <c:axId val="85482880"/>
      </c:lineChart>
      <c:dateAx>
        <c:axId val="85480960"/>
        <c:scaling>
          <c:orientation val="minMax"/>
        </c:scaling>
        <c:delete val="1"/>
        <c:axPos val="b"/>
        <c:numFmt formatCode="ge" sourceLinked="1"/>
        <c:majorTickMark val="none"/>
        <c:minorTickMark val="none"/>
        <c:tickLblPos val="none"/>
        <c:crossAx val="85482880"/>
        <c:crosses val="autoZero"/>
        <c:auto val="1"/>
        <c:lblOffset val="100"/>
        <c:baseTimeUnit val="years"/>
      </c:dateAx>
      <c:valAx>
        <c:axId val="85482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480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3850.25</c:v>
                </c:pt>
                <c:pt idx="1">
                  <c:v>3516.35</c:v>
                </c:pt>
                <c:pt idx="2">
                  <c:v>3283.54</c:v>
                </c:pt>
                <c:pt idx="3">
                  <c:v>3113.65</c:v>
                </c:pt>
                <c:pt idx="4">
                  <c:v>2827.59</c:v>
                </c:pt>
              </c:numCache>
            </c:numRef>
          </c:val>
        </c:ser>
        <c:dLbls>
          <c:showLegendKey val="0"/>
          <c:showVal val="0"/>
          <c:showCatName val="0"/>
          <c:showSerName val="0"/>
          <c:showPercent val="0"/>
          <c:showBubbleSize val="0"/>
        </c:dLbls>
        <c:gapWidth val="150"/>
        <c:axId val="85507456"/>
        <c:axId val="85521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1267.26</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85507456"/>
        <c:axId val="85521920"/>
      </c:lineChart>
      <c:dateAx>
        <c:axId val="85507456"/>
        <c:scaling>
          <c:orientation val="minMax"/>
        </c:scaling>
        <c:delete val="1"/>
        <c:axPos val="b"/>
        <c:numFmt formatCode="ge" sourceLinked="1"/>
        <c:majorTickMark val="none"/>
        <c:minorTickMark val="none"/>
        <c:tickLblPos val="none"/>
        <c:crossAx val="85521920"/>
        <c:crosses val="autoZero"/>
        <c:auto val="1"/>
        <c:lblOffset val="100"/>
        <c:baseTimeUnit val="years"/>
      </c:dateAx>
      <c:valAx>
        <c:axId val="85521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50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20.97</c:v>
                </c:pt>
                <c:pt idx="1">
                  <c:v>22.96</c:v>
                </c:pt>
                <c:pt idx="2">
                  <c:v>23.33</c:v>
                </c:pt>
                <c:pt idx="3">
                  <c:v>23.16</c:v>
                </c:pt>
                <c:pt idx="4">
                  <c:v>23.47</c:v>
                </c:pt>
              </c:numCache>
            </c:numRef>
          </c:val>
        </c:ser>
        <c:dLbls>
          <c:showLegendKey val="0"/>
          <c:showVal val="0"/>
          <c:showCatName val="0"/>
          <c:showSerName val="0"/>
          <c:showPercent val="0"/>
          <c:showBubbleSize val="0"/>
        </c:dLbls>
        <c:gapWidth val="150"/>
        <c:axId val="85621376"/>
        <c:axId val="85623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53.42</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85621376"/>
        <c:axId val="85623552"/>
      </c:lineChart>
      <c:dateAx>
        <c:axId val="85621376"/>
        <c:scaling>
          <c:orientation val="minMax"/>
        </c:scaling>
        <c:delete val="1"/>
        <c:axPos val="b"/>
        <c:numFmt formatCode="ge" sourceLinked="1"/>
        <c:majorTickMark val="none"/>
        <c:minorTickMark val="none"/>
        <c:tickLblPos val="none"/>
        <c:crossAx val="85623552"/>
        <c:crosses val="autoZero"/>
        <c:auto val="1"/>
        <c:lblOffset val="100"/>
        <c:baseTimeUnit val="years"/>
      </c:dateAx>
      <c:valAx>
        <c:axId val="85623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62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462.09</c:v>
                </c:pt>
                <c:pt idx="1">
                  <c:v>431.45</c:v>
                </c:pt>
                <c:pt idx="2">
                  <c:v>432.46</c:v>
                </c:pt>
                <c:pt idx="3">
                  <c:v>447.32</c:v>
                </c:pt>
                <c:pt idx="4">
                  <c:v>469.52</c:v>
                </c:pt>
              </c:numCache>
            </c:numRef>
          </c:val>
        </c:ser>
        <c:dLbls>
          <c:showLegendKey val="0"/>
          <c:showVal val="0"/>
          <c:showCatName val="0"/>
          <c:showSerName val="0"/>
          <c:showPercent val="0"/>
          <c:showBubbleSize val="0"/>
        </c:dLbls>
        <c:gapWidth val="150"/>
        <c:axId val="85657472"/>
        <c:axId val="856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269.12</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85657472"/>
        <c:axId val="85659648"/>
      </c:lineChart>
      <c:dateAx>
        <c:axId val="85657472"/>
        <c:scaling>
          <c:orientation val="minMax"/>
        </c:scaling>
        <c:delete val="1"/>
        <c:axPos val="b"/>
        <c:numFmt formatCode="ge" sourceLinked="1"/>
        <c:majorTickMark val="none"/>
        <c:minorTickMark val="none"/>
        <c:tickLblPos val="none"/>
        <c:crossAx val="85659648"/>
        <c:crosses val="autoZero"/>
        <c:auto val="1"/>
        <c:lblOffset val="100"/>
        <c:baseTimeUnit val="years"/>
      </c:dateAx>
      <c:valAx>
        <c:axId val="856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657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Y2" zoomScale="85" zoomScaleNormal="85"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千葉県　千葉市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962376</v>
      </c>
      <c r="AM8" s="64"/>
      <c r="AN8" s="64"/>
      <c r="AO8" s="64"/>
      <c r="AP8" s="64"/>
      <c r="AQ8" s="64"/>
      <c r="AR8" s="64"/>
      <c r="AS8" s="64"/>
      <c r="AT8" s="63">
        <f>データ!S6</f>
        <v>271.76</v>
      </c>
      <c r="AU8" s="63"/>
      <c r="AV8" s="63"/>
      <c r="AW8" s="63"/>
      <c r="AX8" s="63"/>
      <c r="AY8" s="63"/>
      <c r="AZ8" s="63"/>
      <c r="BA8" s="63"/>
      <c r="BB8" s="63">
        <f>データ!T6</f>
        <v>3541.27</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0.63</v>
      </c>
      <c r="Q10" s="63"/>
      <c r="R10" s="63"/>
      <c r="S10" s="63"/>
      <c r="T10" s="63"/>
      <c r="U10" s="63"/>
      <c r="V10" s="63"/>
      <c r="W10" s="63">
        <f>データ!P6</f>
        <v>100</v>
      </c>
      <c r="X10" s="63"/>
      <c r="Y10" s="63"/>
      <c r="Z10" s="63"/>
      <c r="AA10" s="63"/>
      <c r="AB10" s="63"/>
      <c r="AC10" s="63"/>
      <c r="AD10" s="64">
        <f>データ!Q6</f>
        <v>2845</v>
      </c>
      <c r="AE10" s="64"/>
      <c r="AF10" s="64"/>
      <c r="AG10" s="64"/>
      <c r="AH10" s="64"/>
      <c r="AI10" s="64"/>
      <c r="AJ10" s="64"/>
      <c r="AK10" s="2"/>
      <c r="AL10" s="64">
        <f>データ!U6</f>
        <v>6081</v>
      </c>
      <c r="AM10" s="64"/>
      <c r="AN10" s="64"/>
      <c r="AO10" s="64"/>
      <c r="AP10" s="64"/>
      <c r="AQ10" s="64"/>
      <c r="AR10" s="64"/>
      <c r="AS10" s="64"/>
      <c r="AT10" s="63">
        <f>データ!V6</f>
        <v>3.6</v>
      </c>
      <c r="AU10" s="63"/>
      <c r="AV10" s="63"/>
      <c r="AW10" s="63"/>
      <c r="AX10" s="63"/>
      <c r="AY10" s="63"/>
      <c r="AZ10" s="63"/>
      <c r="BA10" s="63"/>
      <c r="BB10" s="63">
        <f>データ!W6</f>
        <v>1689.17</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35</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53</v>
      </c>
      <c r="B4" s="28"/>
      <c r="C4" s="28"/>
      <c r="D4" s="28"/>
      <c r="E4" s="28"/>
      <c r="F4" s="28"/>
      <c r="G4" s="28"/>
      <c r="H4" s="77"/>
      <c r="I4" s="78"/>
      <c r="J4" s="78"/>
      <c r="K4" s="78"/>
      <c r="L4" s="78"/>
      <c r="M4" s="78"/>
      <c r="N4" s="78"/>
      <c r="O4" s="78"/>
      <c r="P4" s="78"/>
      <c r="Q4" s="78"/>
      <c r="R4" s="78"/>
      <c r="S4" s="78"/>
      <c r="T4" s="78"/>
      <c r="U4" s="78"/>
      <c r="V4" s="78"/>
      <c r="W4" s="79"/>
      <c r="X4" s="73" t="s">
        <v>54</v>
      </c>
      <c r="Y4" s="73"/>
      <c r="Z4" s="73"/>
      <c r="AA4" s="73"/>
      <c r="AB4" s="73"/>
      <c r="AC4" s="73"/>
      <c r="AD4" s="73"/>
      <c r="AE4" s="73"/>
      <c r="AF4" s="73"/>
      <c r="AG4" s="73"/>
      <c r="AH4" s="73"/>
      <c r="AI4" s="73" t="s">
        <v>55</v>
      </c>
      <c r="AJ4" s="73"/>
      <c r="AK4" s="73"/>
      <c r="AL4" s="73"/>
      <c r="AM4" s="73"/>
      <c r="AN4" s="73"/>
      <c r="AO4" s="73"/>
      <c r="AP4" s="73"/>
      <c r="AQ4" s="73"/>
      <c r="AR4" s="73"/>
      <c r="AS4" s="73"/>
      <c r="AT4" s="73" t="s">
        <v>56</v>
      </c>
      <c r="AU4" s="73"/>
      <c r="AV4" s="73"/>
      <c r="AW4" s="73"/>
      <c r="AX4" s="73"/>
      <c r="AY4" s="73"/>
      <c r="AZ4" s="73"/>
      <c r="BA4" s="73"/>
      <c r="BB4" s="73"/>
      <c r="BC4" s="73"/>
      <c r="BD4" s="73"/>
      <c r="BE4" s="73" t="s">
        <v>57</v>
      </c>
      <c r="BF4" s="73"/>
      <c r="BG4" s="73"/>
      <c r="BH4" s="73"/>
      <c r="BI4" s="73"/>
      <c r="BJ4" s="73"/>
      <c r="BK4" s="73"/>
      <c r="BL4" s="73"/>
      <c r="BM4" s="73"/>
      <c r="BN4" s="73"/>
      <c r="BO4" s="73"/>
      <c r="BP4" s="73" t="s">
        <v>58</v>
      </c>
      <c r="BQ4" s="73"/>
      <c r="BR4" s="73"/>
      <c r="BS4" s="73"/>
      <c r="BT4" s="73"/>
      <c r="BU4" s="73"/>
      <c r="BV4" s="73"/>
      <c r="BW4" s="73"/>
      <c r="BX4" s="73"/>
      <c r="BY4" s="73"/>
      <c r="BZ4" s="73"/>
      <c r="CA4" s="73" t="s">
        <v>59</v>
      </c>
      <c r="CB4" s="73"/>
      <c r="CC4" s="73"/>
      <c r="CD4" s="73"/>
      <c r="CE4" s="73"/>
      <c r="CF4" s="73"/>
      <c r="CG4" s="73"/>
      <c r="CH4" s="73"/>
      <c r="CI4" s="73"/>
      <c r="CJ4" s="73"/>
      <c r="CK4" s="73"/>
      <c r="CL4" s="73" t="s">
        <v>60</v>
      </c>
      <c r="CM4" s="73"/>
      <c r="CN4" s="73"/>
      <c r="CO4" s="73"/>
      <c r="CP4" s="73"/>
      <c r="CQ4" s="73"/>
      <c r="CR4" s="73"/>
      <c r="CS4" s="73"/>
      <c r="CT4" s="73"/>
      <c r="CU4" s="73"/>
      <c r="CV4" s="73"/>
      <c r="CW4" s="73" t="s">
        <v>61</v>
      </c>
      <c r="CX4" s="73"/>
      <c r="CY4" s="73"/>
      <c r="CZ4" s="73"/>
      <c r="DA4" s="73"/>
      <c r="DB4" s="73"/>
      <c r="DC4" s="73"/>
      <c r="DD4" s="73"/>
      <c r="DE4" s="73"/>
      <c r="DF4" s="73"/>
      <c r="DG4" s="73"/>
      <c r="DH4" s="73" t="s">
        <v>62</v>
      </c>
      <c r="DI4" s="73"/>
      <c r="DJ4" s="73"/>
      <c r="DK4" s="73"/>
      <c r="DL4" s="73"/>
      <c r="DM4" s="73"/>
      <c r="DN4" s="73"/>
      <c r="DO4" s="73"/>
      <c r="DP4" s="73"/>
      <c r="DQ4" s="73"/>
      <c r="DR4" s="73"/>
      <c r="DS4" s="73" t="s">
        <v>63</v>
      </c>
      <c r="DT4" s="73"/>
      <c r="DU4" s="73"/>
      <c r="DV4" s="73"/>
      <c r="DW4" s="73"/>
      <c r="DX4" s="73"/>
      <c r="DY4" s="73"/>
      <c r="DZ4" s="73"/>
      <c r="EA4" s="73"/>
      <c r="EB4" s="73"/>
      <c r="EC4" s="73"/>
      <c r="ED4" s="73" t="s">
        <v>64</v>
      </c>
      <c r="EE4" s="73"/>
      <c r="EF4" s="73"/>
      <c r="EG4" s="73"/>
      <c r="EH4" s="73"/>
      <c r="EI4" s="73"/>
      <c r="EJ4" s="73"/>
      <c r="EK4" s="73"/>
      <c r="EL4" s="73"/>
      <c r="EM4" s="73"/>
      <c r="EN4" s="73"/>
    </row>
    <row r="5" spans="1:144">
      <c r="A5" s="26" t="s">
        <v>65</v>
      </c>
      <c r="B5" s="29"/>
      <c r="C5" s="29"/>
      <c r="D5" s="29"/>
      <c r="E5" s="29"/>
      <c r="F5" s="29"/>
      <c r="G5" s="29"/>
      <c r="H5" s="30" t="s">
        <v>66</v>
      </c>
      <c r="I5" s="30" t="s">
        <v>67</v>
      </c>
      <c r="J5" s="30" t="s">
        <v>68</v>
      </c>
      <c r="K5" s="30" t="s">
        <v>69</v>
      </c>
      <c r="L5" s="30" t="s">
        <v>70</v>
      </c>
      <c r="M5" s="30" t="s">
        <v>71</v>
      </c>
      <c r="N5" s="30" t="s">
        <v>72</v>
      </c>
      <c r="O5" s="30" t="s">
        <v>73</v>
      </c>
      <c r="P5" s="30" t="s">
        <v>74</v>
      </c>
      <c r="Q5" s="30" t="s">
        <v>75</v>
      </c>
      <c r="R5" s="30" t="s">
        <v>76</v>
      </c>
      <c r="S5" s="30" t="s">
        <v>77</v>
      </c>
      <c r="T5" s="30" t="s">
        <v>78</v>
      </c>
      <c r="U5" s="30" t="s">
        <v>79</v>
      </c>
      <c r="V5" s="30" t="s">
        <v>80</v>
      </c>
      <c r="W5" s="30" t="s">
        <v>81</v>
      </c>
      <c r="X5" s="30" t="s">
        <v>82</v>
      </c>
      <c r="Y5" s="30" t="s">
        <v>83</v>
      </c>
      <c r="Z5" s="30" t="s">
        <v>84</v>
      </c>
      <c r="AA5" s="30" t="s">
        <v>85</v>
      </c>
      <c r="AB5" s="30" t="s">
        <v>86</v>
      </c>
      <c r="AC5" s="30" t="s">
        <v>87</v>
      </c>
      <c r="AD5" s="30" t="s">
        <v>88</v>
      </c>
      <c r="AE5" s="30" t="s">
        <v>89</v>
      </c>
      <c r="AF5" s="30" t="s">
        <v>90</v>
      </c>
      <c r="AG5" s="30" t="s">
        <v>91</v>
      </c>
      <c r="AH5" s="30" t="s">
        <v>92</v>
      </c>
      <c r="AI5" s="30" t="s">
        <v>82</v>
      </c>
      <c r="AJ5" s="30" t="s">
        <v>83</v>
      </c>
      <c r="AK5" s="30" t="s">
        <v>84</v>
      </c>
      <c r="AL5" s="30" t="s">
        <v>85</v>
      </c>
      <c r="AM5" s="30" t="s">
        <v>86</v>
      </c>
      <c r="AN5" s="30" t="s">
        <v>87</v>
      </c>
      <c r="AO5" s="30" t="s">
        <v>88</v>
      </c>
      <c r="AP5" s="30" t="s">
        <v>89</v>
      </c>
      <c r="AQ5" s="30" t="s">
        <v>90</v>
      </c>
      <c r="AR5" s="30" t="s">
        <v>91</v>
      </c>
      <c r="AS5" s="30" t="s">
        <v>93</v>
      </c>
      <c r="AT5" s="30" t="s">
        <v>82</v>
      </c>
      <c r="AU5" s="30" t="s">
        <v>83</v>
      </c>
      <c r="AV5" s="30" t="s">
        <v>84</v>
      </c>
      <c r="AW5" s="30" t="s">
        <v>85</v>
      </c>
      <c r="AX5" s="30" t="s">
        <v>86</v>
      </c>
      <c r="AY5" s="30" t="s">
        <v>87</v>
      </c>
      <c r="AZ5" s="30" t="s">
        <v>88</v>
      </c>
      <c r="BA5" s="30" t="s">
        <v>89</v>
      </c>
      <c r="BB5" s="30" t="s">
        <v>90</v>
      </c>
      <c r="BC5" s="30" t="s">
        <v>91</v>
      </c>
      <c r="BD5" s="30" t="s">
        <v>93</v>
      </c>
      <c r="BE5" s="30" t="s">
        <v>82</v>
      </c>
      <c r="BF5" s="30" t="s">
        <v>83</v>
      </c>
      <c r="BG5" s="30" t="s">
        <v>84</v>
      </c>
      <c r="BH5" s="30" t="s">
        <v>85</v>
      </c>
      <c r="BI5" s="30" t="s">
        <v>86</v>
      </c>
      <c r="BJ5" s="30" t="s">
        <v>87</v>
      </c>
      <c r="BK5" s="30" t="s">
        <v>88</v>
      </c>
      <c r="BL5" s="30" t="s">
        <v>89</v>
      </c>
      <c r="BM5" s="30" t="s">
        <v>90</v>
      </c>
      <c r="BN5" s="30" t="s">
        <v>91</v>
      </c>
      <c r="BO5" s="30" t="s">
        <v>93</v>
      </c>
      <c r="BP5" s="30" t="s">
        <v>82</v>
      </c>
      <c r="BQ5" s="30" t="s">
        <v>83</v>
      </c>
      <c r="BR5" s="30" t="s">
        <v>84</v>
      </c>
      <c r="BS5" s="30" t="s">
        <v>85</v>
      </c>
      <c r="BT5" s="30" t="s">
        <v>86</v>
      </c>
      <c r="BU5" s="30" t="s">
        <v>87</v>
      </c>
      <c r="BV5" s="30" t="s">
        <v>88</v>
      </c>
      <c r="BW5" s="30" t="s">
        <v>89</v>
      </c>
      <c r="BX5" s="30" t="s">
        <v>90</v>
      </c>
      <c r="BY5" s="30" t="s">
        <v>91</v>
      </c>
      <c r="BZ5" s="30" t="s">
        <v>93</v>
      </c>
      <c r="CA5" s="30" t="s">
        <v>82</v>
      </c>
      <c r="CB5" s="30" t="s">
        <v>83</v>
      </c>
      <c r="CC5" s="30" t="s">
        <v>84</v>
      </c>
      <c r="CD5" s="30" t="s">
        <v>85</v>
      </c>
      <c r="CE5" s="30" t="s">
        <v>86</v>
      </c>
      <c r="CF5" s="30" t="s">
        <v>87</v>
      </c>
      <c r="CG5" s="30" t="s">
        <v>88</v>
      </c>
      <c r="CH5" s="30" t="s">
        <v>89</v>
      </c>
      <c r="CI5" s="30" t="s">
        <v>90</v>
      </c>
      <c r="CJ5" s="30" t="s">
        <v>91</v>
      </c>
      <c r="CK5" s="30" t="s">
        <v>93</v>
      </c>
      <c r="CL5" s="30" t="s">
        <v>82</v>
      </c>
      <c r="CM5" s="30" t="s">
        <v>83</v>
      </c>
      <c r="CN5" s="30" t="s">
        <v>84</v>
      </c>
      <c r="CO5" s="30" t="s">
        <v>85</v>
      </c>
      <c r="CP5" s="30" t="s">
        <v>86</v>
      </c>
      <c r="CQ5" s="30" t="s">
        <v>87</v>
      </c>
      <c r="CR5" s="30" t="s">
        <v>88</v>
      </c>
      <c r="CS5" s="30" t="s">
        <v>89</v>
      </c>
      <c r="CT5" s="30" t="s">
        <v>90</v>
      </c>
      <c r="CU5" s="30" t="s">
        <v>91</v>
      </c>
      <c r="CV5" s="30" t="s">
        <v>93</v>
      </c>
      <c r="CW5" s="30" t="s">
        <v>82</v>
      </c>
      <c r="CX5" s="30" t="s">
        <v>83</v>
      </c>
      <c r="CY5" s="30" t="s">
        <v>84</v>
      </c>
      <c r="CZ5" s="30" t="s">
        <v>85</v>
      </c>
      <c r="DA5" s="30" t="s">
        <v>86</v>
      </c>
      <c r="DB5" s="30" t="s">
        <v>87</v>
      </c>
      <c r="DC5" s="30" t="s">
        <v>88</v>
      </c>
      <c r="DD5" s="30" t="s">
        <v>89</v>
      </c>
      <c r="DE5" s="30" t="s">
        <v>90</v>
      </c>
      <c r="DF5" s="30" t="s">
        <v>91</v>
      </c>
      <c r="DG5" s="30" t="s">
        <v>93</v>
      </c>
      <c r="DH5" s="30" t="s">
        <v>82</v>
      </c>
      <c r="DI5" s="30" t="s">
        <v>83</v>
      </c>
      <c r="DJ5" s="30" t="s">
        <v>84</v>
      </c>
      <c r="DK5" s="30" t="s">
        <v>85</v>
      </c>
      <c r="DL5" s="30" t="s">
        <v>86</v>
      </c>
      <c r="DM5" s="30" t="s">
        <v>87</v>
      </c>
      <c r="DN5" s="30" t="s">
        <v>88</v>
      </c>
      <c r="DO5" s="30" t="s">
        <v>89</v>
      </c>
      <c r="DP5" s="30" t="s">
        <v>90</v>
      </c>
      <c r="DQ5" s="30" t="s">
        <v>91</v>
      </c>
      <c r="DR5" s="30" t="s">
        <v>93</v>
      </c>
      <c r="DS5" s="30" t="s">
        <v>82</v>
      </c>
      <c r="DT5" s="30" t="s">
        <v>83</v>
      </c>
      <c r="DU5" s="30" t="s">
        <v>84</v>
      </c>
      <c r="DV5" s="30" t="s">
        <v>85</v>
      </c>
      <c r="DW5" s="30" t="s">
        <v>86</v>
      </c>
      <c r="DX5" s="30" t="s">
        <v>87</v>
      </c>
      <c r="DY5" s="30" t="s">
        <v>88</v>
      </c>
      <c r="DZ5" s="30" t="s">
        <v>89</v>
      </c>
      <c r="EA5" s="30" t="s">
        <v>90</v>
      </c>
      <c r="EB5" s="30" t="s">
        <v>91</v>
      </c>
      <c r="EC5" s="30" t="s">
        <v>93</v>
      </c>
      <c r="ED5" s="30" t="s">
        <v>82</v>
      </c>
      <c r="EE5" s="30" t="s">
        <v>83</v>
      </c>
      <c r="EF5" s="30" t="s">
        <v>84</v>
      </c>
      <c r="EG5" s="30" t="s">
        <v>85</v>
      </c>
      <c r="EH5" s="30" t="s">
        <v>86</v>
      </c>
      <c r="EI5" s="30" t="s">
        <v>87</v>
      </c>
      <c r="EJ5" s="30" t="s">
        <v>88</v>
      </c>
      <c r="EK5" s="30" t="s">
        <v>89</v>
      </c>
      <c r="EL5" s="30" t="s">
        <v>90</v>
      </c>
      <c r="EM5" s="30" t="s">
        <v>91</v>
      </c>
      <c r="EN5" s="30" t="s">
        <v>93</v>
      </c>
    </row>
    <row r="6" spans="1:144" s="34" customFormat="1">
      <c r="A6" s="26" t="s">
        <v>94</v>
      </c>
      <c r="B6" s="31">
        <f>B7</f>
        <v>2014</v>
      </c>
      <c r="C6" s="31">
        <f t="shared" ref="C6:W6" si="3">C7</f>
        <v>121002</v>
      </c>
      <c r="D6" s="31">
        <f t="shared" si="3"/>
        <v>47</v>
      </c>
      <c r="E6" s="31">
        <f t="shared" si="3"/>
        <v>17</v>
      </c>
      <c r="F6" s="31">
        <f t="shared" si="3"/>
        <v>5</v>
      </c>
      <c r="G6" s="31">
        <f t="shared" si="3"/>
        <v>0</v>
      </c>
      <c r="H6" s="31" t="str">
        <f t="shared" si="3"/>
        <v>千葉県　千葉市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0.63</v>
      </c>
      <c r="P6" s="32">
        <f t="shared" si="3"/>
        <v>100</v>
      </c>
      <c r="Q6" s="32">
        <f t="shared" si="3"/>
        <v>2845</v>
      </c>
      <c r="R6" s="32">
        <f t="shared" si="3"/>
        <v>962376</v>
      </c>
      <c r="S6" s="32">
        <f t="shared" si="3"/>
        <v>271.76</v>
      </c>
      <c r="T6" s="32">
        <f t="shared" si="3"/>
        <v>3541.27</v>
      </c>
      <c r="U6" s="32">
        <f t="shared" si="3"/>
        <v>6081</v>
      </c>
      <c r="V6" s="32">
        <f t="shared" si="3"/>
        <v>3.6</v>
      </c>
      <c r="W6" s="32">
        <f t="shared" si="3"/>
        <v>1689.17</v>
      </c>
      <c r="X6" s="33">
        <f>IF(X7="",NA(),X7)</f>
        <v>53.83</v>
      </c>
      <c r="Y6" s="33">
        <f t="shared" ref="Y6:AG6" si="4">IF(Y7="",NA(),Y7)</f>
        <v>51.07</v>
      </c>
      <c r="Z6" s="33">
        <f t="shared" si="4"/>
        <v>49.45</v>
      </c>
      <c r="AA6" s="33">
        <f t="shared" si="4"/>
        <v>46.93</v>
      </c>
      <c r="AB6" s="33">
        <f t="shared" si="4"/>
        <v>46.21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3850.25</v>
      </c>
      <c r="BF6" s="33">
        <f t="shared" ref="BF6:BN6" si="7">IF(BF7="",NA(),BF7)</f>
        <v>3516.35</v>
      </c>
      <c r="BG6" s="33">
        <f t="shared" si="7"/>
        <v>3283.54</v>
      </c>
      <c r="BH6" s="33">
        <f t="shared" si="7"/>
        <v>3113.65</v>
      </c>
      <c r="BI6" s="33">
        <f t="shared" si="7"/>
        <v>2827.59</v>
      </c>
      <c r="BJ6" s="33">
        <f t="shared" si="7"/>
        <v>1267.26</v>
      </c>
      <c r="BK6" s="33">
        <f t="shared" si="7"/>
        <v>1239.2</v>
      </c>
      <c r="BL6" s="33">
        <f t="shared" si="7"/>
        <v>1197.82</v>
      </c>
      <c r="BM6" s="33">
        <f t="shared" si="7"/>
        <v>1126.77</v>
      </c>
      <c r="BN6" s="33">
        <f t="shared" si="7"/>
        <v>1044.8</v>
      </c>
      <c r="BO6" s="32" t="str">
        <f>IF(BO7="","",IF(BO7="-","【-】","【"&amp;SUBSTITUTE(TEXT(BO7,"#,##0.00"),"-","△")&amp;"】"))</f>
        <v>【992.47】</v>
      </c>
      <c r="BP6" s="33">
        <f>IF(BP7="",NA(),BP7)</f>
        <v>20.97</v>
      </c>
      <c r="BQ6" s="33">
        <f t="shared" ref="BQ6:BY6" si="8">IF(BQ7="",NA(),BQ7)</f>
        <v>22.96</v>
      </c>
      <c r="BR6" s="33">
        <f t="shared" si="8"/>
        <v>23.33</v>
      </c>
      <c r="BS6" s="33">
        <f t="shared" si="8"/>
        <v>23.16</v>
      </c>
      <c r="BT6" s="33">
        <f t="shared" si="8"/>
        <v>23.47</v>
      </c>
      <c r="BU6" s="33">
        <f t="shared" si="8"/>
        <v>53.42</v>
      </c>
      <c r="BV6" s="33">
        <f t="shared" si="8"/>
        <v>51.56</v>
      </c>
      <c r="BW6" s="33">
        <f t="shared" si="8"/>
        <v>51.03</v>
      </c>
      <c r="BX6" s="33">
        <f t="shared" si="8"/>
        <v>50.9</v>
      </c>
      <c r="BY6" s="33">
        <f t="shared" si="8"/>
        <v>50.82</v>
      </c>
      <c r="BZ6" s="32" t="str">
        <f>IF(BZ7="","",IF(BZ7="-","【-】","【"&amp;SUBSTITUTE(TEXT(BZ7,"#,##0.00"),"-","△")&amp;"】"))</f>
        <v>【51.49】</v>
      </c>
      <c r="CA6" s="33">
        <f>IF(CA7="",NA(),CA7)</f>
        <v>462.09</v>
      </c>
      <c r="CB6" s="33">
        <f t="shared" ref="CB6:CJ6" si="9">IF(CB7="",NA(),CB7)</f>
        <v>431.45</v>
      </c>
      <c r="CC6" s="33">
        <f t="shared" si="9"/>
        <v>432.46</v>
      </c>
      <c r="CD6" s="33">
        <f t="shared" si="9"/>
        <v>447.32</v>
      </c>
      <c r="CE6" s="33">
        <f t="shared" si="9"/>
        <v>469.52</v>
      </c>
      <c r="CF6" s="33">
        <f t="shared" si="9"/>
        <v>269.12</v>
      </c>
      <c r="CG6" s="33">
        <f t="shared" si="9"/>
        <v>283.26</v>
      </c>
      <c r="CH6" s="33">
        <f t="shared" si="9"/>
        <v>289.60000000000002</v>
      </c>
      <c r="CI6" s="33">
        <f t="shared" si="9"/>
        <v>293.27</v>
      </c>
      <c r="CJ6" s="33">
        <f t="shared" si="9"/>
        <v>300.52</v>
      </c>
      <c r="CK6" s="32" t="str">
        <f>IF(CK7="","",IF(CK7="-","【-】","【"&amp;SUBSTITUTE(TEXT(CK7,"#,##0.00"),"-","△")&amp;"】"))</f>
        <v>【295.10】</v>
      </c>
      <c r="CL6" s="33">
        <f>IF(CL7="",NA(),CL7)</f>
        <v>59.76</v>
      </c>
      <c r="CM6" s="33">
        <f t="shared" ref="CM6:CU6" si="10">IF(CM7="",NA(),CM7)</f>
        <v>59.22</v>
      </c>
      <c r="CN6" s="33">
        <f t="shared" si="10"/>
        <v>59.22</v>
      </c>
      <c r="CO6" s="33">
        <f t="shared" si="10"/>
        <v>59.22</v>
      </c>
      <c r="CP6" s="33">
        <f t="shared" si="10"/>
        <v>59.22</v>
      </c>
      <c r="CQ6" s="33">
        <f t="shared" si="10"/>
        <v>54.23</v>
      </c>
      <c r="CR6" s="33">
        <f t="shared" si="10"/>
        <v>55.2</v>
      </c>
      <c r="CS6" s="33">
        <f t="shared" si="10"/>
        <v>54.74</v>
      </c>
      <c r="CT6" s="33">
        <f t="shared" si="10"/>
        <v>53.78</v>
      </c>
      <c r="CU6" s="33">
        <f t="shared" si="10"/>
        <v>53.24</v>
      </c>
      <c r="CV6" s="32" t="str">
        <f>IF(CV7="","",IF(CV7="-","【-】","【"&amp;SUBSTITUTE(TEXT(CV7,"#,##0.00"),"-","△")&amp;"】"))</f>
        <v>【53.32】</v>
      </c>
      <c r="CW6" s="33">
        <f>IF(CW7="",NA(),CW7)</f>
        <v>76.959999999999994</v>
      </c>
      <c r="CX6" s="33">
        <f t="shared" ref="CX6:DF6" si="11">IF(CX7="",NA(),CX7)</f>
        <v>78.150000000000006</v>
      </c>
      <c r="CY6" s="33">
        <f t="shared" si="11"/>
        <v>77.64</v>
      </c>
      <c r="CZ6" s="33">
        <f t="shared" si="11"/>
        <v>77.55</v>
      </c>
      <c r="DA6" s="33">
        <f t="shared" si="11"/>
        <v>77.88</v>
      </c>
      <c r="DB6" s="33">
        <f t="shared" si="11"/>
        <v>83.61</v>
      </c>
      <c r="DC6" s="33">
        <f t="shared" si="11"/>
        <v>83.73</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0.02</v>
      </c>
      <c r="EJ6" s="33">
        <f t="shared" si="14"/>
        <v>0.03</v>
      </c>
      <c r="EK6" s="33">
        <f t="shared" si="14"/>
        <v>0.04</v>
      </c>
      <c r="EL6" s="33">
        <f t="shared" si="14"/>
        <v>0.03</v>
      </c>
      <c r="EM6" s="33">
        <f t="shared" si="14"/>
        <v>0.02</v>
      </c>
      <c r="EN6" s="32" t="str">
        <f>IF(EN7="","",IF(EN7="-","【-】","【"&amp;SUBSTITUTE(TEXT(EN7,"#,##0.00"),"-","△")&amp;"】"))</f>
        <v>【0.03】</v>
      </c>
    </row>
    <row r="7" spans="1:144" s="34" customFormat="1">
      <c r="A7" s="26"/>
      <c r="B7" s="35">
        <v>2014</v>
      </c>
      <c r="C7" s="35">
        <v>121002</v>
      </c>
      <c r="D7" s="35">
        <v>47</v>
      </c>
      <c r="E7" s="35">
        <v>17</v>
      </c>
      <c r="F7" s="35">
        <v>5</v>
      </c>
      <c r="G7" s="35">
        <v>0</v>
      </c>
      <c r="H7" s="35" t="s">
        <v>95</v>
      </c>
      <c r="I7" s="35" t="s">
        <v>96</v>
      </c>
      <c r="J7" s="35" t="s">
        <v>97</v>
      </c>
      <c r="K7" s="35" t="s">
        <v>98</v>
      </c>
      <c r="L7" s="35" t="s">
        <v>99</v>
      </c>
      <c r="M7" s="36" t="s">
        <v>100</v>
      </c>
      <c r="N7" s="36" t="s">
        <v>101</v>
      </c>
      <c r="O7" s="36">
        <v>0.63</v>
      </c>
      <c r="P7" s="36">
        <v>100</v>
      </c>
      <c r="Q7" s="36">
        <v>2845</v>
      </c>
      <c r="R7" s="36">
        <v>962376</v>
      </c>
      <c r="S7" s="36">
        <v>271.76</v>
      </c>
      <c r="T7" s="36">
        <v>3541.27</v>
      </c>
      <c r="U7" s="36">
        <v>6081</v>
      </c>
      <c r="V7" s="36">
        <v>3.6</v>
      </c>
      <c r="W7" s="36">
        <v>1689.17</v>
      </c>
      <c r="X7" s="36">
        <v>53.83</v>
      </c>
      <c r="Y7" s="36">
        <v>51.07</v>
      </c>
      <c r="Z7" s="36">
        <v>49.45</v>
      </c>
      <c r="AA7" s="36">
        <v>46.93</v>
      </c>
      <c r="AB7" s="36">
        <v>46.21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3850.25</v>
      </c>
      <c r="BF7" s="36">
        <v>3516.35</v>
      </c>
      <c r="BG7" s="36">
        <v>3283.54</v>
      </c>
      <c r="BH7" s="36">
        <v>3113.65</v>
      </c>
      <c r="BI7" s="36">
        <v>2827.59</v>
      </c>
      <c r="BJ7" s="36">
        <v>1267.26</v>
      </c>
      <c r="BK7" s="36">
        <v>1239.2</v>
      </c>
      <c r="BL7" s="36">
        <v>1197.82</v>
      </c>
      <c r="BM7" s="36">
        <v>1126.77</v>
      </c>
      <c r="BN7" s="36">
        <v>1044.8</v>
      </c>
      <c r="BO7" s="36">
        <v>992.47</v>
      </c>
      <c r="BP7" s="36">
        <v>20.97</v>
      </c>
      <c r="BQ7" s="36">
        <v>22.96</v>
      </c>
      <c r="BR7" s="36">
        <v>23.33</v>
      </c>
      <c r="BS7" s="36">
        <v>23.16</v>
      </c>
      <c r="BT7" s="36">
        <v>23.47</v>
      </c>
      <c r="BU7" s="36">
        <v>53.42</v>
      </c>
      <c r="BV7" s="36">
        <v>51.56</v>
      </c>
      <c r="BW7" s="36">
        <v>51.03</v>
      </c>
      <c r="BX7" s="36">
        <v>50.9</v>
      </c>
      <c r="BY7" s="36">
        <v>50.82</v>
      </c>
      <c r="BZ7" s="36">
        <v>51.49</v>
      </c>
      <c r="CA7" s="36">
        <v>462.09</v>
      </c>
      <c r="CB7" s="36">
        <v>431.45</v>
      </c>
      <c r="CC7" s="36">
        <v>432.46</v>
      </c>
      <c r="CD7" s="36">
        <v>447.32</v>
      </c>
      <c r="CE7" s="36">
        <v>469.52</v>
      </c>
      <c r="CF7" s="36">
        <v>269.12</v>
      </c>
      <c r="CG7" s="36">
        <v>283.26</v>
      </c>
      <c r="CH7" s="36">
        <v>289.60000000000002</v>
      </c>
      <c r="CI7" s="36">
        <v>293.27</v>
      </c>
      <c r="CJ7" s="36">
        <v>300.52</v>
      </c>
      <c r="CK7" s="36">
        <v>295.10000000000002</v>
      </c>
      <c r="CL7" s="36">
        <v>59.76</v>
      </c>
      <c r="CM7" s="36">
        <v>59.22</v>
      </c>
      <c r="CN7" s="36">
        <v>59.22</v>
      </c>
      <c r="CO7" s="36">
        <v>59.22</v>
      </c>
      <c r="CP7" s="36">
        <v>59.22</v>
      </c>
      <c r="CQ7" s="36">
        <v>54.23</v>
      </c>
      <c r="CR7" s="36">
        <v>55.2</v>
      </c>
      <c r="CS7" s="36">
        <v>54.74</v>
      </c>
      <c r="CT7" s="36">
        <v>53.78</v>
      </c>
      <c r="CU7" s="36">
        <v>53.24</v>
      </c>
      <c r="CV7" s="36">
        <v>53.32</v>
      </c>
      <c r="CW7" s="36">
        <v>76.959999999999994</v>
      </c>
      <c r="CX7" s="36">
        <v>78.150000000000006</v>
      </c>
      <c r="CY7" s="36">
        <v>77.64</v>
      </c>
      <c r="CZ7" s="36">
        <v>77.55</v>
      </c>
      <c r="DA7" s="36">
        <v>77.88</v>
      </c>
      <c r="DB7" s="36">
        <v>83.61</v>
      </c>
      <c r="DC7" s="36">
        <v>83.73</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0.02</v>
      </c>
      <c r="EJ7" s="36">
        <v>0.03</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齊藤　学</cp:lastModifiedBy>
  <dcterms:created xsi:type="dcterms:W3CDTF">2016-02-03T09:12:01Z</dcterms:created>
  <dcterms:modified xsi:type="dcterms:W3CDTF">2016-02-16T04:32:43Z</dcterms:modified>
</cp:coreProperties>
</file>