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09経営班\04 決算\R06決算\30 決算統計\13_経営比較分析\02回答\"/>
    </mc:Choice>
  </mc:AlternateContent>
  <xr:revisionPtr revIDLastSave="0" documentId="13_ncr:1_{60A0911F-516F-4201-9770-295A774059A6}" xr6:coauthVersionLast="47" xr6:coauthVersionMax="47" xr10:uidLastSave="{00000000-0000-0000-0000-000000000000}"/>
  <workbookProtection workbookAlgorithmName="SHA-512" workbookHashValue="UPjpBag85+BouGVHwvltRkWHaH2c4gq/qIJ8KKw39sV5Oh13LerSme0o7C7FbBg44P7jkakX1xWsM2fz40lkvg==" workbookSaltValue="v6gKKmWHBnSl8uHSqDA4gQ==" workbookSpinCount="100000" lockStructure="1"/>
  <bookViews>
    <workbookView xWindow="-19320" yWindow="2310" windowWidth="19440" windowHeight="148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P10" i="4" s="1"/>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H85" i="4"/>
  <c r="BB10" i="4"/>
  <c r="AT10" i="4"/>
  <c r="AT8" i="4"/>
  <c r="W8" i="4"/>
  <c r="P8" i="4"/>
  <c r="B6" i="4"/>
</calcChain>
</file>

<file path=xl/sharedStrings.xml><?xml version="1.0" encoding="utf-8"?>
<sst xmlns="http://schemas.openxmlformats.org/spreadsheetml/2006/main" count="319" uniqueCount="118">
  <si>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</si>
  <si>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</si>
  <si>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</si>
  <si>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</si>
  <si>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</si>
  <si>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</si>
  <si>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</si>
  <si>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</si>
  <si>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</si>
  <si>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</si>
  <si>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</si>
  <si>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</si>
  <si>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</si>
  <si>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</si>
  <si>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</si>
  <si>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</si>
  <si>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</si>
  <si>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</si>
  <si>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</si>
  <si>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</si>
  <si>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</si>
  <si>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</si>
  <si>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</si>
  <si>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</si>
  <si>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</si>
  <si>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</si>
  <si>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</si>
  <si>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</si>
  <si>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</si>
  <si>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</si>
  <si>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</si>
  <si>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</si>
  <si>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</si>
  <si>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</si>
  <si>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</si>
  <si>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</si>
  <si>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</si>
  <si>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</si>
  <si>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</si>
  <si>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</si>
  <si>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</si>
  <si>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</si>
  <si>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</si>
  <si>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</si>
  <si>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</si>
  <si>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</si>
  <si>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</si>
  <si>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</si>
  <si>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</si>
  <si>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</si>
  <si>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</si>
  <si>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</si>
  <si>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</si>
  <si>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</si>
  <si>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</si>
  <si>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</si>
  <si>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</si>
  <si>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</si>
  <si>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</si>
  <si>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</si>
  <si>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</si>
  <si>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</si>
  <si>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</si>
  <si>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</si>
  <si>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</si>
  <si>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</si>
  <si>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</si>
  <si>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</si>
  <si>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</si>
  <si>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</si>
  <si>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</si>
  <si>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</si>
  <si>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</si>
  <si>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</si>
  <si>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</si>
  <si>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</si>
  <si>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</si>
  <si>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</si>
  <si>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</si>
  <si>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</si>
  <si>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</si>
  <si>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</si>
  <si>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</si>
  <si>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</si>
  <si>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</si>
  <si>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</si>
  <si>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</si>
  <si>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</si>
  <si>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</si>
  <si>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</si>
  <si>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</si>
  <si>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</si>
  <si>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</si>
  <si>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</si>
  <si>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</si>
  <si>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</si>
  <si>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</si>
  <si>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</si>
  <si>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</si>
  <si>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</si>
  <si>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</si>
  <si>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</si>
  <si>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</si>
  <si>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</si>
  <si>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</si>
  <si>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</si>
  <si>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</si>
  <si>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</si>
  <si>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</si>
  <si>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</si>
  <si>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</si>
  <si>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</si>
  <si>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</si>
  <si>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</si>
  <si>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</si>
  <si>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本市の農業集落排水事業は、令和６年度から公営企業会計を適用したが、人口密度が低い農村地域を対象としており採算性が低いことから、収益不足を一般会計からの補助金で賄う状況が以前から続いている。そのため、①経常収支比率は100％を超えているものの、使用料で回収すべき経費をどの程度使用料で賄えているかを示す⑤経費回収率は著しく低い。
　今後、施設の老朽化等に伴う維持管理・改築更新費用の増加や、人口減少による農集使用料の減少などにより、事業環境が厳しさを増すことが予想される。そのため、各地区において公共下水道に接続し汚水処理を公共下水道事業に委ねることで、各地区の処理場を順次廃止していき、これによりコスト縮減を進めているところである。今後も公共下水道接続を推進するとともに、接続指導により接続戸数の増加を図るなど、必要な収入の確保にも努めていく。</t>
    <rPh sb="34" eb="38">
      <t>ジンコウミツド</t>
    </rPh>
    <rPh sb="39" eb="40">
      <t>ヒク</t>
    </rPh>
    <rPh sb="41" eb="45">
      <t>ノウソンチイキ</t>
    </rPh>
    <rPh sb="46" eb="48">
      <t>タイショウ</t>
    </rPh>
    <rPh sb="53" eb="56">
      <t>サイサンセイ</t>
    </rPh>
    <rPh sb="57" eb="58">
      <t>ヒク</t>
    </rPh>
    <rPh sb="64" eb="68">
      <t>シュウエキブソク</t>
    </rPh>
    <rPh sb="69" eb="73">
      <t>イッパンカイケイ</t>
    </rPh>
    <rPh sb="76" eb="79">
      <t>ホジョキン</t>
    </rPh>
    <rPh sb="80" eb="81">
      <t>マカナ</t>
    </rPh>
    <rPh sb="82" eb="84">
      <t>ジョウキョウ</t>
    </rPh>
    <rPh sb="85" eb="87">
      <t>イゼン</t>
    </rPh>
    <rPh sb="89" eb="90">
      <t>ツヅ</t>
    </rPh>
    <rPh sb="149" eb="150">
      <t>シメ</t>
    </rPh>
    <rPh sb="152" eb="157">
      <t>ケイヒカイシュウリツ</t>
    </rPh>
    <rPh sb="158" eb="159">
      <t>イチジル</t>
    </rPh>
    <rPh sb="161" eb="162">
      <t>ヒク</t>
    </rPh>
    <rPh sb="166" eb="168">
      <t>コンゴ</t>
    </rPh>
    <rPh sb="169" eb="171">
      <t>シセツ</t>
    </rPh>
    <rPh sb="172" eb="175">
      <t>ロウキュウカ</t>
    </rPh>
    <rPh sb="175" eb="176">
      <t>トウ</t>
    </rPh>
    <rPh sb="177" eb="178">
      <t>トモナ</t>
    </rPh>
    <rPh sb="218" eb="220">
      <t>カンキョウ</t>
    </rPh>
    <rPh sb="230" eb="232">
      <t>ヨソウ</t>
    </rPh>
    <rPh sb="241" eb="244">
      <t>カクチク</t>
    </rPh>
    <rPh sb="248" eb="253">
      <t>コウキョウゲスイドウ</t>
    </rPh>
    <rPh sb="254" eb="256">
      <t>セツゾク</t>
    </rPh>
    <rPh sb="257" eb="261">
      <t>オスイショリ</t>
    </rPh>
    <rPh sb="262" eb="269">
      <t>コウキョウゲスイドウジギョウ</t>
    </rPh>
    <rPh sb="270" eb="271">
      <t>ユダ</t>
    </rPh>
    <rPh sb="277" eb="280">
      <t>カクチク</t>
    </rPh>
    <rPh sb="281" eb="284">
      <t>ショリジョウ</t>
    </rPh>
    <rPh sb="285" eb="287">
      <t>ジュンジ</t>
    </rPh>
    <rPh sb="287" eb="289">
      <t>ハイシ</t>
    </rPh>
    <rPh sb="302" eb="304">
      <t>シュクゲン</t>
    </rPh>
    <rPh sb="305" eb="306">
      <t>スス</t>
    </rPh>
    <rPh sb="317" eb="319">
      <t>コンゴ</t>
    </rPh>
    <rPh sb="328" eb="330">
      <t>スイシン</t>
    </rPh>
    <rPh sb="337" eb="341">
      <t>セツゾクシドウ</t>
    </rPh>
    <rPh sb="344" eb="348">
      <t>セツゾクコスウ</t>
    </rPh>
    <rPh sb="349" eb="351">
      <t>ゾウカ</t>
    </rPh>
    <rPh sb="352" eb="353">
      <t>ハカ</t>
    </rPh>
    <rPh sb="367" eb="368">
      <t>ツト</t>
    </rPh>
    <phoneticPr fontId="4"/>
  </si>
  <si>
    <t>　①有形固定資産減価償却率及び②管渠老朽化率は、いずれも低い値となっている。これは、本事業の施設は平成４年度以降に供用開始されたものであり、特に管渠については耐用年数が50年となっていることから、固定資産の老朽化度合いに係る指標が低くなっているものである。
　しかし、供用開始から３０年以上が経過し、処理場・ポンプ場については老朽化が進行していることから、計画的な修繕と更新を行っていく必要がある。</t>
    <rPh sb="28" eb="29">
      <t>ヒク</t>
    </rPh>
    <rPh sb="30" eb="31">
      <t>アタイ</t>
    </rPh>
    <phoneticPr fontId="4"/>
  </si>
  <si>
    <t>　本市の農業集落排水事業は採算性が低く、収益不足を一般会計からの補助金で賄う状況が続いているが、引き続き農業集落の衛生的な生活環境の維持と公共用水域の水質保全を図るため、事業を安定的に継続していくことが求められる。
　そこで、公共下水道への接続等によるコスト縮減と必要な収入の確保を、今後も進めていく。</t>
    <rPh sb="80" eb="81">
      <t>ハカ</t>
    </rPh>
    <rPh sb="85" eb="87">
      <t>ジギョウ</t>
    </rPh>
    <rPh sb="88" eb="91">
      <t>アンテイテキ</t>
    </rPh>
    <rPh sb="92" eb="94">
      <t>ケイゾク</t>
    </rPh>
    <rPh sb="101" eb="102">
      <t>モト</t>
    </rPh>
    <rPh sb="113" eb="118">
      <t>コウキョウゲスイドウ</t>
    </rPh>
    <rPh sb="120" eb="122">
      <t>セツゾク</t>
    </rPh>
    <rPh sb="122" eb="123">
      <t>トウ</t>
    </rPh>
    <rPh sb="129" eb="131">
      <t>シュクゲン</t>
    </rPh>
    <rPh sb="132" eb="134">
      <t>ヒツヨウ</t>
    </rPh>
    <rPh sb="135" eb="137">
      <t>シュウニュウ</t>
    </rPh>
    <rPh sb="138" eb="140">
      <t>カクホ</t>
    </rPh>
    <rPh sb="142" eb="144">
      <t>コンゴ</t>
    </rPh>
    <rPh sb="145" eb="146">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</si>
</sst>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0.01</c:v>
                </c:pt>
              </c:numCache>
            </c:numRef>
          </c:val>
          <c:extLst>
            <c:ext xmlns:c16="http://schemas.microsoft.com/office/drawing/2014/chart" uri="{C3380CC4-5D6E-409C-BE32-E72D297353CC}">
              <c16:uniqueId val="{00000000-E22E-4F09-85DF-47022C07DF6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E22E-4F09-85DF-47022C07DF6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69.81</c:v>
                </c:pt>
              </c:numCache>
            </c:numRef>
          </c:val>
          <c:extLst>
            <c:ext xmlns:c16="http://schemas.microsoft.com/office/drawing/2014/chart" uri="{C3380CC4-5D6E-409C-BE32-E72D297353CC}">
              <c16:uniqueId val="{00000000-B9CA-457A-BBCD-25D7712EBDB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B9CA-457A-BBCD-25D7712EBDB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81.44</c:v>
                </c:pt>
              </c:numCache>
            </c:numRef>
          </c:val>
          <c:extLst>
            <c:ext xmlns:c16="http://schemas.microsoft.com/office/drawing/2014/chart" uri="{C3380CC4-5D6E-409C-BE32-E72D297353CC}">
              <c16:uniqueId val="{00000000-CF9C-4DB8-A32A-1BCAF458C5F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CF9C-4DB8-A32A-1BCAF458C5F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104.11</c:v>
                </c:pt>
              </c:numCache>
            </c:numRef>
          </c:val>
          <c:extLst>
            <c:ext xmlns:c16="http://schemas.microsoft.com/office/drawing/2014/chart" uri="{C3380CC4-5D6E-409C-BE32-E72D297353CC}">
              <c16:uniqueId val="{00000000-6D04-4336-9681-228B99E7767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6D04-4336-9681-228B99E7767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4.76</c:v>
                </c:pt>
              </c:numCache>
            </c:numRef>
          </c:val>
          <c:extLst>
            <c:ext xmlns:c16="http://schemas.microsoft.com/office/drawing/2014/chart" uri="{C3380CC4-5D6E-409C-BE32-E72D297353CC}">
              <c16:uniqueId val="{00000000-5F87-4519-B760-22DB4C99DE7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5F87-4519-B760-22DB4C99DE7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A6A-44CE-A95D-DD2A9996938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1A6A-44CE-A95D-DD2A9996938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3D9-46B1-8E33-D64AAB7E4D9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03D9-46B1-8E33-D64AAB7E4D9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55.75</c:v>
                </c:pt>
              </c:numCache>
            </c:numRef>
          </c:val>
          <c:extLst>
            <c:ext xmlns:c16="http://schemas.microsoft.com/office/drawing/2014/chart" uri="{C3380CC4-5D6E-409C-BE32-E72D297353CC}">
              <c16:uniqueId val="{00000000-3360-4B1D-9733-C2B68B3F0C3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3360-4B1D-9733-C2B68B3F0C3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3828.71</c:v>
                </c:pt>
              </c:numCache>
            </c:numRef>
          </c:val>
          <c:extLst>
            <c:ext xmlns:c16="http://schemas.microsoft.com/office/drawing/2014/chart" uri="{C3380CC4-5D6E-409C-BE32-E72D297353CC}">
              <c16:uniqueId val="{00000000-2055-4C90-9768-6EF11F79439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2055-4C90-9768-6EF11F79439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14.97</c:v>
                </c:pt>
              </c:numCache>
            </c:numRef>
          </c:val>
          <c:extLst>
            <c:ext xmlns:c16="http://schemas.microsoft.com/office/drawing/2014/chart" uri="{C3380CC4-5D6E-409C-BE32-E72D297353CC}">
              <c16:uniqueId val="{00000000-0AFF-41EA-B368-F109EABB73D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0AFF-41EA-B368-F109EABB73D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669.88</c:v>
                </c:pt>
              </c:numCache>
            </c:numRef>
          </c:val>
          <c:extLst>
            <c:ext xmlns:c16="http://schemas.microsoft.com/office/drawing/2014/chart" uri="{C3380CC4-5D6E-409C-BE32-E72D297353CC}">
              <c16:uniqueId val="{00000000-BC46-4873-8580-6937B9022BE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BC46-4873-8580-6937B9022BE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41" zoomScaleNormal="100" workbookViewId="0">
      <selection activeCell="BL83" sqref="BL8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千葉市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983896</v>
      </c>
      <c r="AM8" s="36"/>
      <c r="AN8" s="36"/>
      <c r="AO8" s="36"/>
      <c r="AP8" s="36"/>
      <c r="AQ8" s="36"/>
      <c r="AR8" s="36"/>
      <c r="AS8" s="36"/>
      <c r="AT8" s="37">
        <f>データ!T6</f>
        <v>271.76</v>
      </c>
      <c r="AU8" s="37"/>
      <c r="AV8" s="37"/>
      <c r="AW8" s="37"/>
      <c r="AX8" s="37"/>
      <c r="AY8" s="37"/>
      <c r="AZ8" s="37"/>
      <c r="BA8" s="37"/>
      <c r="BB8" s="37">
        <f>データ!U6</f>
        <v>3620.46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72.569999999999993</v>
      </c>
      <c r="J10" s="37"/>
      <c r="K10" s="37"/>
      <c r="L10" s="37"/>
      <c r="M10" s="37"/>
      <c r="N10" s="37"/>
      <c r="O10" s="37"/>
      <c r="P10" s="37">
        <f>データ!P6</f>
        <v>0.67</v>
      </c>
      <c r="Q10" s="37"/>
      <c r="R10" s="37"/>
      <c r="S10" s="37"/>
      <c r="T10" s="37"/>
      <c r="U10" s="37"/>
      <c r="V10" s="37"/>
      <c r="W10" s="37">
        <f>データ!Q6</f>
        <v>100</v>
      </c>
      <c r="X10" s="37"/>
      <c r="Y10" s="37"/>
      <c r="Z10" s="37"/>
      <c r="AA10" s="37"/>
      <c r="AB10" s="37"/>
      <c r="AC10" s="37"/>
      <c r="AD10" s="36">
        <f>データ!R6</f>
        <v>2898</v>
      </c>
      <c r="AE10" s="36"/>
      <c r="AF10" s="36"/>
      <c r="AG10" s="36"/>
      <c r="AH10" s="36"/>
      <c r="AI10" s="36"/>
      <c r="AJ10" s="36"/>
      <c r="AK10" s="2"/>
      <c r="AL10" s="36">
        <f>データ!V6</f>
        <v>6611</v>
      </c>
      <c r="AM10" s="36"/>
      <c r="AN10" s="36"/>
      <c r="AO10" s="36"/>
      <c r="AP10" s="36"/>
      <c r="AQ10" s="36"/>
      <c r="AR10" s="36"/>
      <c r="AS10" s="36"/>
      <c r="AT10" s="37">
        <f>データ!W6</f>
        <v>3.75</v>
      </c>
      <c r="AU10" s="37"/>
      <c r="AV10" s="37"/>
      <c r="AW10" s="37"/>
      <c r="AX10" s="37"/>
      <c r="AY10" s="37"/>
      <c r="AZ10" s="37"/>
      <c r="BA10" s="37"/>
      <c r="BB10" s="37">
        <f>データ!X6</f>
        <v>1762.93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vwqFxR8w/QfpzRC4bmmQrgvlTRrC7HwVDo77wSOGs8qIns6mAJT9PABs1dN1OOShPDX+V3y9UA8CJNzs/DlmHw==" saltValue="whsYMAI5ya2CtEE+EU+ns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121002</v>
      </c>
      <c r="D6" s="19">
        <f t="shared" si="3"/>
        <v>46</v>
      </c>
      <c r="E6" s="19">
        <f t="shared" si="3"/>
        <v>17</v>
      </c>
      <c r="F6" s="19">
        <f t="shared" si="3"/>
        <v>5</v>
      </c>
      <c r="G6" s="19">
        <f t="shared" si="3"/>
        <v>0</v>
      </c>
      <c r="H6" s="19" t="str">
        <f t="shared" si="3"/>
        <v>千葉県　千葉市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72.569999999999993</v>
      </c>
      <c r="P6" s="20">
        <f t="shared" si="3"/>
        <v>0.67</v>
      </c>
      <c r="Q6" s="20">
        <f t="shared" si="3"/>
        <v>100</v>
      </c>
      <c r="R6" s="20">
        <f t="shared" si="3"/>
        <v>2898</v>
      </c>
      <c r="S6" s="20">
        <f t="shared" si="3"/>
        <v>983896</v>
      </c>
      <c r="T6" s="20">
        <f t="shared" si="3"/>
        <v>271.76</v>
      </c>
      <c r="U6" s="20">
        <f t="shared" si="3"/>
        <v>3620.46</v>
      </c>
      <c r="V6" s="20">
        <f t="shared" si="3"/>
        <v>6611</v>
      </c>
      <c r="W6" s="20">
        <f t="shared" si="3"/>
        <v>3.75</v>
      </c>
      <c r="X6" s="20">
        <f t="shared" si="3"/>
        <v>1762.93</v>
      </c>
      <c r="Y6" s="21" t="str">
        <f>IF(Y7="",NA(),Y7)</f>
        <v>-</v>
      </c>
      <c r="Z6" s="21" t="str">
        <f t="shared" ref="Z6:AH6" si="4">IF(Z7="",NA(),Z7)</f>
        <v>-</v>
      </c>
      <c r="AA6" s="21" t="str">
        <f t="shared" si="4"/>
        <v>-</v>
      </c>
      <c r="AB6" s="21" t="str">
        <f t="shared" si="4"/>
        <v>-</v>
      </c>
      <c r="AC6" s="21">
        <f t="shared" si="4"/>
        <v>104.11</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55.75</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3828.71</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14.97</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669.88</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69.81</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81.44</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4.76</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1">
        <f t="shared" si="14"/>
        <v>0.01</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2">
      <c r="A7" s="14"/>
      <c r="B7" s="23">
        <v>2024</v>
      </c>
      <c r="C7" s="23">
        <v>121002</v>
      </c>
      <c r="D7" s="23">
        <v>46</v>
      </c>
      <c r="E7" s="23">
        <v>17</v>
      </c>
      <c r="F7" s="23">
        <v>5</v>
      </c>
      <c r="G7" s="23">
        <v>0</v>
      </c>
      <c r="H7" s="23" t="s">
        <v>96</v>
      </c>
      <c r="I7" s="23" t="s">
        <v>97</v>
      </c>
      <c r="J7" s="23" t="s">
        <v>98</v>
      </c>
      <c r="K7" s="23" t="s">
        <v>99</v>
      </c>
      <c r="L7" s="23" t="s">
        <v>100</v>
      </c>
      <c r="M7" s="23" t="s">
        <v>101</v>
      </c>
      <c r="N7" s="24" t="s">
        <v>102</v>
      </c>
      <c r="O7" s="24">
        <v>72.569999999999993</v>
      </c>
      <c r="P7" s="24">
        <v>0.67</v>
      </c>
      <c r="Q7" s="24">
        <v>100</v>
      </c>
      <c r="R7" s="24">
        <v>2898</v>
      </c>
      <c r="S7" s="24">
        <v>983896</v>
      </c>
      <c r="T7" s="24">
        <v>271.76</v>
      </c>
      <c r="U7" s="24">
        <v>3620.46</v>
      </c>
      <c r="V7" s="24">
        <v>6611</v>
      </c>
      <c r="W7" s="24">
        <v>3.75</v>
      </c>
      <c r="X7" s="24">
        <v>1762.93</v>
      </c>
      <c r="Y7" s="24" t="s">
        <v>102</v>
      </c>
      <c r="Z7" s="24" t="s">
        <v>102</v>
      </c>
      <c r="AA7" s="24" t="s">
        <v>102</v>
      </c>
      <c r="AB7" s="24" t="s">
        <v>102</v>
      </c>
      <c r="AC7" s="24">
        <v>104.11</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55.75</v>
      </c>
      <c r="AZ7" s="24" t="s">
        <v>102</v>
      </c>
      <c r="BA7" s="24" t="s">
        <v>102</v>
      </c>
      <c r="BB7" s="24" t="s">
        <v>102</v>
      </c>
      <c r="BC7" s="24" t="s">
        <v>102</v>
      </c>
      <c r="BD7" s="24">
        <v>41.03</v>
      </c>
      <c r="BE7" s="24">
        <v>47.19</v>
      </c>
      <c r="BF7" s="24" t="s">
        <v>102</v>
      </c>
      <c r="BG7" s="24" t="s">
        <v>102</v>
      </c>
      <c r="BH7" s="24" t="s">
        <v>102</v>
      </c>
      <c r="BI7" s="24" t="s">
        <v>102</v>
      </c>
      <c r="BJ7" s="24">
        <v>3828.71</v>
      </c>
      <c r="BK7" s="24" t="s">
        <v>102</v>
      </c>
      <c r="BL7" s="24" t="s">
        <v>102</v>
      </c>
      <c r="BM7" s="24" t="s">
        <v>102</v>
      </c>
      <c r="BN7" s="24" t="s">
        <v>102</v>
      </c>
      <c r="BO7" s="24">
        <v>796.8</v>
      </c>
      <c r="BP7" s="24">
        <v>798.1</v>
      </c>
      <c r="BQ7" s="24" t="s">
        <v>102</v>
      </c>
      <c r="BR7" s="24" t="s">
        <v>102</v>
      </c>
      <c r="BS7" s="24" t="s">
        <v>102</v>
      </c>
      <c r="BT7" s="24" t="s">
        <v>102</v>
      </c>
      <c r="BU7" s="24">
        <v>14.97</v>
      </c>
      <c r="BV7" s="24" t="s">
        <v>102</v>
      </c>
      <c r="BW7" s="24" t="s">
        <v>102</v>
      </c>
      <c r="BX7" s="24" t="s">
        <v>102</v>
      </c>
      <c r="BY7" s="24" t="s">
        <v>102</v>
      </c>
      <c r="BZ7" s="24">
        <v>58.41</v>
      </c>
      <c r="CA7" s="24">
        <v>54.51</v>
      </c>
      <c r="CB7" s="24" t="s">
        <v>102</v>
      </c>
      <c r="CC7" s="24" t="s">
        <v>102</v>
      </c>
      <c r="CD7" s="24" t="s">
        <v>102</v>
      </c>
      <c r="CE7" s="24" t="s">
        <v>102</v>
      </c>
      <c r="CF7" s="24">
        <v>669.88</v>
      </c>
      <c r="CG7" s="24" t="s">
        <v>102</v>
      </c>
      <c r="CH7" s="24" t="s">
        <v>102</v>
      </c>
      <c r="CI7" s="24" t="s">
        <v>102</v>
      </c>
      <c r="CJ7" s="24" t="s">
        <v>102</v>
      </c>
      <c r="CK7" s="24">
        <v>267.33999999999997</v>
      </c>
      <c r="CL7" s="24">
        <v>286.33</v>
      </c>
      <c r="CM7" s="24" t="s">
        <v>102</v>
      </c>
      <c r="CN7" s="24" t="s">
        <v>102</v>
      </c>
      <c r="CO7" s="24" t="s">
        <v>102</v>
      </c>
      <c r="CP7" s="24" t="s">
        <v>102</v>
      </c>
      <c r="CQ7" s="24">
        <v>69.81</v>
      </c>
      <c r="CR7" s="24" t="s">
        <v>102</v>
      </c>
      <c r="CS7" s="24" t="s">
        <v>102</v>
      </c>
      <c r="CT7" s="24" t="s">
        <v>102</v>
      </c>
      <c r="CU7" s="24" t="s">
        <v>102</v>
      </c>
      <c r="CV7" s="24">
        <v>52.34</v>
      </c>
      <c r="CW7" s="24">
        <v>49.92</v>
      </c>
      <c r="CX7" s="24" t="s">
        <v>102</v>
      </c>
      <c r="CY7" s="24" t="s">
        <v>102</v>
      </c>
      <c r="CZ7" s="24" t="s">
        <v>102</v>
      </c>
      <c r="DA7" s="24" t="s">
        <v>102</v>
      </c>
      <c r="DB7" s="24">
        <v>81.44</v>
      </c>
      <c r="DC7" s="24" t="s">
        <v>102</v>
      </c>
      <c r="DD7" s="24" t="s">
        <v>102</v>
      </c>
      <c r="DE7" s="24" t="s">
        <v>102</v>
      </c>
      <c r="DF7" s="24" t="s">
        <v>102</v>
      </c>
      <c r="DG7" s="24">
        <v>90.05</v>
      </c>
      <c r="DH7" s="24">
        <v>87.8</v>
      </c>
      <c r="DI7" s="24" t="s">
        <v>102</v>
      </c>
      <c r="DJ7" s="24" t="s">
        <v>102</v>
      </c>
      <c r="DK7" s="24" t="s">
        <v>102</v>
      </c>
      <c r="DL7" s="24" t="s">
        <v>102</v>
      </c>
      <c r="DM7" s="24">
        <v>4.76</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0.01</v>
      </c>
      <c r="EJ7" s="24" t="s">
        <v>102</v>
      </c>
      <c r="EK7" s="24" t="s">
        <v>102</v>
      </c>
      <c r="EL7" s="24" t="s">
        <v>102</v>
      </c>
      <c r="EM7" s="24" t="s">
        <v>102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52CA2ED-6A00-49CD-9D44-35877D876560}"/>
</file>

<file path=customXml/itemProps2.xml><?xml version="1.0" encoding="utf-8"?>
<ds:datastoreItem xmlns:ds="http://schemas.openxmlformats.org/officeDocument/2006/customXml" ds:itemID="{6EA80D7B-0FCD-4ECB-B569-0C8B1255C9E7}"/>
</file>

<file path=customXml/itemProps3.xml><?xml version="1.0" encoding="utf-8"?>
<ds:datastoreItem xmlns:ds="http://schemas.openxmlformats.org/officeDocument/2006/customXml" ds:itemID="{57ADBEA2-376D-4DAD-92D9-F93BF23B8DC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2025-12-23T06:18:39Z</dcterms:created>
  <dcterms:modified xsi:type="dcterms:W3CDTF">2026-01-20T01:06:32Z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