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670" yWindow="1905" windowWidth="12690" windowHeight="8580" tabRatio="848"/>
  </bookViews>
  <sheets>
    <sheet name="様式２５　収支予算書（総括）" sheetId="2" r:id="rId1"/>
    <sheet name="様式２６　収支予算書（管理業務単表）" sheetId="6" r:id="rId2"/>
    <sheet name="様式２７　収支予算書（自主事業単表）" sheetId="7" r:id="rId3"/>
  </sheets>
  <definedNames>
    <definedName name="_xlnm.Print_Area" localSheetId="0">'様式２５　収支予算書（総括）'!$A$1:$L$44</definedName>
    <definedName name="_xlnm.Print_Area" localSheetId="1">'様式２６　収支予算書（管理業務単表）'!$A$1:$V$195</definedName>
  </definedNames>
  <calcPr calcId="145621"/>
</workbook>
</file>

<file path=xl/calcChain.xml><?xml version="1.0" encoding="utf-8"?>
<calcChain xmlns="http://schemas.openxmlformats.org/spreadsheetml/2006/main">
  <c r="K34" i="2" l="1"/>
  <c r="K33" i="2"/>
  <c r="K32" i="2"/>
  <c r="K12" i="2"/>
  <c r="K11" i="2"/>
  <c r="K10" i="2"/>
  <c r="I649" i="7"/>
  <c r="I636" i="7"/>
  <c r="T660" i="7" s="1"/>
  <c r="T527" i="7"/>
  <c r="I516" i="7"/>
  <c r="I503" i="7"/>
  <c r="I383" i="7"/>
  <c r="I370" i="7"/>
  <c r="T394" i="7" s="1"/>
  <c r="T261" i="7"/>
  <c r="I250" i="7"/>
  <c r="I237" i="7"/>
  <c r="I615" i="7"/>
  <c r="I602" i="7"/>
  <c r="I482" i="7"/>
  <c r="I469" i="7"/>
  <c r="T493" i="7" s="1"/>
  <c r="I349" i="7"/>
  <c r="I336" i="7"/>
  <c r="I583" i="7"/>
  <c r="I570" i="7"/>
  <c r="I450" i="7"/>
  <c r="I437" i="7"/>
  <c r="I317" i="7"/>
  <c r="I304" i="7"/>
  <c r="I184" i="7"/>
  <c r="I171" i="7"/>
  <c r="I547" i="7"/>
  <c r="I537" i="7"/>
  <c r="I414" i="7"/>
  <c r="I404" i="7"/>
  <c r="I281" i="7"/>
  <c r="I271" i="7"/>
  <c r="I148" i="7"/>
  <c r="I138" i="7"/>
  <c r="I51" i="7"/>
  <c r="I216" i="7"/>
  <c r="I203" i="7"/>
  <c r="I15" i="7"/>
  <c r="T360" i="7" l="1"/>
  <c r="T626" i="7"/>
  <c r="T193" i="7"/>
  <c r="T459" i="7"/>
  <c r="T326" i="7"/>
  <c r="T592" i="7"/>
  <c r="T161" i="7"/>
  <c r="T427" i="7"/>
  <c r="T560" i="7"/>
  <c r="T294" i="7"/>
  <c r="T227" i="7"/>
  <c r="I117" i="7" l="1"/>
  <c r="I104" i="7"/>
  <c r="I83" i="7"/>
  <c r="I70" i="7"/>
  <c r="I38" i="7"/>
  <c r="T60" i="7" s="1"/>
  <c r="I5" i="7"/>
  <c r="T28" i="7" s="1"/>
  <c r="T128" i="7" l="1"/>
  <c r="T94" i="7"/>
  <c r="J68" i="6" l="1"/>
  <c r="G25" i="2" s="1"/>
  <c r="J180" i="6"/>
  <c r="J174" i="6"/>
  <c r="J141" i="6"/>
  <c r="J135" i="6"/>
  <c r="J123" i="6" s="1"/>
  <c r="I6" i="2" s="1"/>
  <c r="J102" i="6"/>
  <c r="J96" i="6"/>
  <c r="J63" i="6"/>
  <c r="J57" i="6"/>
  <c r="J45" i="6" s="1"/>
  <c r="G6" i="2" s="1"/>
  <c r="J24" i="6"/>
  <c r="J18" i="6"/>
  <c r="J107" i="6" l="1"/>
  <c r="J6" i="6"/>
  <c r="F6" i="2" s="1"/>
  <c r="J84" i="6"/>
  <c r="H6" i="2" s="1"/>
  <c r="J162" i="6"/>
  <c r="J6" i="2" s="1"/>
  <c r="J36" i="2"/>
  <c r="J15" i="2"/>
  <c r="I36" i="2"/>
  <c r="I15" i="2"/>
  <c r="H36" i="2"/>
  <c r="H15" i="2"/>
  <c r="G36" i="2"/>
  <c r="G15" i="2"/>
  <c r="F15" i="2"/>
  <c r="H25" i="2" l="1"/>
  <c r="J146" i="6"/>
  <c r="J185" i="6" s="1"/>
  <c r="J25" i="2" s="1"/>
  <c r="K9" i="2"/>
  <c r="K31" i="2"/>
  <c r="F36" i="2"/>
  <c r="K36" i="2" s="1"/>
  <c r="K15" i="2"/>
  <c r="I25" i="2"/>
  <c r="G27" i="2"/>
  <c r="F25" i="2"/>
  <c r="U184" i="6"/>
  <c r="J27" i="2" s="1"/>
  <c r="U145" i="6"/>
  <c r="I27" i="2" s="1"/>
  <c r="U106" i="6"/>
  <c r="H27" i="2" s="1"/>
  <c r="U67" i="6"/>
  <c r="U176" i="6"/>
  <c r="U137" i="6"/>
  <c r="I26" i="2" s="1"/>
  <c r="U98" i="6"/>
  <c r="H26" i="2" s="1"/>
  <c r="U59" i="6"/>
  <c r="G26" i="2" s="1"/>
  <c r="J184" i="6" l="1"/>
  <c r="J183" i="6" s="1"/>
  <c r="K25" i="2"/>
  <c r="H24" i="2"/>
  <c r="H29" i="2" s="1"/>
  <c r="J26" i="2"/>
  <c r="J24" i="2" s="1"/>
  <c r="J29" i="2" s="1"/>
  <c r="J145" i="6"/>
  <c r="J144" i="6" s="1"/>
  <c r="I24" i="2"/>
  <c r="I29" i="2" s="1"/>
  <c r="G24" i="2"/>
  <c r="G29" i="2" s="1"/>
  <c r="J106" i="6"/>
  <c r="J105" i="6" s="1"/>
  <c r="J67" i="6"/>
  <c r="J66" i="6" s="1"/>
  <c r="G37" i="2" l="1"/>
  <c r="J37" i="2"/>
  <c r="H37" i="2"/>
  <c r="I37" i="2"/>
  <c r="U28" i="6"/>
  <c r="F27" i="2" s="1"/>
  <c r="K27" i="2" s="1"/>
  <c r="U20" i="6"/>
  <c r="H5" i="2" l="1"/>
  <c r="H7" i="2" s="1"/>
  <c r="H16" i="2" s="1"/>
  <c r="J160" i="6"/>
  <c r="J5" i="2"/>
  <c r="J7" i="2" s="1"/>
  <c r="J16" i="2" s="1"/>
  <c r="J121" i="6"/>
  <c r="I5" i="2"/>
  <c r="I7" i="2" s="1"/>
  <c r="I16" i="2" s="1"/>
  <c r="J28" i="6"/>
  <c r="J27" i="6" s="1"/>
  <c r="F26" i="2"/>
  <c r="J82" i="6" l="1"/>
  <c r="F24" i="2"/>
  <c r="F29" i="2" s="1"/>
  <c r="K26" i="2"/>
  <c r="K24" i="2" s="1"/>
  <c r="K29" i="2" s="1"/>
  <c r="F37" i="2" l="1"/>
  <c r="K37" i="2" s="1"/>
  <c r="J43" i="6" l="1"/>
  <c r="G5" i="2"/>
  <c r="G7" i="2" s="1"/>
  <c r="G16" i="2" s="1"/>
  <c r="J4" i="6" l="1"/>
  <c r="K6" i="2" l="1"/>
  <c r="K5" i="2" s="1"/>
  <c r="K7" i="2" s="1"/>
  <c r="F5" i="2"/>
  <c r="F7" i="2" s="1"/>
  <c r="F16" i="2" s="1"/>
  <c r="K16" i="2" s="1"/>
</calcChain>
</file>

<file path=xl/sharedStrings.xml><?xml version="1.0" encoding="utf-8"?>
<sst xmlns="http://schemas.openxmlformats.org/spreadsheetml/2006/main" count="1418" uniqueCount="225">
  <si>
    <t>人件費</t>
    <rPh sb="0" eb="3">
      <t>ジンケンヒ</t>
    </rPh>
    <phoneticPr fontId="1"/>
  </si>
  <si>
    <t>合計</t>
    <rPh sb="0" eb="2">
      <t>ゴウケイ</t>
    </rPh>
    <phoneticPr fontId="1"/>
  </si>
  <si>
    <t>１　総括表</t>
    <rPh sb="2" eb="4">
      <t>ソウカツ</t>
    </rPh>
    <rPh sb="4" eb="5">
      <t>ヒョウ</t>
    </rPh>
    <phoneticPr fontId="1"/>
  </si>
  <si>
    <t>(1) 収入</t>
    <rPh sb="4" eb="6">
      <t>シュウニュウ</t>
    </rPh>
    <phoneticPr fontId="1"/>
  </si>
  <si>
    <t>(2) 支出</t>
    <rPh sb="4" eb="6">
      <t>シシュツ</t>
    </rPh>
    <phoneticPr fontId="1"/>
  </si>
  <si>
    <t>項　　　　目</t>
    <rPh sb="0" eb="1">
      <t>コウ</t>
    </rPh>
    <rPh sb="5" eb="6">
      <t>メ</t>
    </rPh>
    <phoneticPr fontId="1"/>
  </si>
  <si>
    <t>項　目</t>
    <rPh sb="0" eb="1">
      <t>コウ</t>
    </rPh>
    <rPh sb="2" eb="3">
      <t>メ</t>
    </rPh>
    <phoneticPr fontId="1"/>
  </si>
  <si>
    <t>内　　　　　　　　　訳</t>
    <rPh sb="0" eb="1">
      <t>ウチ</t>
    </rPh>
    <rPh sb="10" eb="11">
      <t>ヤク</t>
    </rPh>
    <phoneticPr fontId="1"/>
  </si>
  <si>
    <t>備考</t>
    <rPh sb="0" eb="2">
      <t>ビコウ</t>
    </rPh>
    <phoneticPr fontId="1"/>
  </si>
  <si>
    <t>③ 自主事業による収入</t>
    <rPh sb="2" eb="4">
      <t>ジシュ</t>
    </rPh>
    <rPh sb="4" eb="6">
      <t>ジギョウ</t>
    </rPh>
    <rPh sb="9" eb="11">
      <t>シュウニュウ</t>
    </rPh>
    <phoneticPr fontId="1"/>
  </si>
  <si>
    <t>事業費</t>
    <rPh sb="0" eb="3">
      <t>ジギョウヒ</t>
    </rPh>
    <phoneticPr fontId="1"/>
  </si>
  <si>
    <t>① 管理運営費</t>
    <rPh sb="2" eb="4">
      <t>カンリ</t>
    </rPh>
    <rPh sb="4" eb="6">
      <t>ウンエイ</t>
    </rPh>
    <rPh sb="6" eb="7">
      <t>ヒ</t>
    </rPh>
    <phoneticPr fontId="1"/>
  </si>
  <si>
    <t>項　　　　　目</t>
    <rPh sb="0" eb="1">
      <t>コウ</t>
    </rPh>
    <rPh sb="6" eb="7">
      <t>メ</t>
    </rPh>
    <phoneticPr fontId="1"/>
  </si>
  <si>
    <t>(A) 収入合計</t>
    <rPh sb="4" eb="6">
      <t>シュウニュウ</t>
    </rPh>
    <rPh sb="6" eb="8">
      <t>ゴウケイ</t>
    </rPh>
    <phoneticPr fontId="1"/>
  </si>
  <si>
    <t>③ 自主事業費</t>
    <rPh sb="2" eb="4">
      <t>ジシュ</t>
    </rPh>
    <rPh sb="4" eb="6">
      <t>ジギョウ</t>
    </rPh>
    <rPh sb="6" eb="7">
      <t>ヒ</t>
    </rPh>
    <phoneticPr fontId="1"/>
  </si>
  <si>
    <t>項目</t>
    <rPh sb="0" eb="2">
      <t>コウモク</t>
    </rPh>
    <phoneticPr fontId="1"/>
  </si>
  <si>
    <t>使用料</t>
    <rPh sb="0" eb="2">
      <t>シヨウ</t>
    </rPh>
    <rPh sb="2" eb="3">
      <t>リョウ</t>
    </rPh>
    <phoneticPr fontId="1"/>
  </si>
  <si>
    <t>利用料金</t>
    <rPh sb="0" eb="2">
      <t>リヨウ</t>
    </rPh>
    <rPh sb="2" eb="4">
      <t>リョウキン</t>
    </rPh>
    <phoneticPr fontId="1"/>
  </si>
  <si>
    <t>旅費</t>
    <rPh sb="0" eb="2">
      <t>リョヒ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</si>
  <si>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</si>
  <si>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食糧費</t>
    <rPh sb="0" eb="2">
      <t>ショクリョウ</t>
    </rPh>
    <rPh sb="2" eb="3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</si>
  <si>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</si>
  <si>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</si>
  <si>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</si>
  <si>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</si>
  <si>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</si>
  <si>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公課費</t>
    <rPh sb="0" eb="2">
      <t>コウカ</t>
    </rPh>
    <rPh sb="2" eb="3">
      <t>ヒ</t>
    </rPh>
    <phoneticPr fontId="1"/>
  </si>
  <si>
    <t>清掃費</t>
    <rPh sb="0" eb="2">
      <t>セイソウ</t>
    </rPh>
    <rPh sb="2" eb="3">
      <t>ヒ</t>
    </rPh>
    <phoneticPr fontId="1"/>
  </si>
  <si>
    <t>保安警備費</t>
    <rPh sb="0" eb="2">
      <t>ホアン</t>
    </rPh>
    <rPh sb="2" eb="4">
      <t>ケイビ</t>
    </rPh>
    <rPh sb="4" eb="5">
      <t>ヒ</t>
    </rPh>
    <phoneticPr fontId="1"/>
  </si>
  <si>
    <t>巡回業務、機械警備等</t>
    <rPh sb="0" eb="2">
      <t>ジュンカイ</t>
    </rPh>
    <rPh sb="2" eb="4">
      <t>ギョウム</t>
    </rPh>
    <rPh sb="5" eb="7">
      <t>キカイ</t>
    </rPh>
    <rPh sb="7" eb="9">
      <t>ケイビ</t>
    </rPh>
    <rPh sb="9" eb="10">
      <t>トウ</t>
    </rPh>
    <phoneticPr fontId="1"/>
  </si>
  <si>
    <t>日常清掃、定期清掃等</t>
    <rPh sb="0" eb="2">
      <t>ニチジョウ</t>
    </rPh>
    <rPh sb="2" eb="4">
      <t>セイソウ</t>
    </rPh>
    <rPh sb="5" eb="7">
      <t>テイキ</t>
    </rPh>
    <rPh sb="7" eb="9">
      <t>セイソウ</t>
    </rPh>
    <rPh sb="9" eb="10">
      <t>トウ</t>
    </rPh>
    <phoneticPr fontId="1"/>
  </si>
  <si>
    <t>修繕費</t>
    <rPh sb="0" eb="3">
      <t>シュウゼンヒ</t>
    </rPh>
    <phoneticPr fontId="1"/>
  </si>
  <si>
    <t>区　　分</t>
    <rPh sb="0" eb="1">
      <t>ク</t>
    </rPh>
    <rPh sb="3" eb="4">
      <t>ブン</t>
    </rPh>
    <phoneticPr fontId="1"/>
  </si>
  <si>
    <t>小計</t>
    <rPh sb="0" eb="2">
      <t>ショウケイ</t>
    </rPh>
    <phoneticPr fontId="1"/>
  </si>
  <si>
    <t>小計</t>
    <rPh sb="0" eb="1">
      <t>ショウ</t>
    </rPh>
    <rPh sb="1" eb="2">
      <t>ケイ</t>
    </rPh>
    <phoneticPr fontId="1"/>
  </si>
  <si>
    <t>事業名</t>
    <rPh sb="0" eb="2">
      <t>ジギョウ</t>
    </rPh>
    <rPh sb="2" eb="3">
      <t>メイ</t>
    </rPh>
    <phoneticPr fontId="1"/>
  </si>
  <si>
    <t>施設管理費</t>
    <rPh sb="0" eb="2">
      <t>シセツ</t>
    </rPh>
    <rPh sb="2" eb="4">
      <t>カンリ</t>
    </rPh>
    <rPh sb="4" eb="5">
      <t>ヒ</t>
    </rPh>
    <phoneticPr fontId="1"/>
  </si>
  <si>
    <t>委託費</t>
    <rPh sb="0" eb="2">
      <t>イタク</t>
    </rPh>
    <rPh sb="2" eb="3">
      <t>ヒ</t>
    </rPh>
    <phoneticPr fontId="1"/>
  </si>
  <si>
    <t>事務費・管理費</t>
    <rPh sb="0" eb="3">
      <t>ジムヒ</t>
    </rPh>
    <rPh sb="4" eb="7">
      <t>カンリヒ</t>
    </rPh>
    <phoneticPr fontId="1"/>
  </si>
  <si>
    <t>提案書様式第２７号（収支予算書）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</si>
  <si>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※３　指定管理料（Ａ）＝管理運営経費（Ｃ）－利用料金収入（Ｂ）　となるように記載してください。</t>
    <rPh sb="3" eb="5">
      <t>シテイ</t>
    </rPh>
    <rPh sb="5" eb="7">
      <t>カンリ</t>
    </rPh>
    <rPh sb="7" eb="8">
      <t>リョウ</t>
    </rPh>
    <rPh sb="12" eb="14">
      <t>カンリ</t>
    </rPh>
    <rPh sb="14" eb="16">
      <t>ウンエイ</t>
    </rPh>
    <rPh sb="16" eb="18">
      <t>ケイヒ</t>
    </rPh>
    <rPh sb="22" eb="24">
      <t>リヨウ</t>
    </rPh>
    <rPh sb="24" eb="26">
      <t>リョウキン</t>
    </rPh>
    <rPh sb="26" eb="28">
      <t>シュウニュウ</t>
    </rPh>
    <rPh sb="38" eb="40">
      <t>キサイ</t>
    </rPh>
    <phoneticPr fontId="1"/>
  </si>
  <si>
    <t>① 指定管理料　　（Ａ）</t>
    <rPh sb="2" eb="4">
      <t>シテイ</t>
    </rPh>
    <rPh sb="4" eb="6">
      <t>カンリ</t>
    </rPh>
    <rPh sb="6" eb="7">
      <t>リョウ</t>
    </rPh>
    <phoneticPr fontId="1"/>
  </si>
  <si>
    <t>提案書様式第２６号（収支予算書）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</si>
  <si>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提案書様式第２５号（収支予算書）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</si>
  <si>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② 利用料金収入　（Ｂ）</t>
    <rPh sb="2" eb="4">
      <t>リヨウ</t>
    </rPh>
    <rPh sb="4" eb="6">
      <t>リョウキン</t>
    </rPh>
    <rPh sb="6" eb="8">
      <t>シュウニュウ</t>
    </rPh>
    <phoneticPr fontId="1"/>
  </si>
  <si>
    <t>管理運営経費①+②　（Ｃ）</t>
    <rPh sb="0" eb="2">
      <t>カンリ</t>
    </rPh>
    <rPh sb="2" eb="4">
      <t>ウンエイ</t>
    </rPh>
    <rPh sb="4" eb="6">
      <t>ケイヒ</t>
    </rPh>
    <phoneticPr fontId="1"/>
  </si>
  <si>
    <t>② 管理に係る備品経費</t>
    <rPh sb="2" eb="4">
      <t>カンリ</t>
    </rPh>
    <rPh sb="5" eb="6">
      <t>カカ</t>
    </rPh>
    <rPh sb="7" eb="9">
      <t>ビヒン</t>
    </rPh>
    <rPh sb="9" eb="11">
      <t>ケイヒ</t>
    </rPh>
    <phoneticPr fontId="1"/>
  </si>
  <si>
    <t>（単位：千円）</t>
    <rPh sb="1" eb="3">
      <t>タンイ</t>
    </rPh>
    <rPh sb="4" eb="6">
      <t>センエン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</si>
  <si>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</si>
  <si>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</si>
  <si>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</si>
  <si>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</si>
  <si>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平成32年度</t>
    <rPh sb="0" eb="2">
      <t>ヘイセイ</t>
    </rPh>
    <rPh sb="4" eb="6">
      <t>ネンド</t>
    </rPh>
    <phoneticPr fontId="1"/>
  </si>
  <si>
    <t>内　　　訳</t>
    <rPh sb="0" eb="1">
      <t>ウチ</t>
    </rPh>
    <rPh sb="4" eb="5">
      <t>ヤク</t>
    </rPh>
    <phoneticPr fontId="1"/>
  </si>
  <si>
    <t>金額（千円）</t>
    <rPh sb="0" eb="2">
      <t>キンガク</t>
    </rPh>
    <rPh sb="1" eb="2">
      <t>ゴウキン</t>
    </rPh>
    <rPh sb="3" eb="4">
      <t>セン</t>
    </rPh>
    <phoneticPr fontId="1"/>
  </si>
  <si>
    <t>事務費・
管理費</t>
    <rPh sb="0" eb="3">
      <t>ジムヒ</t>
    </rPh>
    <rPh sb="5" eb="7">
      <t>カンリ</t>
    </rPh>
    <rPh sb="7" eb="8">
      <t>ヒ</t>
    </rPh>
    <phoneticPr fontId="1"/>
  </si>
  <si>
    <t>②  利用料金収入</t>
    <rPh sb="3" eb="5">
      <t>リヨウ</t>
    </rPh>
    <rPh sb="5" eb="7">
      <t>リョウキン</t>
    </rPh>
    <rPh sb="7" eb="9">
      <t>シュウニュウ</t>
    </rPh>
    <phoneticPr fontId="1"/>
  </si>
  <si>
    <t>諸　　室</t>
    <rPh sb="0" eb="1">
      <t>ショ</t>
    </rPh>
    <rPh sb="3" eb="4">
      <t>シツ</t>
    </rPh>
    <phoneticPr fontId="1"/>
  </si>
  <si>
    <t>スポーツ施設</t>
    <rPh sb="4" eb="6">
      <t>シセツ</t>
    </rPh>
    <phoneticPr fontId="1"/>
  </si>
  <si>
    <t>事務費・管理費　計・・・（２）</t>
    <rPh sb="0" eb="3">
      <t>ジムヒ</t>
    </rPh>
    <rPh sb="4" eb="7">
      <t>カンリヒ</t>
    </rPh>
    <rPh sb="8" eb="9">
      <t>ケイ</t>
    </rPh>
    <phoneticPr fontId="1"/>
  </si>
  <si>
    <t>　金額（千円）</t>
    <rPh sb="1" eb="3">
      <t>キンガク</t>
    </rPh>
    <rPh sb="2" eb="3">
      <t>ゴウキン</t>
    </rPh>
    <rPh sb="4" eb="5">
      <t>セン</t>
    </rPh>
    <phoneticPr fontId="1"/>
  </si>
  <si>
    <t>①  管理運営費</t>
    <rPh sb="3" eb="5">
      <t>カンリ</t>
    </rPh>
    <rPh sb="5" eb="7">
      <t>ウンエイ</t>
    </rPh>
    <rPh sb="7" eb="8">
      <t>ヒ</t>
    </rPh>
    <phoneticPr fontId="1"/>
  </si>
  <si>
    <t>委託費　計・・・（３）</t>
    <rPh sb="0" eb="2">
      <t>イタク</t>
    </rPh>
    <rPh sb="2" eb="3">
      <t>ヒ</t>
    </rPh>
    <rPh sb="4" eb="5">
      <t>ケイ</t>
    </rPh>
    <phoneticPr fontId="1"/>
  </si>
  <si>
    <t>人件費・・・（１）</t>
    <phoneticPr fontId="1"/>
  </si>
  <si>
    <t>事務費・管理費</t>
    <rPh sb="0" eb="3">
      <t>ジムヒ</t>
    </rPh>
    <rPh sb="4" eb="6">
      <t>カンリ</t>
    </rPh>
    <rPh sb="6" eb="7">
      <t>ヒ</t>
    </rPh>
    <phoneticPr fontId="1"/>
  </si>
  <si>
    <t>（１）＋（２）＋（３）　の計</t>
    <rPh sb="13" eb="14">
      <t>ケイ</t>
    </rPh>
    <phoneticPr fontId="1"/>
  </si>
  <si>
    <t>②の計</t>
    <rPh sb="2" eb="3">
      <t>ケイ</t>
    </rPh>
    <phoneticPr fontId="1"/>
  </si>
  <si>
    <t>①＋②の計</t>
    <rPh sb="4" eb="5">
      <t>ケイ</t>
    </rPh>
    <phoneticPr fontId="1"/>
  </si>
  <si>
    <t>スポーツ施設　計</t>
    <rPh sb="4" eb="6">
      <t>シセツ</t>
    </rPh>
    <rPh sb="7" eb="8">
      <t>ケイ</t>
    </rPh>
    <phoneticPr fontId="1"/>
  </si>
  <si>
    <t>諸室　計</t>
    <rPh sb="0" eb="1">
      <t>ショ</t>
    </rPh>
    <rPh sb="1" eb="2">
      <t>シツ</t>
    </rPh>
    <rPh sb="3" eb="4">
      <t>ケイ</t>
    </rPh>
    <phoneticPr fontId="1"/>
  </si>
  <si>
    <t>①  市からの指定管理料</t>
    <rPh sb="3" eb="4">
      <t>シ</t>
    </rPh>
    <rPh sb="7" eb="9">
      <t>シテイ</t>
    </rPh>
    <rPh sb="9" eb="11">
      <t>カンリ</t>
    </rPh>
    <rPh sb="11" eb="12">
      <t>リョウ</t>
    </rPh>
    <phoneticPr fontId="1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</si>
  <si>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1"/>
  </si>
  <si>
    <t>② 管理に係る備品購入費</t>
    <rPh sb="2" eb="4">
      <t>カンリ</t>
    </rPh>
    <rPh sb="5" eb="6">
      <t>カカ</t>
    </rPh>
    <rPh sb="7" eb="9">
      <t>ビヒン</t>
    </rPh>
    <rPh sb="9" eb="12">
      <t>コウニュウヒ</t>
    </rPh>
    <phoneticPr fontId="1"/>
  </si>
  <si>
    <t>積　　算　　内　　訳</t>
    <rPh sb="0" eb="1">
      <t>セキ</t>
    </rPh>
    <rPh sb="3" eb="4">
      <t>サン</t>
    </rPh>
    <rPh sb="6" eb="7">
      <t>ウチ</t>
    </rPh>
    <rPh sb="9" eb="10">
      <t>ヤク</t>
    </rPh>
    <phoneticPr fontId="1"/>
  </si>
  <si>
    <t>※１　自主事業は、収入は項目、支出は事業名ごとに記載してください。
　　　自主事業の内訳は、様式第２７号により事業ごとに記載してください。</t>
    <rPh sb="3" eb="5">
      <t>ジシュ</t>
    </rPh>
    <rPh sb="5" eb="7">
      <t>ジギョウ</t>
    </rPh>
    <rPh sb="9" eb="11">
      <t>シュウニュウ</t>
    </rPh>
    <rPh sb="12" eb="14">
      <t>コウモク</t>
    </rPh>
    <rPh sb="15" eb="17">
      <t>シシュツ</t>
    </rPh>
    <rPh sb="18" eb="20">
      <t>ジギョウ</t>
    </rPh>
    <rPh sb="20" eb="21">
      <t>メイ</t>
    </rPh>
    <rPh sb="24" eb="26">
      <t>キサイ</t>
    </rPh>
    <rPh sb="46" eb="48">
      <t>ヨウシキ</t>
    </rPh>
    <rPh sb="48" eb="49">
      <t>ダイ</t>
    </rPh>
    <rPh sb="51" eb="52">
      <t>ゴウ</t>
    </rPh>
    <rPh sb="55" eb="57">
      <t>ジギョウ</t>
    </rPh>
    <phoneticPr fontId="1"/>
  </si>
  <si>
    <t>(B) 支出合計</t>
    <rPh sb="4" eb="6">
      <t>シシュツ</t>
    </rPh>
    <rPh sb="6" eb="8">
      <t>ゴウケイ</t>
    </rPh>
    <phoneticPr fontId="1"/>
  </si>
  <si>
    <t>項　　　　　目</t>
    <rPh sb="0" eb="1">
      <t>コウ</t>
    </rPh>
    <rPh sb="6" eb="7">
      <t>モク</t>
    </rPh>
    <phoneticPr fontId="1"/>
  </si>
  <si>
    <t>収支(A)-(B)</t>
    <rPh sb="0" eb="2">
      <t>シュウシ</t>
    </rPh>
    <phoneticPr fontId="1"/>
  </si>
  <si>
    <t>※１　人件費には、報酬、賃金、手当のほか、社会保険料、福利厚生費などを含みます。
※２　本社経費や間接費などを経費に含める場合は、その算定根拠、配賦基準を提案書様式
　　　第１９－２号に明記してください。
※３　委託費には、再委託に要する費用を記述してください。
※４　管理に係る備品経費＝備品購入費－平成３２年度末残存簿価
※５　必要に応じて小区分を設定しても構いません。
※６　経費の見積に当たって、平成２９年４月以降の消費税及び地方消費税の税率は１０％
　　　としてください。
※７　利用料金収入の見積に当たって、利用料金の額は現行の条例を前提としてください。</t>
    <rPh sb="160" eb="162">
      <t>ボカ</t>
    </rPh>
    <phoneticPr fontId="1"/>
  </si>
  <si>
    <t>※２　管理に係る備品経費は指定管理者が用意する備品に係る経費です。
　　　経費として認められるものは、管理に係る備品経費＝備品購入費－平成３２年度末残存簿価</t>
    <rPh sb="3" eb="5">
      <t>カンリ</t>
    </rPh>
    <rPh sb="6" eb="7">
      <t>カカ</t>
    </rPh>
    <rPh sb="8" eb="10">
      <t>ビヒン</t>
    </rPh>
    <rPh sb="10" eb="12">
      <t>ケイヒ</t>
    </rPh>
    <rPh sb="13" eb="15">
      <t>シテイ</t>
    </rPh>
    <rPh sb="15" eb="18">
      <t>カンリシャ</t>
    </rPh>
    <rPh sb="19" eb="21">
      <t>ヨウイ</t>
    </rPh>
    <rPh sb="23" eb="25">
      <t>ビヒン</t>
    </rPh>
    <rPh sb="26" eb="27">
      <t>カカ</t>
    </rPh>
    <rPh sb="28" eb="30">
      <t>ケイヒ</t>
    </rPh>
    <rPh sb="37" eb="39">
      <t>ケイヒ</t>
    </rPh>
    <rPh sb="42" eb="43">
      <t>ミト</t>
    </rPh>
    <rPh sb="51" eb="53">
      <t>カンリ</t>
    </rPh>
    <rPh sb="54" eb="55">
      <t>カカ</t>
    </rPh>
    <rPh sb="56" eb="58">
      <t>ビヒン</t>
    </rPh>
    <rPh sb="58" eb="60">
      <t>ケイヒ</t>
    </rPh>
    <rPh sb="61" eb="63">
      <t>ビヒン</t>
    </rPh>
    <rPh sb="63" eb="66">
      <t>コウニュウヒ</t>
    </rPh>
    <rPh sb="67" eb="69">
      <t>ヘイセイ</t>
    </rPh>
    <rPh sb="71" eb="73">
      <t>ネンド</t>
    </rPh>
    <rPh sb="73" eb="74">
      <t>マツ</t>
    </rPh>
    <rPh sb="74" eb="76">
      <t>ザンゾン</t>
    </rPh>
    <rPh sb="76" eb="78">
      <t>ボカ</t>
    </rPh>
    <phoneticPr fontId="1"/>
  </si>
  <si>
    <t>２　管理運営業務の収支内訳書（平成２８年度）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19" eb="21">
      <t>ネンド</t>
    </rPh>
    <phoneticPr fontId="1"/>
  </si>
  <si>
    <t>２　管理運営業務の収支内訳書（平成２９年度）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19" eb="21">
      <t>ネンド</t>
    </rPh>
    <phoneticPr fontId="1"/>
  </si>
  <si>
    <t>２　管理運営業務の収支内訳書（平成３０年度）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19" eb="21">
      <t>ネンド</t>
    </rPh>
    <phoneticPr fontId="1"/>
  </si>
  <si>
    <t>２　管理運営業務の収支内訳書（平成３１年度）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19" eb="21">
      <t>ネンド</t>
    </rPh>
    <phoneticPr fontId="1"/>
  </si>
  <si>
    <t>２　管理運営業務の収支内訳書（平成３２年度）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19" eb="21">
      <t>ネンド</t>
    </rPh>
    <phoneticPr fontId="1"/>
  </si>
  <si>
    <t>創作室</t>
    <rPh sb="0" eb="2">
      <t>ソウサク</t>
    </rPh>
    <rPh sb="2" eb="3">
      <t>シツ</t>
    </rPh>
    <phoneticPr fontId="1"/>
  </si>
  <si>
    <t>集会室</t>
    <rPh sb="0" eb="3">
      <t>シュウカイシツ</t>
    </rPh>
    <phoneticPr fontId="1"/>
  </si>
  <si>
    <t>料理実習室</t>
    <rPh sb="0" eb="2">
      <t>リョウリ</t>
    </rPh>
    <rPh sb="2" eb="4">
      <t>ジッシュウ</t>
    </rPh>
    <rPh sb="4" eb="5">
      <t>シツ</t>
    </rPh>
    <phoneticPr fontId="1"/>
  </si>
  <si>
    <t>サークル室</t>
    <rPh sb="4" eb="5">
      <t>シツ</t>
    </rPh>
    <phoneticPr fontId="1"/>
  </si>
  <si>
    <t>多目的室</t>
    <rPh sb="0" eb="3">
      <t>タモクテキ</t>
    </rPh>
    <rPh sb="3" eb="4">
      <t>シツ</t>
    </rPh>
    <phoneticPr fontId="1"/>
  </si>
  <si>
    <t>体育館</t>
    <rPh sb="0" eb="3">
      <t>タイイクカン</t>
    </rPh>
    <phoneticPr fontId="1"/>
  </si>
  <si>
    <t>賃借料</t>
    <rPh sb="0" eb="2">
      <t>チンシャク</t>
    </rPh>
    <rPh sb="2" eb="3">
      <t>リョウ</t>
    </rPh>
    <phoneticPr fontId="1"/>
  </si>
  <si>
    <t>管理費</t>
    <rPh sb="0" eb="3">
      <t>カンリヒ</t>
    </rPh>
    <phoneticPr fontId="1"/>
  </si>
  <si>
    <t>一般管理費</t>
    <rPh sb="0" eb="2">
      <t>イッパン</t>
    </rPh>
    <rPh sb="2" eb="5">
      <t>カンリヒ</t>
    </rPh>
    <phoneticPr fontId="11"/>
  </si>
  <si>
    <t>交通費</t>
    <rPh sb="0" eb="3">
      <t>コウツウヒ</t>
    </rPh>
    <phoneticPr fontId="11"/>
  </si>
  <si>
    <t>会議食糧費</t>
    <rPh sb="0" eb="2">
      <t>カイギ</t>
    </rPh>
    <rPh sb="2" eb="5">
      <t>ショクリョウヒ</t>
    </rPh>
    <phoneticPr fontId="11"/>
  </si>
  <si>
    <t>振込等手数料</t>
    <rPh sb="0" eb="3">
      <t>フリコミトウ</t>
    </rPh>
    <rPh sb="3" eb="6">
      <t>テスウリョウ</t>
    </rPh>
    <phoneticPr fontId="11"/>
  </si>
  <si>
    <t>賠償責任保険</t>
    <rPh sb="0" eb="2">
      <t>バイショウ</t>
    </rPh>
    <rPh sb="2" eb="4">
      <t>セキニン</t>
    </rPh>
    <rPh sb="4" eb="6">
      <t>ホケン</t>
    </rPh>
    <phoneticPr fontId="11"/>
  </si>
  <si>
    <t>印紙等</t>
    <rPh sb="0" eb="2">
      <t>インシ</t>
    </rPh>
    <rPh sb="2" eb="3">
      <t>トウ</t>
    </rPh>
    <phoneticPr fontId="11"/>
  </si>
  <si>
    <t>コピー複合機・PC・プロバイダー料</t>
    <rPh sb="3" eb="6">
      <t>フクゴウキ</t>
    </rPh>
    <rPh sb="16" eb="17">
      <t>リョウ</t>
    </rPh>
    <phoneticPr fontId="11"/>
  </si>
  <si>
    <t>祭り経費</t>
    <rPh sb="0" eb="1">
      <t>マツ</t>
    </rPh>
    <rPh sb="2" eb="4">
      <t>ケイヒ</t>
    </rPh>
    <phoneticPr fontId="11"/>
  </si>
  <si>
    <t>ホームページ作成・管理、制服、雑費</t>
    <rPh sb="6" eb="8">
      <t>サクセイ</t>
    </rPh>
    <rPh sb="9" eb="11">
      <t>カンリ</t>
    </rPh>
    <rPh sb="12" eb="14">
      <t>セイフク</t>
    </rPh>
    <rPh sb="15" eb="17">
      <t>ザッピ</t>
    </rPh>
    <phoneticPr fontId="11"/>
  </si>
  <si>
    <t>設備機器管理費</t>
  </si>
  <si>
    <t>日常運転管理</t>
    <rPh sb="0" eb="2">
      <t>ニチジョウ</t>
    </rPh>
    <rPh sb="2" eb="4">
      <t>ウンテン</t>
    </rPh>
    <rPh sb="4" eb="6">
      <t>カンリ</t>
    </rPh>
    <phoneticPr fontId="11"/>
  </si>
  <si>
    <t>３　自主事業の収支内訳書（平成２８年度）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7" eb="19">
      <t>ネンド</t>
    </rPh>
    <phoneticPr fontId="1"/>
  </si>
  <si>
    <t>３　自主事業の収支内訳書（平成２９年度）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7" eb="19">
      <t>ネンド</t>
    </rPh>
    <phoneticPr fontId="1"/>
  </si>
  <si>
    <t>３　自主事業の収支内訳書（平成３０年度）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7" eb="19">
      <t>ネンド</t>
    </rPh>
    <phoneticPr fontId="1"/>
  </si>
  <si>
    <t>３　自主事業の収支内訳書（平成３１年度）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7" eb="19">
      <t>ネンド</t>
    </rPh>
    <phoneticPr fontId="1"/>
  </si>
  <si>
    <t>３　自主事業の収支内訳書（平成３２年度）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7" eb="19">
      <t>ネンド</t>
    </rPh>
    <phoneticPr fontId="1"/>
  </si>
  <si>
    <t>講習室</t>
    <rPh sb="0" eb="2">
      <t>コウシュウ</t>
    </rPh>
    <rPh sb="2" eb="3">
      <t>シツ</t>
    </rPh>
    <phoneticPr fontId="1"/>
  </si>
  <si>
    <t>和室</t>
    <rPh sb="0" eb="2">
      <t>ワシツ</t>
    </rPh>
    <phoneticPr fontId="1"/>
  </si>
  <si>
    <t>　</t>
    <phoneticPr fontId="1"/>
  </si>
  <si>
    <t>　</t>
    <phoneticPr fontId="1"/>
  </si>
  <si>
    <t>広告・宣伝費</t>
    <rPh sb="0" eb="2">
      <t>コウコク</t>
    </rPh>
    <rPh sb="3" eb="6">
      <t>センデンヒ</t>
    </rPh>
    <phoneticPr fontId="1"/>
  </si>
  <si>
    <t xml:space="preserve"> </t>
    <phoneticPr fontId="11"/>
  </si>
  <si>
    <t>目標</t>
    <rPh sb="0" eb="2">
      <t>モクヒョウ</t>
    </rPh>
    <phoneticPr fontId="1"/>
  </si>
  <si>
    <t>施設稼働率（諸室）(％)</t>
    <rPh sb="0" eb="2">
      <t>シセツ</t>
    </rPh>
    <rPh sb="2" eb="4">
      <t>カドウ</t>
    </rPh>
    <rPh sb="4" eb="5">
      <t>リツ</t>
    </rPh>
    <rPh sb="6" eb="7">
      <t>ショ</t>
    </rPh>
    <rPh sb="7" eb="8">
      <t>シツ</t>
    </rPh>
    <phoneticPr fontId="1"/>
  </si>
  <si>
    <t>施設利用者数（体育館）(人)</t>
    <rPh sb="0" eb="2">
      <t>シセツ</t>
    </rPh>
    <rPh sb="2" eb="4">
      <t>リヨウ</t>
    </rPh>
    <rPh sb="4" eb="5">
      <t>シャ</t>
    </rPh>
    <rPh sb="5" eb="6">
      <t>スウ</t>
    </rPh>
    <rPh sb="7" eb="10">
      <t>タイイクカン</t>
    </rPh>
    <rPh sb="12" eb="13">
      <t>ニン</t>
    </rPh>
    <phoneticPr fontId="1"/>
  </si>
  <si>
    <t>施設利用者数（諸室）(人)</t>
    <rPh sb="0" eb="2">
      <t>シセツ</t>
    </rPh>
    <rPh sb="2" eb="4">
      <t>リヨウ</t>
    </rPh>
    <rPh sb="4" eb="5">
      <t>シャ</t>
    </rPh>
    <rPh sb="5" eb="6">
      <t>スウ</t>
    </rPh>
    <rPh sb="7" eb="8">
      <t>ショ</t>
    </rPh>
    <rPh sb="8" eb="9">
      <t>シツ</t>
    </rPh>
    <rPh sb="11" eb="12">
      <t>ニン</t>
    </rPh>
    <phoneticPr fontId="1"/>
  </si>
  <si>
    <t>音楽室</t>
    <rPh sb="0" eb="3">
      <t>オンガクシツ</t>
    </rPh>
    <phoneticPr fontId="1"/>
  </si>
  <si>
    <t>視聴覚室</t>
    <rPh sb="0" eb="3">
      <t>シチョウカク</t>
    </rPh>
    <rPh sb="3" eb="4">
      <t>シツ</t>
    </rPh>
    <phoneticPr fontId="1"/>
  </si>
  <si>
    <t>ホール</t>
    <phoneticPr fontId="1"/>
  </si>
  <si>
    <t>一般</t>
    <rPh sb="0" eb="2">
      <t>イッパン</t>
    </rPh>
    <phoneticPr fontId="1"/>
  </si>
  <si>
    <t>一般(65歳以上)</t>
    <rPh sb="0" eb="2">
      <t>イッパン</t>
    </rPh>
    <rPh sb="5" eb="6">
      <t>サイ</t>
    </rPh>
    <rPh sb="6" eb="8">
      <t>イジョウ</t>
    </rPh>
    <phoneticPr fontId="1"/>
  </si>
  <si>
    <t>中高生</t>
    <rPh sb="0" eb="3">
      <t>チュウコウセイ</t>
    </rPh>
    <phoneticPr fontId="1"/>
  </si>
  <si>
    <t>小学生</t>
    <rPh sb="0" eb="3">
      <t>ショウガクセイ</t>
    </rPh>
    <phoneticPr fontId="1"/>
  </si>
  <si>
    <t>真砂コミュニティセンター</t>
    <rPh sb="0" eb="2">
      <t>マサゴ</t>
    </rPh>
    <phoneticPr fontId="1"/>
  </si>
  <si>
    <t>骨盤健康体操</t>
    <rPh sb="0" eb="2">
      <t>コツバン</t>
    </rPh>
    <rPh sb="2" eb="4">
      <t>ケンコウ</t>
    </rPh>
    <rPh sb="4" eb="6">
      <t>タイソウ</t>
    </rPh>
    <phoneticPr fontId="1"/>
  </si>
  <si>
    <t>※１　人件費、事務費・管理費、委託費は、提案書様式第２６号と同様に記述してください。
※２　使用料には、自主事業により市に支払う占用料などを記述してください。
※３　事業費には、自主事業による出演料などを記述してください。
※４　利用料金には、自主事業により支払う当該施設の利用料金を記述してください。
※５　必要に応じて小区分を設定しても構いません。</t>
    <phoneticPr fontId="1"/>
  </si>
  <si>
    <t>３　自主事業の収支内訳書（平成32年度）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7" eb="19">
      <t>ネンド</t>
    </rPh>
    <phoneticPr fontId="1"/>
  </si>
  <si>
    <t>【自主事業名】健康事業</t>
    <rPh sb="1" eb="3">
      <t>ジシュ</t>
    </rPh>
    <rPh sb="3" eb="5">
      <t>ジギョウ</t>
    </rPh>
    <rPh sb="5" eb="6">
      <t>メイ</t>
    </rPh>
    <rPh sb="7" eb="9">
      <t>ケンコウ</t>
    </rPh>
    <rPh sb="9" eb="11">
      <t>ジギョウ</t>
    </rPh>
    <phoneticPr fontId="1"/>
  </si>
  <si>
    <t>【自主事業名】クリエイト事業</t>
    <rPh sb="1" eb="3">
      <t>ジシュ</t>
    </rPh>
    <rPh sb="3" eb="5">
      <t>ジギョウ</t>
    </rPh>
    <rPh sb="5" eb="6">
      <t>メイ</t>
    </rPh>
    <rPh sb="12" eb="14">
      <t>ジギョウ</t>
    </rPh>
    <phoneticPr fontId="1"/>
  </si>
  <si>
    <t>【自主事業名】サポート事業</t>
    <rPh sb="1" eb="3">
      <t>ジシュ</t>
    </rPh>
    <rPh sb="3" eb="5">
      <t>ジギョウ</t>
    </rPh>
    <rPh sb="5" eb="6">
      <t>メイ</t>
    </rPh>
    <rPh sb="11" eb="13">
      <t>ジギョウ</t>
    </rPh>
    <phoneticPr fontId="1"/>
  </si>
  <si>
    <t>ノルディックウォーキング</t>
  </si>
  <si>
    <t>スマイルピラティス</t>
    <phoneticPr fontId="1"/>
  </si>
  <si>
    <t>機能改善健康体操</t>
    <rPh sb="0" eb="2">
      <t>キノウ</t>
    </rPh>
    <rPh sb="2" eb="4">
      <t>カイゼン</t>
    </rPh>
    <rPh sb="4" eb="6">
      <t>ケンコウ</t>
    </rPh>
    <rPh sb="6" eb="8">
      <t>タイソウ</t>
    </rPh>
    <phoneticPr fontId="1"/>
  </si>
  <si>
    <t>@500 × 30人 × 12回</t>
    <rPh sb="9" eb="10">
      <t>ニン</t>
    </rPh>
    <rPh sb="15" eb="16">
      <t>カイ</t>
    </rPh>
    <phoneticPr fontId="1"/>
  </si>
  <si>
    <t>@800 × 30人 × 12回</t>
    <rPh sb="9" eb="10">
      <t>ニン</t>
    </rPh>
    <rPh sb="15" eb="16">
      <t>カイ</t>
    </rPh>
    <phoneticPr fontId="1"/>
  </si>
  <si>
    <t>@600 × 20人 ×   9回</t>
    <rPh sb="9" eb="10">
      <t>ニン</t>
    </rPh>
    <rPh sb="16" eb="17">
      <t>カイ</t>
    </rPh>
    <phoneticPr fontId="1"/>
  </si>
  <si>
    <t>@500 × 20人 × 12回</t>
    <rPh sb="9" eb="10">
      <t>ニン</t>
    </rPh>
    <rPh sb="15" eb="16">
      <t>カイ</t>
    </rPh>
    <phoneticPr fontId="1"/>
  </si>
  <si>
    <t>@600 × 20人 × 12回</t>
    <rPh sb="9" eb="10">
      <t>ニン</t>
    </rPh>
    <rPh sb="15" eb="16">
      <t>カイ</t>
    </rPh>
    <phoneticPr fontId="1"/>
  </si>
  <si>
    <t>親子太巻ずし作り</t>
    <rPh sb="0" eb="2">
      <t>オヤコ</t>
    </rPh>
    <rPh sb="2" eb="4">
      <t>フトマキ</t>
    </rPh>
    <rPh sb="6" eb="7">
      <t>ツク</t>
    </rPh>
    <phoneticPr fontId="1"/>
  </si>
  <si>
    <t>子供料理教室</t>
    <rPh sb="0" eb="2">
      <t>コドモ</t>
    </rPh>
    <rPh sb="2" eb="4">
      <t>リョウリ</t>
    </rPh>
    <rPh sb="4" eb="6">
      <t>キョウシツ</t>
    </rPh>
    <phoneticPr fontId="1"/>
  </si>
  <si>
    <t>房総祭りずしを作る</t>
    <rPh sb="0" eb="2">
      <t>ボウソウ</t>
    </rPh>
    <rPh sb="2" eb="3">
      <t>マツ</t>
    </rPh>
    <rPh sb="7" eb="8">
      <t>ツク</t>
    </rPh>
    <phoneticPr fontId="1"/>
  </si>
  <si>
    <t>@1,000 × 10人 ×   3回</t>
    <rPh sb="11" eb="12">
      <t>ニン</t>
    </rPh>
    <rPh sb="18" eb="19">
      <t>カイ</t>
    </rPh>
    <phoneticPr fontId="1"/>
  </si>
  <si>
    <t>@   500 × 10人 ×   2回</t>
    <rPh sb="12" eb="13">
      <t>ニン</t>
    </rPh>
    <rPh sb="19" eb="20">
      <t>カイ</t>
    </rPh>
    <phoneticPr fontId="1"/>
  </si>
  <si>
    <t>@1,000 × 10人 ×   2回</t>
    <rPh sb="11" eb="12">
      <t>ニン</t>
    </rPh>
    <rPh sb="18" eb="19">
      <t>カイ</t>
    </rPh>
    <phoneticPr fontId="1"/>
  </si>
  <si>
    <t>@   500 × 10人 × 12回</t>
    <rPh sb="12" eb="13">
      <t>ニン</t>
    </rPh>
    <rPh sb="18" eb="19">
      <t>カイ</t>
    </rPh>
    <phoneticPr fontId="1"/>
  </si>
  <si>
    <t>@   800 × 10人 × 12回</t>
    <rPh sb="12" eb="13">
      <t>ニン</t>
    </rPh>
    <rPh sb="18" eb="19">
      <t>カイ</t>
    </rPh>
    <phoneticPr fontId="1"/>
  </si>
  <si>
    <t>@   800 × 20人 ×   6回</t>
    <rPh sb="12" eb="13">
      <t>ニン</t>
    </rPh>
    <rPh sb="19" eb="20">
      <t>カイ</t>
    </rPh>
    <phoneticPr fontId="1"/>
  </si>
  <si>
    <t>@1,000 × 50人 × 24回</t>
    <rPh sb="11" eb="12">
      <t>ニン</t>
    </rPh>
    <rPh sb="17" eb="18">
      <t>カイ</t>
    </rPh>
    <phoneticPr fontId="1"/>
  </si>
  <si>
    <t>@1,500 × 10人 ×   2回</t>
    <rPh sb="11" eb="12">
      <t>ニン</t>
    </rPh>
    <rPh sb="18" eb="19">
      <t>カイ</t>
    </rPh>
    <phoneticPr fontId="1"/>
  </si>
  <si>
    <t>幼児室ビデオ貸出</t>
    <rPh sb="0" eb="2">
      <t>ヨウジ</t>
    </rPh>
    <rPh sb="2" eb="3">
      <t>シツ</t>
    </rPh>
    <rPh sb="6" eb="8">
      <t>カシダシ</t>
    </rPh>
    <phoneticPr fontId="1"/>
  </si>
  <si>
    <t>夏季学習会</t>
    <rPh sb="0" eb="2">
      <t>カキ</t>
    </rPh>
    <rPh sb="2" eb="4">
      <t>ガクシュウ</t>
    </rPh>
    <rPh sb="4" eb="5">
      <t>カイ</t>
    </rPh>
    <phoneticPr fontId="1"/>
  </si>
  <si>
    <t>　</t>
    <phoneticPr fontId="1"/>
  </si>
  <si>
    <t>@100 × 1,200人</t>
    <rPh sb="12" eb="13">
      <t>ニン</t>
    </rPh>
    <phoneticPr fontId="1"/>
  </si>
  <si>
    <t>@1,000 × 70人</t>
    <rPh sb="11" eb="12">
      <t>ニン</t>
    </rPh>
    <phoneticPr fontId="1"/>
  </si>
  <si>
    <t>健康事業</t>
    <rPh sb="0" eb="2">
      <t>ケンコウ</t>
    </rPh>
    <rPh sb="2" eb="4">
      <t>ジギョウ</t>
    </rPh>
    <phoneticPr fontId="1"/>
  </si>
  <si>
    <t>クリエイト事業</t>
    <rPh sb="5" eb="7">
      <t>ジギョウ</t>
    </rPh>
    <phoneticPr fontId="1"/>
  </si>
  <si>
    <t>サポート事業</t>
    <rPh sb="4" eb="6">
      <t>ジギョウ</t>
    </rPh>
    <phoneticPr fontId="1"/>
  </si>
  <si>
    <t>文化啓発事業</t>
    <rPh sb="0" eb="2">
      <t>ブンカ</t>
    </rPh>
    <rPh sb="2" eb="4">
      <t>ケイハツ</t>
    </rPh>
    <rPh sb="4" eb="6">
      <t>ジギョウ</t>
    </rPh>
    <phoneticPr fontId="1"/>
  </si>
  <si>
    <t>植栽管理</t>
    <rPh sb="0" eb="2">
      <t>ショクサイ</t>
    </rPh>
    <rPh sb="2" eb="4">
      <t>カンリ</t>
    </rPh>
    <phoneticPr fontId="11"/>
  </si>
  <si>
    <t>ごみ廃棄物処理</t>
    <rPh sb="2" eb="4">
      <t>ハイキ</t>
    </rPh>
    <rPh sb="4" eb="5">
      <t>ブツ</t>
    </rPh>
    <rPh sb="5" eb="7">
      <t>ショリ</t>
    </rPh>
    <phoneticPr fontId="1"/>
  </si>
  <si>
    <t>真砂コミュニティセンター</t>
    <rPh sb="0" eb="2">
      <t>マサゴ</t>
    </rPh>
    <phoneticPr fontId="1"/>
  </si>
  <si>
    <t>【自主事業名】文化啓発事業</t>
    <rPh sb="1" eb="3">
      <t>ジシュ</t>
    </rPh>
    <rPh sb="3" eb="5">
      <t>ジギョウ</t>
    </rPh>
    <rPh sb="5" eb="6">
      <t>メイ</t>
    </rPh>
    <rPh sb="7" eb="9">
      <t>ブンカ</t>
    </rPh>
    <rPh sb="9" eb="11">
      <t>ケイハツ</t>
    </rPh>
    <rPh sb="11" eb="13">
      <t>ジギョウ</t>
    </rPh>
    <phoneticPr fontId="1"/>
  </si>
  <si>
    <t>防災普及事業</t>
    <rPh sb="0" eb="2">
      <t>ボウサイ</t>
    </rPh>
    <rPh sb="2" eb="4">
      <t>フキュウ</t>
    </rPh>
    <rPh sb="4" eb="6">
      <t>ジギョウ</t>
    </rPh>
    <phoneticPr fontId="1"/>
  </si>
  <si>
    <t>千葉市愛着事業</t>
    <rPh sb="0" eb="3">
      <t>チバシ</t>
    </rPh>
    <rPh sb="3" eb="5">
      <t>アイチャク</t>
    </rPh>
    <rPh sb="5" eb="7">
      <t>ジギョウ</t>
    </rPh>
    <phoneticPr fontId="1"/>
  </si>
  <si>
    <t>@500 × 20人 ×  1回</t>
    <rPh sb="9" eb="10">
      <t>ニン</t>
    </rPh>
    <rPh sb="15" eb="16">
      <t>カイ</t>
    </rPh>
    <phoneticPr fontId="1"/>
  </si>
  <si>
    <t>落語独演会</t>
    <rPh sb="0" eb="2">
      <t>ラクゴ</t>
    </rPh>
    <rPh sb="2" eb="4">
      <t>ドクエン</t>
    </rPh>
    <rPh sb="4" eb="5">
      <t>カイ</t>
    </rPh>
    <phoneticPr fontId="1"/>
  </si>
  <si>
    <t>@500 × 30人 × 6回</t>
    <rPh sb="9" eb="10">
      <t>ニン</t>
    </rPh>
    <rPh sb="14" eb="15">
      <t>カイ</t>
    </rPh>
    <phoneticPr fontId="1"/>
  </si>
  <si>
    <t>クラシック映画</t>
    <rPh sb="5" eb="7">
      <t>エイガ</t>
    </rPh>
    <phoneticPr fontId="1"/>
  </si>
  <si>
    <t>子ども映画会</t>
    <rPh sb="0" eb="1">
      <t>コ</t>
    </rPh>
    <rPh sb="3" eb="6">
      <t>エイガカイ</t>
    </rPh>
    <phoneticPr fontId="1"/>
  </si>
  <si>
    <t>新春邦楽コンサート</t>
    <rPh sb="0" eb="2">
      <t>シンシュン</t>
    </rPh>
    <rPh sb="2" eb="4">
      <t>ホウラク</t>
    </rPh>
    <phoneticPr fontId="1"/>
  </si>
  <si>
    <t>@500 × 100人 × 1回</t>
    <rPh sb="10" eb="11">
      <t>ニン</t>
    </rPh>
    <rPh sb="15" eb="16">
      <t>カイ</t>
    </rPh>
    <phoneticPr fontId="1"/>
  </si>
  <si>
    <t>ジャズ
ミニコンサート</t>
    <phoneticPr fontId="1"/>
  </si>
  <si>
    <t>ロビーコンサート</t>
    <phoneticPr fontId="1"/>
  </si>
  <si>
    <t>千葉市愛着事業　講師交通費7
落語独演会　講師交通費60
新春邦楽ｺﾝｻｰﾄ　講師交通費180
ジャズミニｺﾝｻｰﾄ　講師交通費10
ロビーｺﾝｻｰﾄ　講師交通費5</t>
    <rPh sb="0" eb="3">
      <t>チバシ</t>
    </rPh>
    <rPh sb="3" eb="5">
      <t>アイチャク</t>
    </rPh>
    <rPh sb="5" eb="7">
      <t>ジギョウ</t>
    </rPh>
    <rPh sb="8" eb="10">
      <t>コウシ</t>
    </rPh>
    <rPh sb="10" eb="13">
      <t>コウツウヒ</t>
    </rPh>
    <rPh sb="15" eb="17">
      <t>ラクゴ</t>
    </rPh>
    <rPh sb="17" eb="19">
      <t>ドクエン</t>
    </rPh>
    <rPh sb="19" eb="20">
      <t>カイ</t>
    </rPh>
    <rPh sb="21" eb="23">
      <t>コウシ</t>
    </rPh>
    <rPh sb="23" eb="26">
      <t>コウツウヒ</t>
    </rPh>
    <rPh sb="29" eb="31">
      <t>シンシュン</t>
    </rPh>
    <rPh sb="31" eb="33">
      <t>ホウラク</t>
    </rPh>
    <rPh sb="39" eb="41">
      <t>コウシ</t>
    </rPh>
    <rPh sb="41" eb="44">
      <t>コウツウヒ</t>
    </rPh>
    <rPh sb="59" eb="61">
      <t>コウシ</t>
    </rPh>
    <rPh sb="61" eb="64">
      <t>コウツウヒ</t>
    </rPh>
    <rPh sb="76" eb="78">
      <t>コウシ</t>
    </rPh>
    <rPh sb="78" eb="81">
      <t>コウツウヒ</t>
    </rPh>
    <phoneticPr fontId="1"/>
  </si>
  <si>
    <t xml:space="preserve">防災普及　和室1
千葉市愛着事業　多目的室1
落語独演会　和室4
クラシック映画　ホール5
子ども映画　ホール2
新春邦楽ｺﾝｻｰﾄ　ホール他2
ジャズミニｺﾝｻｰﾄ　ホール1
</t>
    <rPh sb="0" eb="2">
      <t>ボウサイ</t>
    </rPh>
    <rPh sb="2" eb="4">
      <t>フキュウ</t>
    </rPh>
    <rPh sb="5" eb="7">
      <t>ワシツ</t>
    </rPh>
    <rPh sb="9" eb="12">
      <t>チバシ</t>
    </rPh>
    <rPh sb="12" eb="14">
      <t>アイチャク</t>
    </rPh>
    <rPh sb="14" eb="16">
      <t>ジギョウ</t>
    </rPh>
    <rPh sb="17" eb="20">
      <t>タモクテキ</t>
    </rPh>
    <rPh sb="20" eb="21">
      <t>シツ</t>
    </rPh>
    <rPh sb="23" eb="25">
      <t>ラクゴ</t>
    </rPh>
    <rPh sb="25" eb="27">
      <t>ドクエン</t>
    </rPh>
    <rPh sb="27" eb="28">
      <t>カイ</t>
    </rPh>
    <rPh sb="29" eb="31">
      <t>ワシツ</t>
    </rPh>
    <rPh sb="38" eb="40">
      <t>エイガ</t>
    </rPh>
    <rPh sb="46" eb="47">
      <t>コ</t>
    </rPh>
    <rPh sb="49" eb="51">
      <t>エイガ</t>
    </rPh>
    <rPh sb="57" eb="59">
      <t>シンシュン</t>
    </rPh>
    <rPh sb="59" eb="61">
      <t>ホウラク</t>
    </rPh>
    <rPh sb="70" eb="71">
      <t>ホカ</t>
    </rPh>
    <phoneticPr fontId="1"/>
  </si>
  <si>
    <t>健康ヨガ教室</t>
    <rPh sb="0" eb="2">
      <t>ケンコウ</t>
    </rPh>
    <rPh sb="4" eb="6">
      <t>キョウシツ</t>
    </rPh>
    <phoneticPr fontId="1"/>
  </si>
  <si>
    <t>健康ストレッチ</t>
    <rPh sb="0" eb="2">
      <t>ケンコウ</t>
    </rPh>
    <phoneticPr fontId="1"/>
  </si>
  <si>
    <t>バスケット講座</t>
    <rPh sb="5" eb="7">
      <t>コウザ</t>
    </rPh>
    <phoneticPr fontId="1"/>
  </si>
  <si>
    <t>骨盤健康体操　講師交通費60　保険料18
ウォーキング　　講師交通費45　保険料9
ピラティス　講師交通費 72 保険料18
機能改善健康　講師交通費60 保険料12
健康ヨガ　講師交通費60 保険料12
健康ストレッチ　講師交通費60　保険料12
バスケット講座　講師交通費60 保険料12</t>
    <rPh sb="0" eb="2">
      <t>コツバン</t>
    </rPh>
    <rPh sb="2" eb="4">
      <t>ケンコウ</t>
    </rPh>
    <rPh sb="4" eb="6">
      <t>タイソウ</t>
    </rPh>
    <rPh sb="7" eb="9">
      <t>コウシ</t>
    </rPh>
    <rPh sb="9" eb="12">
      <t>コウツウヒ</t>
    </rPh>
    <rPh sb="15" eb="18">
      <t>ホケンリョウ</t>
    </rPh>
    <rPh sb="29" eb="31">
      <t>コウシ</t>
    </rPh>
    <rPh sb="31" eb="34">
      <t>コウツウヒ</t>
    </rPh>
    <rPh sb="37" eb="40">
      <t>ホケンリョウ</t>
    </rPh>
    <rPh sb="48" eb="50">
      <t>コウシ</t>
    </rPh>
    <rPh sb="50" eb="53">
      <t>コウツウヒ</t>
    </rPh>
    <rPh sb="57" eb="60">
      <t>ホケンリョウ</t>
    </rPh>
    <rPh sb="63" eb="65">
      <t>キノウ</t>
    </rPh>
    <rPh sb="65" eb="67">
      <t>カイゼン</t>
    </rPh>
    <rPh sb="67" eb="69">
      <t>ケンコウ</t>
    </rPh>
    <rPh sb="70" eb="72">
      <t>コウシ</t>
    </rPh>
    <rPh sb="72" eb="75">
      <t>コウツウヒ</t>
    </rPh>
    <rPh sb="78" eb="81">
      <t>ホケンリョウ</t>
    </rPh>
    <rPh sb="84" eb="86">
      <t>ケンコウ</t>
    </rPh>
    <rPh sb="89" eb="91">
      <t>コウシ</t>
    </rPh>
    <rPh sb="91" eb="94">
      <t>コウツウヒ</t>
    </rPh>
    <rPh sb="97" eb="100">
      <t>ホケンリョウ</t>
    </rPh>
    <rPh sb="103" eb="105">
      <t>ケンコウ</t>
    </rPh>
    <rPh sb="111" eb="113">
      <t>コウシ</t>
    </rPh>
    <rPh sb="113" eb="116">
      <t>コウツウヒ</t>
    </rPh>
    <rPh sb="119" eb="122">
      <t>ホケンリョウ</t>
    </rPh>
    <rPh sb="130" eb="132">
      <t>コウザ</t>
    </rPh>
    <rPh sb="133" eb="135">
      <t>コウシ</t>
    </rPh>
    <rPh sb="135" eb="138">
      <t>コウツウヒ</t>
    </rPh>
    <rPh sb="141" eb="144">
      <t>ホケンリョウ</t>
    </rPh>
    <phoneticPr fontId="1"/>
  </si>
  <si>
    <t>骨盤健康体操　ホール使用料11
ウォーキング　ホール使用料8
ピラティス　ホール使用料11
機能改善健康　和室8
健康ヨガ　和室8
健康ストレッチ　和室8
バスケット講座　体育館27</t>
    <rPh sb="0" eb="2">
      <t>コツバン</t>
    </rPh>
    <rPh sb="2" eb="4">
      <t>ケンコウ</t>
    </rPh>
    <rPh sb="4" eb="6">
      <t>タイソウ</t>
    </rPh>
    <rPh sb="10" eb="12">
      <t>シヨウ</t>
    </rPh>
    <rPh sb="12" eb="13">
      <t>リョウ</t>
    </rPh>
    <rPh sb="46" eb="48">
      <t>キノウ</t>
    </rPh>
    <rPh sb="48" eb="50">
      <t>カイゼン</t>
    </rPh>
    <rPh sb="50" eb="52">
      <t>ケンコウ</t>
    </rPh>
    <rPh sb="53" eb="55">
      <t>ワシツ</t>
    </rPh>
    <rPh sb="57" eb="59">
      <t>ケンコウ</t>
    </rPh>
    <rPh sb="66" eb="68">
      <t>ケンコウ</t>
    </rPh>
    <rPh sb="83" eb="85">
      <t>コウザ</t>
    </rPh>
    <rPh sb="86" eb="89">
      <t>タイイクカン</t>
    </rPh>
    <phoneticPr fontId="1"/>
  </si>
  <si>
    <t>バレンタインデーチョコ教室</t>
    <rPh sb="11" eb="13">
      <t>キョウシツ</t>
    </rPh>
    <phoneticPr fontId="1"/>
  </si>
  <si>
    <t>蕎麦打ち体験</t>
    <rPh sb="0" eb="2">
      <t>ソバ</t>
    </rPh>
    <rPh sb="2" eb="3">
      <t>ウ</t>
    </rPh>
    <rPh sb="4" eb="6">
      <t>タイケン</t>
    </rPh>
    <phoneticPr fontId="1"/>
  </si>
  <si>
    <t>和食を楽しむ</t>
    <rPh sb="0" eb="2">
      <t>ワショク</t>
    </rPh>
    <rPh sb="3" eb="4">
      <t>タノ</t>
    </rPh>
    <phoneticPr fontId="1"/>
  </si>
  <si>
    <t>絵手紙体験教室</t>
    <rPh sb="0" eb="1">
      <t>エ</t>
    </rPh>
    <rPh sb="1" eb="3">
      <t>テガミ</t>
    </rPh>
    <rPh sb="3" eb="5">
      <t>タイケン</t>
    </rPh>
    <rPh sb="5" eb="7">
      <t>キョウシツ</t>
    </rPh>
    <phoneticPr fontId="1"/>
  </si>
  <si>
    <t>まさこ歌声講座</t>
    <rPh sb="3" eb="4">
      <t>ウタ</t>
    </rPh>
    <rPh sb="4" eb="5">
      <t>ゴエ</t>
    </rPh>
    <rPh sb="5" eb="7">
      <t>コウザ</t>
    </rPh>
    <phoneticPr fontId="1"/>
  </si>
  <si>
    <t>フラワーアレンジメント</t>
    <phoneticPr fontId="1"/>
  </si>
  <si>
    <t>親子太巻き　講師交通費 15　保険料 2
子ども料理　講師交通費10　保険料1
バレンタインディチョコ 講師交通費10　保険料1
房総祭り寿司　講師交通費60　　保険料6
蕎麦打ち　講師交通費10　　保険料1
和食を楽しむ　講師交通費60　　保険料6
絵手紙体験　講師交通費30
歌声講座　講師交通費840
フラワーアレンジ　講師交通費10</t>
    <rPh sb="0" eb="2">
      <t>オヤコ</t>
    </rPh>
    <rPh sb="2" eb="4">
      <t>フトマ</t>
    </rPh>
    <rPh sb="6" eb="8">
      <t>コウシ</t>
    </rPh>
    <rPh sb="8" eb="11">
      <t>コウツウヒ</t>
    </rPh>
    <rPh sb="15" eb="18">
      <t>ホケンリョウ</t>
    </rPh>
    <rPh sb="21" eb="22">
      <t>コ</t>
    </rPh>
    <rPh sb="24" eb="26">
      <t>リョウリ</t>
    </rPh>
    <rPh sb="65" eb="67">
      <t>ボウソウ</t>
    </rPh>
    <rPh sb="67" eb="68">
      <t>マツ</t>
    </rPh>
    <rPh sb="69" eb="71">
      <t>ズシ</t>
    </rPh>
    <rPh sb="86" eb="88">
      <t>ソバ</t>
    </rPh>
    <rPh sb="88" eb="89">
      <t>ウ</t>
    </rPh>
    <rPh sb="105" eb="107">
      <t>ワショク</t>
    </rPh>
    <rPh sb="108" eb="109">
      <t>タノ</t>
    </rPh>
    <rPh sb="126" eb="127">
      <t>エ</t>
    </rPh>
    <rPh sb="127" eb="129">
      <t>テガミ</t>
    </rPh>
    <rPh sb="129" eb="131">
      <t>タイケン</t>
    </rPh>
    <rPh sb="132" eb="134">
      <t>コウシ</t>
    </rPh>
    <rPh sb="134" eb="137">
      <t>コウツウヒ</t>
    </rPh>
    <rPh sb="140" eb="142">
      <t>ウタゴエ</t>
    </rPh>
    <rPh sb="142" eb="144">
      <t>コウザ</t>
    </rPh>
    <rPh sb="145" eb="147">
      <t>コウシ</t>
    </rPh>
    <rPh sb="147" eb="150">
      <t>コウツウヒ</t>
    </rPh>
    <rPh sb="163" eb="165">
      <t>コウシ</t>
    </rPh>
    <rPh sb="165" eb="168">
      <t>コウツウヒ</t>
    </rPh>
    <phoneticPr fontId="1"/>
  </si>
  <si>
    <t>親子太巻き　材料費他 10
子ども料理　材料費他 5
バレンタインディチョコ 材料費他　5
房総祭り寿司　材料費他　10
蕎麦打ち　材料費他　10
和食を楽しむ　材料費他　20
絵手紙体験　材料費他　30
歌声講座　教材費他　80
フラワーアレンジ　材料費　5</t>
    <rPh sb="0" eb="2">
      <t>オヤコ</t>
    </rPh>
    <rPh sb="2" eb="4">
      <t>フトマ</t>
    </rPh>
    <rPh sb="6" eb="9">
      <t>ザイリョウヒ</t>
    </rPh>
    <rPh sb="9" eb="10">
      <t>ホカ</t>
    </rPh>
    <rPh sb="14" eb="15">
      <t>コ</t>
    </rPh>
    <rPh sb="17" eb="19">
      <t>リョウリ</t>
    </rPh>
    <rPh sb="20" eb="23">
      <t>ザイリョウヒ</t>
    </rPh>
    <rPh sb="23" eb="24">
      <t>ホカ</t>
    </rPh>
    <rPh sb="39" eb="42">
      <t>ザイリョウヒ</t>
    </rPh>
    <rPh sb="42" eb="43">
      <t>ホカ</t>
    </rPh>
    <rPh sb="46" eb="48">
      <t>ボウソウ</t>
    </rPh>
    <rPh sb="48" eb="49">
      <t>マツ</t>
    </rPh>
    <rPh sb="50" eb="52">
      <t>ズシ</t>
    </rPh>
    <rPh sb="53" eb="56">
      <t>ザイリョウヒ</t>
    </rPh>
    <rPh sb="56" eb="57">
      <t>ホカ</t>
    </rPh>
    <rPh sb="61" eb="63">
      <t>ソバ</t>
    </rPh>
    <rPh sb="63" eb="64">
      <t>ウ</t>
    </rPh>
    <rPh sb="66" eb="69">
      <t>ザイリョウヒ</t>
    </rPh>
    <rPh sb="69" eb="70">
      <t>ホカ</t>
    </rPh>
    <rPh sb="74" eb="76">
      <t>ワショク</t>
    </rPh>
    <rPh sb="77" eb="78">
      <t>タノ</t>
    </rPh>
    <rPh sb="81" eb="84">
      <t>ザイリョウヒ</t>
    </rPh>
    <rPh sb="84" eb="85">
      <t>ホカ</t>
    </rPh>
    <rPh sb="89" eb="90">
      <t>エ</t>
    </rPh>
    <rPh sb="90" eb="92">
      <t>テガミ</t>
    </rPh>
    <rPh sb="92" eb="94">
      <t>タイケン</t>
    </rPh>
    <rPh sb="95" eb="98">
      <t>ザイリョウヒ</t>
    </rPh>
    <rPh sb="98" eb="99">
      <t>ホカ</t>
    </rPh>
    <rPh sb="103" eb="105">
      <t>ウタゴエ</t>
    </rPh>
    <rPh sb="105" eb="107">
      <t>コウザ</t>
    </rPh>
    <rPh sb="108" eb="111">
      <t>キョウザイヒ</t>
    </rPh>
    <rPh sb="111" eb="112">
      <t>ホカ</t>
    </rPh>
    <rPh sb="125" eb="128">
      <t>ザイリョウヒ</t>
    </rPh>
    <phoneticPr fontId="1"/>
  </si>
  <si>
    <t>親子太巻き　料理実習室2
子ども料理　料理実習室1
バレンタインディチョコ 料理実習室1
房総祭り寿司　料理実習室9
蕎麦打ち　料理実習室1
和食を楽しむ　料理実習室9
絵手紙体験　創作室2
歌声講座　ホール21
フラワーアレンジ　創作室1</t>
    <rPh sb="0" eb="2">
      <t>オヤコ</t>
    </rPh>
    <rPh sb="2" eb="4">
      <t>フトマ</t>
    </rPh>
    <rPh sb="6" eb="8">
      <t>リョウリ</t>
    </rPh>
    <rPh sb="8" eb="10">
      <t>ジッシュウ</t>
    </rPh>
    <rPh sb="10" eb="11">
      <t>シツ</t>
    </rPh>
    <rPh sb="13" eb="14">
      <t>コ</t>
    </rPh>
    <rPh sb="16" eb="18">
      <t>リョウリ</t>
    </rPh>
    <rPh sb="45" eb="47">
      <t>ボウソウ</t>
    </rPh>
    <rPh sb="47" eb="48">
      <t>マツ</t>
    </rPh>
    <rPh sb="49" eb="51">
      <t>ズシ</t>
    </rPh>
    <rPh sb="59" eb="61">
      <t>ソバ</t>
    </rPh>
    <rPh sb="61" eb="62">
      <t>ウ</t>
    </rPh>
    <rPh sb="71" eb="73">
      <t>ワショク</t>
    </rPh>
    <rPh sb="74" eb="75">
      <t>タノ</t>
    </rPh>
    <rPh sb="85" eb="86">
      <t>エ</t>
    </rPh>
    <rPh sb="86" eb="88">
      <t>テガミ</t>
    </rPh>
    <rPh sb="88" eb="90">
      <t>タイケン</t>
    </rPh>
    <rPh sb="91" eb="93">
      <t>ソウサク</t>
    </rPh>
    <rPh sb="93" eb="94">
      <t>シツ</t>
    </rPh>
    <rPh sb="96" eb="98">
      <t>ウタゴエ</t>
    </rPh>
    <rPh sb="98" eb="100">
      <t>コウザ</t>
    </rPh>
    <rPh sb="116" eb="118">
      <t>ソウサク</t>
    </rPh>
    <rPh sb="118" eb="119">
      <t>シツ</t>
    </rPh>
    <phoneticPr fontId="1"/>
  </si>
  <si>
    <t>コピーサービス</t>
    <phoneticPr fontId="1"/>
  </si>
  <si>
    <t>ポスター印刷サービス</t>
    <rPh sb="4" eb="6">
      <t>インサツ</t>
    </rPh>
    <phoneticPr fontId="1"/>
  </si>
  <si>
    <t>体育道具貸出</t>
    <rPh sb="0" eb="2">
      <t>タイイク</t>
    </rPh>
    <rPh sb="2" eb="4">
      <t>ドウグ</t>
    </rPh>
    <rPh sb="4" eb="6">
      <t>カシダシ</t>
    </rPh>
    <phoneticPr fontId="1"/>
  </si>
  <si>
    <t>無料WiFiサービス</t>
    <rPh sb="0" eb="2">
      <t>ムリョウ</t>
    </rPh>
    <phoneticPr fontId="1"/>
  </si>
  <si>
    <t>救急救命講習会</t>
    <rPh sb="0" eb="2">
      <t>キュウキュウ</t>
    </rPh>
    <rPh sb="2" eb="4">
      <t>キュウメイ</t>
    </rPh>
    <rPh sb="4" eb="7">
      <t>コウシュウカイ</t>
    </rPh>
    <phoneticPr fontId="1"/>
  </si>
  <si>
    <t>サークル交流会</t>
    <rPh sb="4" eb="7">
      <t>コウリュウカイ</t>
    </rPh>
    <phoneticPr fontId="1"/>
  </si>
  <si>
    <t>季刊誌の発行</t>
    <rPh sb="0" eb="3">
      <t>キカンシ</t>
    </rPh>
    <rPh sb="4" eb="6">
      <t>ハッコウ</t>
    </rPh>
    <phoneticPr fontId="1"/>
  </si>
  <si>
    <t>救急救命講習　和室1
サークル交流会　ホール他20</t>
    <rPh sb="0" eb="2">
      <t>キュウキュウ</t>
    </rPh>
    <rPh sb="2" eb="4">
      <t>キュウメイ</t>
    </rPh>
    <rPh sb="4" eb="6">
      <t>コウシュウ</t>
    </rPh>
    <rPh sb="7" eb="9">
      <t>ワシツ</t>
    </rPh>
    <rPh sb="15" eb="18">
      <t>コウリュウカイ</t>
    </rPh>
    <rPh sb="22" eb="23">
      <t>ホカ</t>
    </rPh>
    <phoneticPr fontId="1"/>
  </si>
  <si>
    <t>申請書・パンフレット等</t>
    <rPh sb="0" eb="3">
      <t>シンセイショ</t>
    </rPh>
    <rPh sb="10" eb="11">
      <t>トウ</t>
    </rPh>
    <phoneticPr fontId="11"/>
  </si>
  <si>
    <t>本社事務管理経費、消費税</t>
    <rPh sb="0" eb="2">
      <t>ホンシャ</t>
    </rPh>
    <rPh sb="2" eb="4">
      <t>ジム</t>
    </rPh>
    <rPh sb="4" eb="6">
      <t>カンリ</t>
    </rPh>
    <rPh sb="6" eb="8">
      <t>ケイヒ</t>
    </rPh>
    <rPh sb="9" eb="11">
      <t>ショウヒ</t>
    </rPh>
    <rPh sb="11" eb="12">
      <t>ゼイ</t>
    </rPh>
    <phoneticPr fontId="11"/>
  </si>
  <si>
    <t>4時間×@850×14日×12カ月
（交通費・法定福利費含む）</t>
    <rPh sb="1" eb="3">
      <t>ジカン</t>
    </rPh>
    <rPh sb="11" eb="12">
      <t>ヒ</t>
    </rPh>
    <rPh sb="16" eb="17">
      <t>ゲツ</t>
    </rPh>
    <rPh sb="19" eb="22">
      <t>コウツウヒ</t>
    </rPh>
    <rPh sb="23" eb="25">
      <t>ホウテイ</t>
    </rPh>
    <rPh sb="25" eb="27">
      <t>フクリ</t>
    </rPh>
    <rPh sb="27" eb="28">
      <t>ヒ</t>
    </rPh>
    <rPh sb="28" eb="29">
      <t>フク</t>
    </rPh>
    <phoneticPr fontId="1"/>
  </si>
  <si>
    <t>用具貸出　　　　　　消耗品費　　　10</t>
    <rPh sb="0" eb="2">
      <t>ヨウグ</t>
    </rPh>
    <rPh sb="2" eb="4">
      <t>カシダシ</t>
    </rPh>
    <rPh sb="10" eb="12">
      <t>ショウモウ</t>
    </rPh>
    <rPh sb="12" eb="13">
      <t>ヒン</t>
    </rPh>
    <rPh sb="13" eb="14">
      <t>ヒ</t>
    </rPh>
    <phoneticPr fontId="1"/>
  </si>
  <si>
    <t>4時間×@850×14日×12カ月
（交通費・法定福利費含む）</t>
    <phoneticPr fontId="1"/>
  </si>
  <si>
    <t>4時間×@850×14日×12カ月
（交通費・法定福利費含む）</t>
    <phoneticPr fontId="1"/>
  </si>
  <si>
    <t>用具貸出　　　　　　消耗品費　　　10</t>
    <phoneticPr fontId="1"/>
  </si>
  <si>
    <t>体育道具貸出備品 24
サークル交流会 消耗品30
季刊誌印刷費　250</t>
    <rPh sb="0" eb="2">
      <t>タイイク</t>
    </rPh>
    <rPh sb="2" eb="4">
      <t>ドウグ</t>
    </rPh>
    <rPh sb="4" eb="6">
      <t>カシダシ</t>
    </rPh>
    <rPh sb="6" eb="8">
      <t>ビヒン</t>
    </rPh>
    <rPh sb="16" eb="19">
      <t>コウリュウカイ</t>
    </rPh>
    <rPh sb="20" eb="22">
      <t>ショウモウ</t>
    </rPh>
    <rPh sb="22" eb="23">
      <t>ヒン</t>
    </rPh>
    <rPh sb="26" eb="29">
      <t>キカンシ</t>
    </rPh>
    <rPh sb="29" eb="31">
      <t>インサツ</t>
    </rPh>
    <rPh sb="31" eb="32">
      <t>ヒ</t>
    </rPh>
    <phoneticPr fontId="1"/>
  </si>
  <si>
    <t>@800 × 35人 × 12回</t>
    <rPh sb="9" eb="10">
      <t>ニン</t>
    </rPh>
    <rPh sb="15" eb="16">
      <t>カイ</t>
    </rPh>
    <phoneticPr fontId="1"/>
  </si>
  <si>
    <t>@500 × 25人 × 12回</t>
    <rPh sb="9" eb="10">
      <t>ニン</t>
    </rPh>
    <rPh sb="15" eb="16">
      <t>カイ</t>
    </rPh>
    <phoneticPr fontId="1"/>
  </si>
  <si>
    <t>@500 × 35人 × 12回</t>
    <rPh sb="9" eb="10">
      <t>ニン</t>
    </rPh>
    <rPh sb="15" eb="16">
      <t>カイ</t>
    </rPh>
    <phoneticPr fontId="1"/>
  </si>
  <si>
    <t>@600 × 25人 ×   9回</t>
    <rPh sb="9" eb="10">
      <t>ニン</t>
    </rPh>
    <rPh sb="16" eb="17">
      <t>カイ</t>
    </rPh>
    <phoneticPr fontId="1"/>
  </si>
  <si>
    <t>@600 × 25人 × 12回</t>
    <rPh sb="9" eb="10">
      <t>ニン</t>
    </rPh>
    <rPh sb="15" eb="16">
      <t>カイ</t>
    </rPh>
    <phoneticPr fontId="1"/>
  </si>
  <si>
    <t>　</t>
    <phoneticPr fontId="11"/>
  </si>
  <si>
    <t>昇降機、電気設備、放送設備、空調設備、消防設備自動ドア、監視設備等</t>
    <phoneticPr fontId="1"/>
  </si>
  <si>
    <t xml:space="preserve"> </t>
    <phoneticPr fontId="11"/>
  </si>
  <si>
    <t>常勤職員</t>
    <rPh sb="0" eb="2">
      <t>ジョウキン</t>
    </rPh>
    <rPh sb="2" eb="4">
      <t>ショクイン</t>
    </rPh>
    <phoneticPr fontId="1"/>
  </si>
  <si>
    <t>　</t>
    <phoneticPr fontId="1"/>
  </si>
  <si>
    <t>給与</t>
    <rPh sb="0" eb="2">
      <t>キュウヨ</t>
    </rPh>
    <phoneticPr fontId="1"/>
  </si>
  <si>
    <t>手当</t>
    <rPh sb="0" eb="2">
      <t>テアテ</t>
    </rPh>
    <phoneticPr fontId="1"/>
  </si>
  <si>
    <t>交通費</t>
    <rPh sb="0" eb="3">
      <t>コウツウヒ</t>
    </rPh>
    <phoneticPr fontId="1"/>
  </si>
  <si>
    <t>法定福利</t>
    <rPh sb="0" eb="2">
      <t>ホウテイ</t>
    </rPh>
    <rPh sb="2" eb="4">
      <t>フクリ</t>
    </rPh>
    <phoneticPr fontId="1"/>
  </si>
  <si>
    <t>非常勤</t>
    <rPh sb="0" eb="3">
      <t>ヒジョウキン</t>
    </rPh>
    <phoneticPr fontId="1"/>
  </si>
  <si>
    <t>合計</t>
    <rPh sb="0" eb="2">
      <t>ゴウケイ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</si>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</sst>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0_);[Red]\(#,##0\)"/>
    <numFmt numFmtId="178" formatCode="0.0%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430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textRotation="255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4" borderId="54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50" xfId="0" applyFont="1" applyFill="1" applyBorder="1" applyAlignment="1">
      <alignment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" fillId="4" borderId="49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textRotation="255"/>
    </xf>
    <xf numFmtId="38" fontId="2" fillId="0" borderId="4" xfId="1" applyFont="1" applyBorder="1" applyAlignment="1">
      <alignment vertical="center" wrapText="1"/>
    </xf>
    <xf numFmtId="38" fontId="2" fillId="0" borderId="5" xfId="1" applyFont="1" applyBorder="1" applyAlignment="1">
      <alignment vertical="center" wrapText="1"/>
    </xf>
    <xf numFmtId="38" fontId="2" fillId="0" borderId="3" xfId="0" applyNumberFormat="1" applyFont="1" applyBorder="1" applyAlignment="1">
      <alignment vertical="center" wrapText="1"/>
    </xf>
    <xf numFmtId="38" fontId="2" fillId="0" borderId="5" xfId="0" applyNumberFormat="1" applyFont="1" applyBorder="1" applyAlignment="1">
      <alignment vertical="center" wrapText="1"/>
    </xf>
    <xf numFmtId="38" fontId="2" fillId="0" borderId="3" xfId="1" applyFont="1" applyBorder="1" applyAlignment="1">
      <alignment vertical="center" wrapText="1"/>
    </xf>
    <xf numFmtId="38" fontId="2" fillId="0" borderId="0" xfId="1" applyFont="1" applyAlignment="1">
      <alignment vertical="center" wrapText="1"/>
    </xf>
    <xf numFmtId="38" fontId="2" fillId="4" borderId="1" xfId="0" applyNumberFormat="1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38" fontId="2" fillId="0" borderId="58" xfId="1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8" fontId="2" fillId="0" borderId="52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2" fillId="0" borderId="50" xfId="0" applyNumberFormat="1" applyFont="1" applyBorder="1" applyAlignment="1">
      <alignment vertical="center"/>
    </xf>
    <xf numFmtId="176" fontId="2" fillId="0" borderId="38" xfId="0" applyNumberFormat="1" applyFont="1" applyBorder="1" applyAlignment="1">
      <alignment vertical="center"/>
    </xf>
    <xf numFmtId="0" fontId="2" fillId="0" borderId="50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50" xfId="0" quotePrefix="1" applyFont="1" applyBorder="1" applyAlignment="1">
      <alignment vertical="center"/>
    </xf>
    <xf numFmtId="0" fontId="2" fillId="0" borderId="13" xfId="0" quotePrefix="1" applyFont="1" applyBorder="1" applyAlignment="1">
      <alignment vertical="center"/>
    </xf>
    <xf numFmtId="0" fontId="2" fillId="0" borderId="38" xfId="0" quotePrefix="1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vertical="center"/>
    </xf>
    <xf numFmtId="0" fontId="2" fillId="0" borderId="49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textRotation="255" wrapText="1"/>
    </xf>
    <xf numFmtId="0" fontId="2" fillId="0" borderId="5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2" fillId="0" borderId="6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76" fontId="2" fillId="0" borderId="47" xfId="0" applyNumberFormat="1" applyFont="1" applyBorder="1" applyAlignment="1">
      <alignment vertical="center"/>
    </xf>
    <xf numFmtId="176" fontId="2" fillId="0" borderId="45" xfId="0" applyNumberFormat="1" applyFont="1" applyBorder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/>
    </xf>
    <xf numFmtId="0" fontId="0" fillId="0" borderId="36" xfId="0" applyBorder="1"/>
    <xf numFmtId="0" fontId="0" fillId="0" borderId="56" xfId="0" applyBorder="1"/>
    <xf numFmtId="0" fontId="0" fillId="0" borderId="45" xfId="0" applyBorder="1"/>
    <xf numFmtId="38" fontId="2" fillId="0" borderId="20" xfId="1" applyFont="1" applyBorder="1" applyAlignment="1">
      <alignment horizontal="right" vertical="center"/>
    </xf>
    <xf numFmtId="38" fontId="2" fillId="0" borderId="37" xfId="1" applyFont="1" applyBorder="1" applyAlignment="1">
      <alignment horizontal="right" vertical="center"/>
    </xf>
    <xf numFmtId="38" fontId="2" fillId="0" borderId="56" xfId="1" applyFont="1" applyBorder="1" applyAlignment="1">
      <alignment horizontal="right" vertical="center"/>
    </xf>
    <xf numFmtId="38" fontId="2" fillId="0" borderId="45" xfId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76" fontId="2" fillId="0" borderId="18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38" fontId="2" fillId="0" borderId="6" xfId="0" applyNumberFormat="1" applyFont="1" applyFill="1" applyBorder="1" applyAlignment="1">
      <alignment horizontal="right" vertical="center"/>
    </xf>
    <xf numFmtId="38" fontId="2" fillId="0" borderId="9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3" borderId="29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right" vertical="center"/>
    </xf>
    <xf numFmtId="0" fontId="0" fillId="3" borderId="23" xfId="0" applyFill="1" applyBorder="1" applyAlignment="1">
      <alignment horizontal="right"/>
    </xf>
    <xf numFmtId="0" fontId="0" fillId="3" borderId="22" xfId="0" applyFill="1" applyBorder="1" applyAlignment="1">
      <alignment horizontal="right"/>
    </xf>
    <xf numFmtId="176" fontId="2" fillId="3" borderId="23" xfId="0" applyNumberFormat="1" applyFont="1" applyFill="1" applyBorder="1" applyAlignment="1">
      <alignment horizontal="right" vertical="center"/>
    </xf>
    <xf numFmtId="176" fontId="0" fillId="3" borderId="22" xfId="0" applyNumberFormat="1" applyFill="1" applyBorder="1" applyAlignment="1">
      <alignment horizontal="right"/>
    </xf>
    <xf numFmtId="0" fontId="2" fillId="4" borderId="4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38" fontId="2" fillId="0" borderId="49" xfId="1" applyFont="1" applyFill="1" applyBorder="1" applyAlignment="1">
      <alignment horizontal="right" vertical="center"/>
    </xf>
    <xf numFmtId="38" fontId="2" fillId="0" borderId="48" xfId="1" applyFont="1" applyFill="1" applyBorder="1" applyAlignment="1">
      <alignment horizontal="right" vertical="center"/>
    </xf>
    <xf numFmtId="0" fontId="2" fillId="4" borderId="29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176" fontId="2" fillId="4" borderId="24" xfId="0" applyNumberFormat="1" applyFont="1" applyFill="1" applyBorder="1" applyAlignment="1">
      <alignment horizontal="right" vertical="center"/>
    </xf>
    <xf numFmtId="176" fontId="2" fillId="4" borderId="28" xfId="0" applyNumberFormat="1" applyFont="1" applyFill="1" applyBorder="1" applyAlignment="1">
      <alignment horizontal="right" vertical="center"/>
    </xf>
    <xf numFmtId="0" fontId="2" fillId="4" borderId="49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right" vertical="center"/>
    </xf>
    <xf numFmtId="0" fontId="7" fillId="4" borderId="22" xfId="0" applyFont="1" applyFill="1" applyBorder="1" applyAlignment="1">
      <alignment horizontal="right" vertical="center"/>
    </xf>
    <xf numFmtId="176" fontId="2" fillId="4" borderId="21" xfId="0" applyNumberFormat="1" applyFont="1" applyFill="1" applyBorder="1" applyAlignment="1">
      <alignment horizontal="right" vertical="center"/>
    </xf>
    <xf numFmtId="176" fontId="2" fillId="4" borderId="42" xfId="0" applyNumberFormat="1" applyFont="1" applyFill="1" applyBorder="1" applyAlignment="1">
      <alignment horizontal="right" vertical="center"/>
    </xf>
    <xf numFmtId="0" fontId="2" fillId="0" borderId="52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38" fontId="2" fillId="0" borderId="49" xfId="0" applyNumberFormat="1" applyFont="1" applyFill="1" applyBorder="1" applyAlignment="1">
      <alignment horizontal="right" vertical="center"/>
    </xf>
    <xf numFmtId="38" fontId="2" fillId="0" borderId="48" xfId="0" applyNumberFormat="1" applyFont="1" applyFill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55" xfId="0" applyNumberFormat="1" applyFont="1" applyBorder="1" applyAlignment="1">
      <alignment vertical="center"/>
    </xf>
    <xf numFmtId="0" fontId="2" fillId="0" borderId="52" xfId="0" applyFont="1" applyBorder="1" applyAlignment="1">
      <alignment horizontal="center" vertical="center" textRotation="255" wrapText="1"/>
    </xf>
    <xf numFmtId="0" fontId="2" fillId="0" borderId="54" xfId="0" applyFont="1" applyBorder="1" applyAlignment="1">
      <alignment horizontal="center" vertical="center" textRotation="255" wrapText="1"/>
    </xf>
    <xf numFmtId="0" fontId="2" fillId="0" borderId="52" xfId="0" applyFont="1" applyBorder="1" applyAlignment="1">
      <alignment horizontal="center" vertical="center" textRotation="255" shrinkToFit="1"/>
    </xf>
    <xf numFmtId="0" fontId="2" fillId="0" borderId="54" xfId="0" applyFont="1" applyBorder="1" applyAlignment="1">
      <alignment horizontal="center" vertical="center" textRotation="255" shrinkToFit="1"/>
    </xf>
    <xf numFmtId="0" fontId="2" fillId="0" borderId="58" xfId="0" applyFont="1" applyBorder="1" applyAlignment="1">
      <alignment horizontal="center" vertical="center" textRotation="255" shrinkToFit="1"/>
    </xf>
    <xf numFmtId="0" fontId="7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left" vertical="center" wrapText="1"/>
    </xf>
    <xf numFmtId="0" fontId="7" fillId="0" borderId="47" xfId="0" applyFont="1" applyFill="1" applyBorder="1" applyAlignment="1">
      <alignment horizontal="left" vertical="center" wrapText="1"/>
    </xf>
    <xf numFmtId="176" fontId="2" fillId="0" borderId="29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 wrapText="1"/>
    </xf>
    <xf numFmtId="0" fontId="7" fillId="0" borderId="23" xfId="0" applyFont="1" applyFill="1" applyBorder="1" applyAlignment="1">
      <alignment horizontal="right" vertical="center" wrapText="1"/>
    </xf>
    <xf numFmtId="176" fontId="2" fillId="0" borderId="24" xfId="0" applyNumberFormat="1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0" fontId="2" fillId="0" borderId="63" xfId="0" applyFont="1" applyBorder="1" applyAlignment="1">
      <alignment horizontal="left" vertical="center" wrapText="1" indent="2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vertical="center"/>
    </xf>
    <xf numFmtId="176" fontId="2" fillId="0" borderId="62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center" wrapText="1"/>
    </xf>
    <xf numFmtId="0" fontId="0" fillId="0" borderId="34" xfId="0" applyFont="1" applyBorder="1"/>
    <xf numFmtId="0" fontId="0" fillId="0" borderId="56" xfId="0" applyFont="1" applyBorder="1"/>
    <xf numFmtId="0" fontId="0" fillId="0" borderId="47" xfId="0" applyFont="1" applyBorder="1"/>
    <xf numFmtId="0" fontId="0" fillId="0" borderId="45" xfId="0" applyFont="1" applyBorder="1"/>
    <xf numFmtId="176" fontId="2" fillId="0" borderId="18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38" fontId="2" fillId="0" borderId="49" xfId="1" applyFont="1" applyBorder="1" applyAlignment="1">
      <alignment horizontal="right" vertical="center"/>
    </xf>
    <xf numFmtId="38" fontId="2" fillId="0" borderId="48" xfId="1" applyFont="1" applyBorder="1" applyAlignment="1">
      <alignment horizontal="right" vertical="center"/>
    </xf>
    <xf numFmtId="0" fontId="2" fillId="3" borderId="23" xfId="0" applyFont="1" applyFill="1" applyBorder="1" applyAlignment="1">
      <alignment horizontal="right" vertical="center"/>
    </xf>
    <xf numFmtId="0" fontId="2" fillId="3" borderId="22" xfId="0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2" fillId="2" borderId="59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8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right" vertical="center" wrapText="1"/>
    </xf>
    <xf numFmtId="0" fontId="2" fillId="4" borderId="23" xfId="0" applyFont="1" applyFill="1" applyBorder="1" applyAlignment="1">
      <alignment horizontal="right" vertical="center" wrapText="1"/>
    </xf>
    <xf numFmtId="0" fontId="2" fillId="4" borderId="22" xfId="0" applyFont="1" applyFill="1" applyBorder="1" applyAlignment="1">
      <alignment horizontal="right" vertical="center" wrapText="1"/>
    </xf>
    <xf numFmtId="177" fontId="2" fillId="4" borderId="49" xfId="0" applyNumberFormat="1" applyFont="1" applyFill="1" applyBorder="1" applyAlignment="1">
      <alignment vertical="center" wrapText="1"/>
    </xf>
    <xf numFmtId="177" fontId="2" fillId="4" borderId="48" xfId="0" applyNumberFormat="1" applyFont="1" applyFill="1" applyBorder="1" applyAlignment="1">
      <alignment vertical="center" wrapText="1"/>
    </xf>
    <xf numFmtId="176" fontId="2" fillId="0" borderId="3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7" fontId="2" fillId="0" borderId="49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37" xfId="0" applyNumberFormat="1" applyFont="1" applyBorder="1" applyAlignment="1">
      <alignment horizontal="right" vertical="center"/>
    </xf>
    <xf numFmtId="177" fontId="2" fillId="0" borderId="50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4" borderId="29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right" vertical="center"/>
    </xf>
    <xf numFmtId="176" fontId="2" fillId="4" borderId="29" xfId="0" applyNumberFormat="1" applyFont="1" applyFill="1" applyBorder="1" applyAlignment="1">
      <alignment vertical="center"/>
    </xf>
    <xf numFmtId="176" fontId="2" fillId="4" borderId="22" xfId="0" applyNumberFormat="1" applyFont="1" applyFill="1" applyBorder="1" applyAlignment="1">
      <alignment vertical="center"/>
    </xf>
    <xf numFmtId="0" fontId="2" fillId="4" borderId="54" xfId="0" applyFont="1" applyFill="1" applyBorder="1" applyAlignment="1">
      <alignment horizontal="center" vertical="center" textRotation="255"/>
    </xf>
    <xf numFmtId="0" fontId="2" fillId="4" borderId="58" xfId="0" applyFont="1" applyFill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7" fillId="0" borderId="4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48" xfId="0" applyNumberFormat="1" applyFont="1" applyBorder="1" applyAlignment="1">
      <alignment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38" fontId="2" fillId="4" borderId="21" xfId="1" applyFont="1" applyFill="1" applyBorder="1" applyAlignment="1">
      <alignment horizontal="right" vertical="center"/>
    </xf>
    <xf numFmtId="38" fontId="2" fillId="4" borderId="42" xfId="1" applyFont="1" applyFill="1" applyBorder="1" applyAlignment="1">
      <alignment horizontal="right" vertical="center"/>
    </xf>
    <xf numFmtId="0" fontId="2" fillId="0" borderId="53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55" xfId="0" quotePrefix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6" fontId="2" fillId="3" borderId="24" xfId="0" applyNumberFormat="1" applyFont="1" applyFill="1" applyBorder="1" applyAlignment="1">
      <alignment vertical="center"/>
    </xf>
    <xf numFmtId="176" fontId="2" fillId="3" borderId="28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30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5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5" xfId="0" applyFont="1" applyBorder="1" applyAlignment="1">
      <alignment vertical="center" wrapText="1"/>
    </xf>
    <xf numFmtId="0" fontId="2" fillId="0" borderId="55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44" xfId="0" applyNumberFormat="1" applyFont="1" applyBorder="1" applyAlignment="1">
      <alignment vertical="center"/>
    </xf>
    <xf numFmtId="0" fontId="2" fillId="0" borderId="57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176" fontId="2" fillId="0" borderId="58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6" fontId="9" fillId="0" borderId="30" xfId="0" applyNumberFormat="1" applyFont="1" applyBorder="1" applyAlignment="1">
      <alignment vertical="center"/>
    </xf>
    <xf numFmtId="176" fontId="9" fillId="0" borderId="28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6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0" fontId="2" fillId="3" borderId="52" xfId="0" applyFont="1" applyFill="1" applyBorder="1" applyAlignment="1">
      <alignment horizontal="center" vertical="center" textRotation="255"/>
    </xf>
    <xf numFmtId="0" fontId="2" fillId="3" borderId="54" xfId="0" applyFont="1" applyFill="1" applyBorder="1" applyAlignment="1">
      <alignment horizontal="center" vertical="center" textRotation="255"/>
    </xf>
    <xf numFmtId="0" fontId="2" fillId="3" borderId="58" xfId="0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176" fontId="2" fillId="0" borderId="5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176" fontId="2" fillId="0" borderId="57" xfId="0" applyNumberFormat="1" applyFont="1" applyBorder="1" applyAlignment="1">
      <alignment horizontal="right" vertical="center"/>
    </xf>
    <xf numFmtId="176" fontId="2" fillId="0" borderId="36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6" fontId="2" fillId="0" borderId="50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7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0" fontId="2" fillId="0" borderId="56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57" xfId="0" quotePrefix="1" applyFont="1" applyBorder="1" applyAlignment="1">
      <alignment horizontal="left" vertical="center"/>
    </xf>
    <xf numFmtId="0" fontId="2" fillId="0" borderId="34" xfId="0" quotePrefix="1" applyFont="1" applyBorder="1" applyAlignment="1">
      <alignment horizontal="left" vertical="center"/>
    </xf>
    <xf numFmtId="0" fontId="2" fillId="0" borderId="36" xfId="0" quotePrefix="1" applyFont="1" applyBorder="1" applyAlignment="1">
      <alignment horizontal="left" vertical="center"/>
    </xf>
    <xf numFmtId="0" fontId="2" fillId="0" borderId="56" xfId="0" quotePrefix="1" applyFont="1" applyBorder="1" applyAlignment="1">
      <alignment horizontal="left" vertical="center"/>
    </xf>
    <xf numFmtId="0" fontId="2" fillId="0" borderId="47" xfId="0" quotePrefix="1" applyFont="1" applyBorder="1" applyAlignment="1">
      <alignment horizontal="left" vertical="center"/>
    </xf>
    <xf numFmtId="0" fontId="2" fillId="0" borderId="45" xfId="0" quotePrefix="1" applyFont="1" applyBorder="1" applyAlignment="1">
      <alignment horizontal="left" vertical="center"/>
    </xf>
    <xf numFmtId="0" fontId="2" fillId="0" borderId="5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176" fontId="2" fillId="0" borderId="56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12" fillId="0" borderId="57" xfId="0" applyFont="1" applyBorder="1" applyAlignment="1">
      <alignment vertical="center" wrapText="1"/>
    </xf>
    <xf numFmtId="0" fontId="12" fillId="0" borderId="34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5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2" fillId="0" borderId="65" xfId="0" quotePrefix="1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176" fontId="2" fillId="0" borderId="49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53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38" fontId="2" fillId="6" borderId="0" xfId="1" applyFont="1" applyFill="1" applyBorder="1" applyAlignment="1">
      <alignment horizontal="right" vertical="center" wrapText="1"/>
    </xf>
    <xf numFmtId="38" fontId="2" fillId="6" borderId="0" xfId="1" applyFont="1" applyFill="1" applyBorder="1" applyAlignment="1">
      <alignment horizontal="center" vertical="center" wrapText="1"/>
    </xf>
    <xf numFmtId="38" fontId="2" fillId="6" borderId="37" xfId="1" applyFont="1" applyFill="1" applyBorder="1" applyAlignment="1">
      <alignment horizontal="center" vertical="center" wrapText="1"/>
    </xf>
    <xf numFmtId="38" fontId="2" fillId="6" borderId="13" xfId="0" applyNumberFormat="1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38" fontId="2" fillId="6" borderId="13" xfId="1" applyFont="1" applyFill="1" applyBorder="1" applyAlignment="1">
      <alignment horizontal="center" vertical="center" wrapText="1"/>
    </xf>
    <xf numFmtId="38" fontId="2" fillId="6" borderId="38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3"/>
  <sheetViews>
    <sheetView tabSelected="1" zoomScaleNormal="100" zoomScaleSheetLayoutView="70" workbookViewId="0">
      <selection activeCell="N8" sqref="N8"/>
    </sheetView>
  </sheetViews>
  <sheetFormatPr defaultRowHeight="21" customHeight="1"/>
  <cols>
    <col min="1" max="1" width="2.375" style="2" customWidth="1"/>
    <col min="2" max="2" width="3.125" style="2" customWidth="1"/>
    <col min="3" max="3" width="6.375" style="2" customWidth="1"/>
    <col min="4" max="4" width="9" style="2"/>
    <col min="5" max="5" width="12.875" style="2" customWidth="1"/>
    <col min="6" max="11" width="10.5" style="2" customWidth="1"/>
    <col min="12" max="12" width="9" style="2"/>
    <col min="13" max="13" width="10.375" style="2" bestFit="1" customWidth="1"/>
    <col min="14" max="14" width="11.125" style="2" customWidth="1"/>
    <col min="15" max="16384" width="9" style="2"/>
  </cols>
  <sheetData>
    <row r="1" spans="1:14" ht="21" customHeight="1">
      <c r="A1" s="89" t="s">
        <v>43</v>
      </c>
      <c r="B1" s="89"/>
      <c r="C1" s="89"/>
      <c r="D1" s="89"/>
      <c r="E1" s="89"/>
      <c r="F1" s="89"/>
      <c r="G1" s="89"/>
      <c r="H1" s="89"/>
      <c r="I1" s="89"/>
      <c r="J1" s="88" t="s">
        <v>126</v>
      </c>
      <c r="K1" s="88"/>
      <c r="L1" s="88"/>
    </row>
    <row r="2" spans="1:14" ht="21" customHeight="1">
      <c r="A2" s="90" t="s">
        <v>2</v>
      </c>
      <c r="B2" s="90"/>
      <c r="C2" s="90"/>
      <c r="D2" s="90"/>
      <c r="E2" s="90"/>
      <c r="F2" s="90"/>
      <c r="G2" s="90"/>
      <c r="H2" s="90"/>
      <c r="I2" s="90"/>
      <c r="J2" s="8"/>
    </row>
    <row r="3" spans="1:14" ht="21" customHeight="1">
      <c r="B3" s="87" t="s">
        <v>3</v>
      </c>
      <c r="C3" s="87"/>
      <c r="D3" s="87"/>
      <c r="E3" s="87"/>
      <c r="F3" s="87"/>
      <c r="G3" s="87"/>
      <c r="H3" s="87"/>
      <c r="L3" s="9" t="s">
        <v>47</v>
      </c>
    </row>
    <row r="4" spans="1:14" ht="21" customHeight="1">
      <c r="B4" s="83" t="s">
        <v>5</v>
      </c>
      <c r="C4" s="83"/>
      <c r="D4" s="83"/>
      <c r="E4" s="83"/>
      <c r="F4" s="20" t="s">
        <v>48</v>
      </c>
      <c r="G4" s="20" t="s">
        <v>49</v>
      </c>
      <c r="H4" s="20" t="s">
        <v>50</v>
      </c>
      <c r="I4" s="20" t="s">
        <v>51</v>
      </c>
      <c r="J4" s="20" t="s">
        <v>52</v>
      </c>
      <c r="K4" s="21" t="s">
        <v>1</v>
      </c>
      <c r="L4" s="21" t="s">
        <v>8</v>
      </c>
    </row>
    <row r="5" spans="1:14" ht="21" customHeight="1">
      <c r="B5" s="80" t="s">
        <v>41</v>
      </c>
      <c r="C5" s="81"/>
      <c r="D5" s="81"/>
      <c r="E5" s="82"/>
      <c r="F5" s="34">
        <f t="shared" ref="F5:K5" si="0">F29-F6</f>
        <v>70252</v>
      </c>
      <c r="G5" s="34">
        <f t="shared" si="0"/>
        <v>71141.514999999985</v>
      </c>
      <c r="H5" s="34">
        <f t="shared" si="0"/>
        <v>71441.187574999989</v>
      </c>
      <c r="I5" s="34">
        <f t="shared" si="0"/>
        <v>71660.023512874992</v>
      </c>
      <c r="J5" s="34">
        <f t="shared" si="0"/>
        <v>71857.028630439352</v>
      </c>
      <c r="K5" s="34">
        <f t="shared" si="0"/>
        <v>356351.75471831433</v>
      </c>
      <c r="L5" s="5"/>
      <c r="M5" s="2" t="s">
        <v>224</v>
      </c>
      <c r="N5" s="37" t="s">
        <v>224</v>
      </c>
    </row>
    <row r="6" spans="1:14" ht="21" customHeight="1">
      <c r="B6" s="65" t="s">
        <v>44</v>
      </c>
      <c r="C6" s="66"/>
      <c r="D6" s="66"/>
      <c r="E6" s="67"/>
      <c r="F6" s="32">
        <f>SUM('様式２６　収支予算書（管理業務単表）'!J6:K6)</f>
        <v>7608</v>
      </c>
      <c r="G6" s="32">
        <f>SUM('様式２６　収支予算書（管理業務単表）'!J45:K45)</f>
        <v>7807</v>
      </c>
      <c r="H6" s="32">
        <f>SUM('様式２６　収支予算書（管理業務単表）'!J84:K84)</f>
        <v>7991</v>
      </c>
      <c r="I6" s="32">
        <f>SUM('様式２６　収支予算書（管理業務単表）'!J123:K123)</f>
        <v>8156</v>
      </c>
      <c r="J6" s="32">
        <f>SUM('様式２６　収支予算書（管理業務単表）'!J162:K162)</f>
        <v>8346</v>
      </c>
      <c r="K6" s="32">
        <f>SUM(F6:J6)</f>
        <v>39908</v>
      </c>
      <c r="L6" s="6"/>
    </row>
    <row r="7" spans="1:14" ht="21" customHeight="1">
      <c r="B7" s="61" t="s">
        <v>33</v>
      </c>
      <c r="C7" s="62"/>
      <c r="D7" s="62"/>
      <c r="E7" s="63"/>
      <c r="F7" s="33">
        <f>SUM(F5:F6)</f>
        <v>77860</v>
      </c>
      <c r="G7" s="33">
        <f t="shared" ref="G7:K7" si="1">SUM(G5:G6)</f>
        <v>78948.514999999985</v>
      </c>
      <c r="H7" s="33">
        <f t="shared" si="1"/>
        <v>79432.187574999989</v>
      </c>
      <c r="I7" s="33">
        <f t="shared" si="1"/>
        <v>79816.023512874992</v>
      </c>
      <c r="J7" s="33">
        <f t="shared" si="1"/>
        <v>80203.028630439352</v>
      </c>
      <c r="K7" s="33">
        <f t="shared" si="1"/>
        <v>396259.75471831433</v>
      </c>
      <c r="L7" s="7"/>
    </row>
    <row r="8" spans="1:14" ht="21" customHeight="1">
      <c r="B8" s="80" t="s">
        <v>9</v>
      </c>
      <c r="C8" s="81"/>
      <c r="D8" s="81"/>
      <c r="E8" s="82"/>
      <c r="F8" s="5"/>
      <c r="G8" s="5"/>
      <c r="H8" s="5"/>
      <c r="I8" s="5"/>
      <c r="J8" s="5"/>
      <c r="K8" s="5"/>
      <c r="L8" s="5"/>
    </row>
    <row r="9" spans="1:14" ht="21" customHeight="1">
      <c r="B9" s="64" t="s">
        <v>6</v>
      </c>
      <c r="C9" s="69" t="s">
        <v>157</v>
      </c>
      <c r="D9" s="66"/>
      <c r="E9" s="67"/>
      <c r="F9" s="32">
        <v>1104</v>
      </c>
      <c r="G9" s="6">
        <v>1182</v>
      </c>
      <c r="H9" s="6">
        <v>1161</v>
      </c>
      <c r="I9" s="6">
        <v>1176</v>
      </c>
      <c r="J9" s="6">
        <v>1164</v>
      </c>
      <c r="K9" s="32">
        <f>SUM(F9:J9)</f>
        <v>5787</v>
      </c>
      <c r="L9" s="6"/>
    </row>
    <row r="10" spans="1:14" ht="21" customHeight="1">
      <c r="B10" s="64"/>
      <c r="C10" s="69" t="s">
        <v>158</v>
      </c>
      <c r="D10" s="66"/>
      <c r="E10" s="67"/>
      <c r="F10" s="32">
        <v>1562</v>
      </c>
      <c r="G10" s="32">
        <v>1562</v>
      </c>
      <c r="H10" s="32">
        <v>1562</v>
      </c>
      <c r="I10" s="32">
        <v>1562</v>
      </c>
      <c r="J10" s="32">
        <v>1562</v>
      </c>
      <c r="K10" s="32">
        <f t="shared" ref="K10:K12" si="2">SUM(F10:J10)</f>
        <v>7810</v>
      </c>
      <c r="L10" s="6"/>
    </row>
    <row r="11" spans="1:14" ht="21" customHeight="1">
      <c r="B11" s="64"/>
      <c r="C11" s="69" t="s">
        <v>160</v>
      </c>
      <c r="D11" s="66"/>
      <c r="E11" s="67"/>
      <c r="F11" s="32">
        <v>150</v>
      </c>
      <c r="G11" s="32">
        <v>150</v>
      </c>
      <c r="H11" s="32">
        <v>150</v>
      </c>
      <c r="I11" s="32">
        <v>150</v>
      </c>
      <c r="J11" s="32">
        <v>150</v>
      </c>
      <c r="K11" s="32">
        <f t="shared" si="2"/>
        <v>750</v>
      </c>
      <c r="L11" s="6"/>
    </row>
    <row r="12" spans="1:14" ht="21" customHeight="1">
      <c r="B12" s="64"/>
      <c r="C12" s="69" t="s">
        <v>159</v>
      </c>
      <c r="D12" s="66"/>
      <c r="E12" s="67"/>
      <c r="F12" s="32">
        <v>280</v>
      </c>
      <c r="G12" s="32">
        <v>280</v>
      </c>
      <c r="H12" s="32">
        <v>280</v>
      </c>
      <c r="I12" s="32">
        <v>280</v>
      </c>
      <c r="J12" s="32">
        <v>280</v>
      </c>
      <c r="K12" s="32">
        <f t="shared" si="2"/>
        <v>1400</v>
      </c>
      <c r="L12" s="6"/>
    </row>
    <row r="13" spans="1:14" ht="21" customHeight="1">
      <c r="B13" s="64"/>
      <c r="C13" s="84"/>
      <c r="D13" s="85"/>
      <c r="E13" s="86"/>
      <c r="F13" s="32"/>
      <c r="G13" s="6"/>
      <c r="H13" s="6"/>
      <c r="I13" s="6"/>
      <c r="J13" s="6"/>
      <c r="K13" s="6"/>
      <c r="L13" s="6"/>
    </row>
    <row r="14" spans="1:14" ht="21" customHeight="1">
      <c r="B14" s="64"/>
      <c r="C14" s="84"/>
      <c r="D14" s="85"/>
      <c r="E14" s="86"/>
      <c r="F14" s="32"/>
      <c r="G14" s="6"/>
      <c r="H14" s="6"/>
      <c r="I14" s="6"/>
      <c r="J14" s="6"/>
      <c r="K14" s="6"/>
      <c r="L14" s="6"/>
    </row>
    <row r="15" spans="1:14" ht="21" customHeight="1">
      <c r="B15" s="60" t="s">
        <v>34</v>
      </c>
      <c r="C15" s="60"/>
      <c r="D15" s="60"/>
      <c r="E15" s="60"/>
      <c r="F15" s="33">
        <f>SUM(F9:F14)</f>
        <v>3096</v>
      </c>
      <c r="G15" s="33">
        <f t="shared" ref="G15:J15" si="3">SUM(G9:G14)</f>
        <v>3174</v>
      </c>
      <c r="H15" s="33">
        <f t="shared" si="3"/>
        <v>3153</v>
      </c>
      <c r="I15" s="33">
        <f t="shared" si="3"/>
        <v>3168</v>
      </c>
      <c r="J15" s="33">
        <f t="shared" si="3"/>
        <v>3156</v>
      </c>
      <c r="K15" s="32">
        <f>SUM(F15:J15)</f>
        <v>15747</v>
      </c>
      <c r="L15" s="7"/>
    </row>
    <row r="16" spans="1:14" ht="21" customHeight="1">
      <c r="B16" s="72" t="s">
        <v>1</v>
      </c>
      <c r="C16" s="72"/>
      <c r="D16" s="72"/>
      <c r="E16" s="72"/>
      <c r="F16" s="38">
        <f>F7+F15</f>
        <v>80956</v>
      </c>
      <c r="G16" s="38">
        <f t="shared" ref="G16:J16" si="4">G7+G15</f>
        <v>82122.514999999985</v>
      </c>
      <c r="H16" s="38">
        <f t="shared" si="4"/>
        <v>82585.187574999989</v>
      </c>
      <c r="I16" s="38">
        <f t="shared" si="4"/>
        <v>82984.023512874992</v>
      </c>
      <c r="J16" s="38">
        <f t="shared" si="4"/>
        <v>83359.028630439352</v>
      </c>
      <c r="K16" s="38">
        <f>SUM(F16:J16)</f>
        <v>412006.75471831433</v>
      </c>
      <c r="L16" s="22"/>
    </row>
    <row r="17" spans="2:12" ht="11.25" customHeight="1">
      <c r="B17" s="1"/>
      <c r="C17" s="1"/>
      <c r="D17" s="1"/>
      <c r="E17" s="1"/>
      <c r="F17" s="1"/>
      <c r="G17" s="1"/>
      <c r="H17" s="1"/>
      <c r="I17" s="1"/>
      <c r="J17" s="1"/>
    </row>
    <row r="18" spans="2:12" ht="21" customHeight="1">
      <c r="B18" s="91" t="s">
        <v>115</v>
      </c>
      <c r="C18" s="93" t="s">
        <v>116</v>
      </c>
      <c r="D18" s="93"/>
      <c r="E18" s="93"/>
      <c r="F18" s="44">
        <v>0.31</v>
      </c>
      <c r="G18" s="44">
        <v>0.32</v>
      </c>
      <c r="H18" s="44">
        <v>0.33</v>
      </c>
      <c r="I18" s="44">
        <v>0.34</v>
      </c>
      <c r="J18" s="44">
        <v>0.35</v>
      </c>
      <c r="K18" s="39"/>
      <c r="L18" s="1"/>
    </row>
    <row r="19" spans="2:12" ht="21" customHeight="1">
      <c r="B19" s="91"/>
      <c r="C19" s="94" t="s">
        <v>118</v>
      </c>
      <c r="D19" s="94"/>
      <c r="E19" s="94"/>
      <c r="F19" s="56">
        <v>94000</v>
      </c>
      <c r="G19" s="56">
        <v>100000</v>
      </c>
      <c r="H19" s="56">
        <v>117000</v>
      </c>
      <c r="I19" s="56">
        <v>120000</v>
      </c>
      <c r="J19" s="56">
        <v>123000</v>
      </c>
      <c r="K19" s="39"/>
      <c r="L19" s="1"/>
    </row>
    <row r="20" spans="2:12" ht="21" customHeight="1">
      <c r="B20" s="91"/>
      <c r="C20" s="92" t="s">
        <v>117</v>
      </c>
      <c r="D20" s="92"/>
      <c r="E20" s="92"/>
      <c r="F20" s="40">
        <v>15000</v>
      </c>
      <c r="G20" s="40">
        <v>15750</v>
      </c>
      <c r="H20" s="40">
        <v>16500</v>
      </c>
      <c r="I20" s="40">
        <v>17200</v>
      </c>
      <c r="J20" s="40">
        <v>18000</v>
      </c>
      <c r="K20" s="39"/>
      <c r="L20" s="1"/>
    </row>
    <row r="21" spans="2:12" ht="11.25" customHeight="1">
      <c r="B21" s="1"/>
      <c r="C21" s="1"/>
      <c r="D21" s="1"/>
      <c r="E21" s="1"/>
      <c r="F21" s="1"/>
      <c r="G21" s="1"/>
      <c r="H21" s="1"/>
      <c r="I21" s="1"/>
      <c r="J21" s="1"/>
    </row>
    <row r="22" spans="2:12" ht="21" customHeight="1">
      <c r="B22" s="87" t="s">
        <v>4</v>
      </c>
      <c r="C22" s="87"/>
      <c r="D22" s="87"/>
      <c r="E22" s="87"/>
      <c r="F22" s="87"/>
      <c r="G22" s="87"/>
      <c r="H22" s="87"/>
      <c r="L22" s="9" t="s">
        <v>47</v>
      </c>
    </row>
    <row r="23" spans="2:12" ht="21" customHeight="1">
      <c r="B23" s="83" t="s">
        <v>5</v>
      </c>
      <c r="C23" s="83"/>
      <c r="D23" s="83"/>
      <c r="E23" s="83"/>
      <c r="F23" s="20" t="s">
        <v>48</v>
      </c>
      <c r="G23" s="20" t="s">
        <v>49</v>
      </c>
      <c r="H23" s="20" t="s">
        <v>50</v>
      </c>
      <c r="I23" s="20" t="s">
        <v>51</v>
      </c>
      <c r="J23" s="20" t="s">
        <v>52</v>
      </c>
      <c r="K23" s="21" t="s">
        <v>1</v>
      </c>
      <c r="L23" s="21" t="s">
        <v>8</v>
      </c>
    </row>
    <row r="24" spans="2:12" ht="21" customHeight="1">
      <c r="B24" s="80" t="s">
        <v>11</v>
      </c>
      <c r="C24" s="81"/>
      <c r="D24" s="81"/>
      <c r="E24" s="82"/>
      <c r="F24" s="36">
        <f>SUM(F25:F27)</f>
        <v>77860</v>
      </c>
      <c r="G24" s="36">
        <f t="shared" ref="G24:K24" si="5">SUM(G25:G27)</f>
        <v>78948.514999999985</v>
      </c>
      <c r="H24" s="36">
        <f t="shared" si="5"/>
        <v>79432.187574999989</v>
      </c>
      <c r="I24" s="36">
        <f t="shared" si="5"/>
        <v>79816.023512874992</v>
      </c>
      <c r="J24" s="36">
        <f t="shared" si="5"/>
        <v>80203.028630439352</v>
      </c>
      <c r="K24" s="36">
        <f t="shared" si="5"/>
        <v>396259.75471831433</v>
      </c>
      <c r="L24" s="5"/>
    </row>
    <row r="25" spans="2:12" ht="21" customHeight="1">
      <c r="B25" s="64" t="s">
        <v>6</v>
      </c>
      <c r="C25" s="69" t="s">
        <v>0</v>
      </c>
      <c r="D25" s="66"/>
      <c r="E25" s="67"/>
      <c r="F25" s="32">
        <f>SUM('様式２６　収支予算書（管理業務単表）'!J29:K35)</f>
        <v>46303</v>
      </c>
      <c r="G25" s="32">
        <f>SUM('様式２６　収支予算書（管理業務単表）'!J68:K74)</f>
        <v>46534.514999999992</v>
      </c>
      <c r="H25" s="32">
        <f>SUM('様式２６　収支予算書（管理業務単表）'!J107:K113)</f>
        <v>46767.187574999989</v>
      </c>
      <c r="I25" s="32">
        <f>SUM('様式２６　収支予算書（管理業務単表）'!J146:K152)</f>
        <v>47001.023512874985</v>
      </c>
      <c r="J25" s="32">
        <f>SUM('様式２６　収支予算書（管理業務単表）'!J185:K191)</f>
        <v>47236.028630439352</v>
      </c>
      <c r="K25" s="32">
        <f>SUM(F25:J25)</f>
        <v>233841.75471831433</v>
      </c>
      <c r="L25" s="6"/>
    </row>
    <row r="26" spans="2:12" ht="21" customHeight="1">
      <c r="B26" s="64"/>
      <c r="C26" s="76" t="s">
        <v>38</v>
      </c>
      <c r="D26" s="77"/>
      <c r="E26" s="78"/>
      <c r="F26" s="32">
        <f>SUM('様式２６　収支予算書（管理業務単表）'!U20:V20)</f>
        <v>23318</v>
      </c>
      <c r="G26" s="32">
        <f>SUM('様式２６　収支予算書（管理業務単表）'!U59:V59)</f>
        <v>24023</v>
      </c>
      <c r="H26" s="32">
        <f>SUM('様式２６　収支予算書（管理業務単表）'!U98:V98)</f>
        <v>24274</v>
      </c>
      <c r="I26" s="32">
        <f>SUM('様式２６　収支予算書（管理業務単表）'!U137:V137)</f>
        <v>24424</v>
      </c>
      <c r="J26" s="32">
        <f>SUM('様式２６　収支予算書（管理業務単表）'!U176:V176)</f>
        <v>24576</v>
      </c>
      <c r="K26" s="32">
        <f t="shared" ref="K26:K27" si="6">SUM(F26:J26)</f>
        <v>120615</v>
      </c>
      <c r="L26" s="6"/>
    </row>
    <row r="27" spans="2:12" ht="21" customHeight="1">
      <c r="B27" s="64"/>
      <c r="C27" s="74" t="s">
        <v>37</v>
      </c>
      <c r="D27" s="75"/>
      <c r="E27" s="75"/>
      <c r="F27" s="32">
        <f>SUM('様式２６　収支予算書（管理業務単表）'!U28:V28)</f>
        <v>8239</v>
      </c>
      <c r="G27" s="32">
        <f>SUM('様式２６　収支予算書（管理業務単表）'!U67:V67)</f>
        <v>8391</v>
      </c>
      <c r="H27" s="32">
        <f>SUM('様式２６　収支予算書（管理業務単表）'!U106:V106)</f>
        <v>8391</v>
      </c>
      <c r="I27" s="32">
        <f>SUM('様式２６　収支予算書（管理業務単表）'!U145:V145)</f>
        <v>8391</v>
      </c>
      <c r="J27" s="32">
        <f>SUM('様式２６　収支予算書（管理業務単表）'!U184:V184)</f>
        <v>8391</v>
      </c>
      <c r="K27" s="32">
        <f t="shared" si="6"/>
        <v>41803</v>
      </c>
      <c r="L27" s="6"/>
    </row>
    <row r="28" spans="2:12" ht="21" customHeight="1">
      <c r="B28" s="65" t="s">
        <v>46</v>
      </c>
      <c r="C28" s="66"/>
      <c r="D28" s="66"/>
      <c r="E28" s="67"/>
      <c r="F28" s="6"/>
      <c r="G28" s="6"/>
      <c r="H28" s="6"/>
      <c r="I28" s="6"/>
      <c r="J28" s="6"/>
      <c r="K28" s="6"/>
      <c r="L28" s="6"/>
    </row>
    <row r="29" spans="2:12" ht="21" customHeight="1">
      <c r="B29" s="61" t="s">
        <v>45</v>
      </c>
      <c r="C29" s="62"/>
      <c r="D29" s="62"/>
      <c r="E29" s="63"/>
      <c r="F29" s="35">
        <f>F24+F28</f>
        <v>77860</v>
      </c>
      <c r="G29" s="35">
        <f t="shared" ref="G29:K29" si="7">G24+G28</f>
        <v>78948.514999999985</v>
      </c>
      <c r="H29" s="35">
        <f t="shared" si="7"/>
        <v>79432.187574999989</v>
      </c>
      <c r="I29" s="35">
        <f t="shared" si="7"/>
        <v>79816.023512874992</v>
      </c>
      <c r="J29" s="35">
        <f t="shared" si="7"/>
        <v>80203.028630439352</v>
      </c>
      <c r="K29" s="35">
        <f t="shared" si="7"/>
        <v>396259.75471831433</v>
      </c>
      <c r="L29" s="7"/>
    </row>
    <row r="30" spans="2:12" ht="21" customHeight="1">
      <c r="B30" s="73" t="s">
        <v>14</v>
      </c>
      <c r="C30" s="73"/>
      <c r="D30" s="73"/>
      <c r="E30" s="73"/>
      <c r="F30" s="5"/>
      <c r="G30" s="5"/>
      <c r="H30" s="5"/>
      <c r="I30" s="5"/>
      <c r="J30" s="5"/>
      <c r="K30" s="5"/>
      <c r="L30" s="5"/>
    </row>
    <row r="31" spans="2:12" ht="21" customHeight="1">
      <c r="B31" s="64" t="s">
        <v>35</v>
      </c>
      <c r="C31" s="69" t="s">
        <v>157</v>
      </c>
      <c r="D31" s="66"/>
      <c r="E31" s="67"/>
      <c r="F31" s="32">
        <v>744</v>
      </c>
      <c r="G31" s="32">
        <v>744</v>
      </c>
      <c r="H31" s="32">
        <v>744</v>
      </c>
      <c r="I31" s="32">
        <v>744</v>
      </c>
      <c r="J31" s="32">
        <v>744</v>
      </c>
      <c r="K31" s="32">
        <f t="shared" ref="K31:K34" si="8">SUM(F31:J31)</f>
        <v>3720</v>
      </c>
      <c r="L31" s="6"/>
    </row>
    <row r="32" spans="2:12" ht="21" customHeight="1">
      <c r="B32" s="64"/>
      <c r="C32" s="69" t="s">
        <v>158</v>
      </c>
      <c r="D32" s="66"/>
      <c r="E32" s="67"/>
      <c r="F32" s="32">
        <v>1427</v>
      </c>
      <c r="G32" s="32">
        <v>1427</v>
      </c>
      <c r="H32" s="32">
        <v>1427</v>
      </c>
      <c r="I32" s="32">
        <v>1427</v>
      </c>
      <c r="J32" s="32">
        <v>1427</v>
      </c>
      <c r="K32" s="32">
        <f t="shared" si="8"/>
        <v>7135</v>
      </c>
      <c r="L32" s="6"/>
    </row>
    <row r="33" spans="2:12" ht="21" customHeight="1">
      <c r="B33" s="64"/>
      <c r="C33" s="69" t="s">
        <v>160</v>
      </c>
      <c r="D33" s="66"/>
      <c r="E33" s="67"/>
      <c r="F33" s="32">
        <v>431</v>
      </c>
      <c r="G33" s="32">
        <v>431</v>
      </c>
      <c r="H33" s="32">
        <v>431</v>
      </c>
      <c r="I33" s="32">
        <v>431</v>
      </c>
      <c r="J33" s="32">
        <v>431</v>
      </c>
      <c r="K33" s="32">
        <f t="shared" si="8"/>
        <v>2155</v>
      </c>
      <c r="L33" s="6"/>
    </row>
    <row r="34" spans="2:12" ht="21" customHeight="1">
      <c r="B34" s="64"/>
      <c r="C34" s="69" t="s">
        <v>159</v>
      </c>
      <c r="D34" s="66"/>
      <c r="E34" s="67"/>
      <c r="F34" s="32">
        <v>468</v>
      </c>
      <c r="G34" s="32">
        <v>468</v>
      </c>
      <c r="H34" s="32">
        <v>468</v>
      </c>
      <c r="I34" s="32">
        <v>468</v>
      </c>
      <c r="J34" s="32">
        <v>468</v>
      </c>
      <c r="K34" s="32">
        <f t="shared" si="8"/>
        <v>2340</v>
      </c>
      <c r="L34" s="6"/>
    </row>
    <row r="35" spans="2:12" ht="21" customHeight="1">
      <c r="B35" s="64"/>
      <c r="C35" s="70"/>
      <c r="D35" s="71"/>
      <c r="E35" s="71"/>
      <c r="F35" s="32"/>
      <c r="G35" s="6"/>
      <c r="H35" s="6"/>
      <c r="I35" s="6"/>
      <c r="J35" s="6"/>
      <c r="K35" s="6"/>
      <c r="L35" s="6"/>
    </row>
    <row r="36" spans="2:12" ht="21" customHeight="1">
      <c r="B36" s="60" t="s">
        <v>33</v>
      </c>
      <c r="C36" s="60"/>
      <c r="D36" s="60"/>
      <c r="E36" s="60"/>
      <c r="F36" s="33">
        <f>SUM(F31:F35)</f>
        <v>3070</v>
      </c>
      <c r="G36" s="33">
        <f t="shared" ref="G36:J36" si="9">SUM(G31:G35)</f>
        <v>3070</v>
      </c>
      <c r="H36" s="33">
        <f t="shared" si="9"/>
        <v>3070</v>
      </c>
      <c r="I36" s="33">
        <f t="shared" si="9"/>
        <v>3070</v>
      </c>
      <c r="J36" s="33">
        <f t="shared" si="9"/>
        <v>3070</v>
      </c>
      <c r="K36" s="32">
        <f t="shared" ref="K36" si="10">SUM(F36:J36)</f>
        <v>15350</v>
      </c>
      <c r="L36" s="7"/>
    </row>
    <row r="37" spans="2:12" ht="21" customHeight="1">
      <c r="B37" s="72" t="s">
        <v>1</v>
      </c>
      <c r="C37" s="72"/>
      <c r="D37" s="72"/>
      <c r="E37" s="72"/>
      <c r="F37" s="38">
        <f>F29+F36</f>
        <v>80930</v>
      </c>
      <c r="G37" s="38">
        <f t="shared" ref="G37:J37" si="11">G29+G36</f>
        <v>82018.514999999985</v>
      </c>
      <c r="H37" s="38">
        <f t="shared" si="11"/>
        <v>82502.187574999989</v>
      </c>
      <c r="I37" s="38">
        <f t="shared" si="11"/>
        <v>82886.023512874992</v>
      </c>
      <c r="J37" s="38">
        <f t="shared" si="11"/>
        <v>83273.028630439352</v>
      </c>
      <c r="K37" s="38">
        <f>SUM(F37:J37)</f>
        <v>411609.75471831433</v>
      </c>
      <c r="L37" s="22"/>
    </row>
    <row r="38" spans="2:12" ht="12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2" ht="21" customHeight="1">
      <c r="B39" s="68" t="s">
        <v>74</v>
      </c>
      <c r="C39" s="68"/>
      <c r="D39" s="68"/>
      <c r="E39" s="68"/>
      <c r="F39" s="68"/>
      <c r="G39" s="68"/>
      <c r="H39" s="68"/>
      <c r="I39" s="68"/>
      <c r="J39" s="68"/>
      <c r="K39" s="68"/>
    </row>
    <row r="40" spans="2:12" ht="21" customHeight="1"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2:12" ht="21" customHeight="1">
      <c r="B41" s="79" t="s">
        <v>79</v>
      </c>
      <c r="C41" s="79"/>
      <c r="D41" s="79"/>
      <c r="E41" s="79"/>
      <c r="F41" s="79"/>
      <c r="G41" s="79"/>
      <c r="H41" s="79"/>
      <c r="I41" s="79"/>
      <c r="J41" s="79"/>
      <c r="K41" s="79"/>
    </row>
    <row r="42" spans="2:12" ht="21" customHeight="1">
      <c r="B42" s="79"/>
      <c r="C42" s="79"/>
      <c r="D42" s="79"/>
      <c r="E42" s="79"/>
      <c r="F42" s="79"/>
      <c r="G42" s="79"/>
      <c r="H42" s="79"/>
      <c r="I42" s="79"/>
      <c r="J42" s="79"/>
      <c r="K42" s="79"/>
    </row>
    <row r="43" spans="2:12" ht="18" customHeight="1">
      <c r="B43" s="59" t="s">
        <v>40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</row>
  </sheetData>
  <mergeCells count="43">
    <mergeCell ref="B22:H22"/>
    <mergeCell ref="B15:E15"/>
    <mergeCell ref="J1:L1"/>
    <mergeCell ref="A1:I1"/>
    <mergeCell ref="A2:I2"/>
    <mergeCell ref="B3:H3"/>
    <mergeCell ref="B4:E4"/>
    <mergeCell ref="B18:B20"/>
    <mergeCell ref="C20:E20"/>
    <mergeCell ref="C18:E18"/>
    <mergeCell ref="C19:E19"/>
    <mergeCell ref="B41:K42"/>
    <mergeCell ref="B7:E7"/>
    <mergeCell ref="B5:E5"/>
    <mergeCell ref="B6:E6"/>
    <mergeCell ref="B8:E8"/>
    <mergeCell ref="C9:E9"/>
    <mergeCell ref="C10:E10"/>
    <mergeCell ref="C11:E11"/>
    <mergeCell ref="B16:E16"/>
    <mergeCell ref="B23:E23"/>
    <mergeCell ref="B9:B14"/>
    <mergeCell ref="C25:E25"/>
    <mergeCell ref="C12:E12"/>
    <mergeCell ref="C13:E13"/>
    <mergeCell ref="C14:E14"/>
    <mergeCell ref="B24:E24"/>
    <mergeCell ref="B43:L43"/>
    <mergeCell ref="B36:E36"/>
    <mergeCell ref="B29:E29"/>
    <mergeCell ref="B25:B27"/>
    <mergeCell ref="B28:E28"/>
    <mergeCell ref="B39:K40"/>
    <mergeCell ref="C32:E32"/>
    <mergeCell ref="C31:E31"/>
    <mergeCell ref="B31:B35"/>
    <mergeCell ref="C35:E35"/>
    <mergeCell ref="C33:E33"/>
    <mergeCell ref="B37:E37"/>
    <mergeCell ref="B30:E30"/>
    <mergeCell ref="C27:E27"/>
    <mergeCell ref="C34:E34"/>
    <mergeCell ref="C26:E26"/>
  </mergeCells>
  <phoneticPr fontId="1"/>
  <printOptions horizontalCentered="1"/>
  <pageMargins left="0.74803149606299213" right="0" top="0.98425196850393704" bottom="0.98425196850393704" header="0.51181102362204722" footer="0.51181102362204722"/>
  <pageSetup paperSize="9" scale="85" firstPageNumber="59" orientation="portrait" useFirstPageNumber="1" r:id="rId1"/>
  <headerFooter alignWithMargins="0">
    <oddFooter>&amp;C&amp;14～&amp;P～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95"/>
  <sheetViews>
    <sheetView zoomScale="80" zoomScaleNormal="80" zoomScaleSheetLayoutView="80" workbookViewId="0">
      <selection activeCell="I194" sqref="I194"/>
    </sheetView>
  </sheetViews>
  <sheetFormatPr defaultRowHeight="21" customHeight="1"/>
  <cols>
    <col min="1" max="1" width="3.25" style="10" customWidth="1"/>
    <col min="2" max="2" width="3.375" style="10" customWidth="1"/>
    <col min="3" max="3" width="9" style="10"/>
    <col min="4" max="4" width="20.125" style="10" customWidth="1"/>
    <col min="5" max="5" width="9" style="10"/>
    <col min="6" max="6" width="9.5" style="10" bestFit="1" customWidth="1"/>
    <col min="7" max="7" width="9" style="10"/>
    <col min="8" max="8" width="9.25" style="10" bestFit="1" customWidth="1"/>
    <col min="9" max="12" width="9" style="10"/>
    <col min="13" max="13" width="3.375" style="10" customWidth="1"/>
    <col min="14" max="14" width="10.5" style="10" customWidth="1"/>
    <col min="15" max="15" width="10.25" style="10" customWidth="1"/>
    <col min="16" max="19" width="9" style="10"/>
    <col min="20" max="20" width="10" style="10" customWidth="1"/>
    <col min="21" max="16384" width="9" style="10"/>
  </cols>
  <sheetData>
    <row r="1" spans="1:22" ht="21" customHeight="1">
      <c r="A1" s="127" t="s">
        <v>42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T1" s="88" t="s">
        <v>126</v>
      </c>
      <c r="U1" s="88"/>
      <c r="V1" s="88"/>
    </row>
    <row r="2" spans="1:22" ht="21" customHeight="1">
      <c r="A2" s="128" t="s">
        <v>80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22" ht="21" customHeight="1">
      <c r="A3" s="129"/>
      <c r="B3" s="130"/>
      <c r="C3" s="130"/>
      <c r="D3" s="131"/>
      <c r="E3" s="132" t="s">
        <v>53</v>
      </c>
      <c r="F3" s="133"/>
      <c r="G3" s="133"/>
      <c r="H3" s="133"/>
      <c r="I3" s="134"/>
      <c r="J3" s="133" t="s">
        <v>54</v>
      </c>
      <c r="K3" s="134"/>
      <c r="M3" s="135"/>
      <c r="N3" s="136"/>
      <c r="O3" s="137" t="s">
        <v>32</v>
      </c>
      <c r="P3" s="137"/>
      <c r="Q3" s="137" t="s">
        <v>71</v>
      </c>
      <c r="R3" s="137"/>
      <c r="S3" s="137"/>
      <c r="T3" s="137"/>
      <c r="U3" s="137" t="s">
        <v>54</v>
      </c>
      <c r="V3" s="138"/>
    </row>
    <row r="4" spans="1:22" ht="21" customHeight="1">
      <c r="A4" s="145" t="s">
        <v>13</v>
      </c>
      <c r="B4" s="146"/>
      <c r="C4" s="146"/>
      <c r="D4" s="146"/>
      <c r="E4" s="147"/>
      <c r="F4" s="148"/>
      <c r="G4" s="148"/>
      <c r="H4" s="148"/>
      <c r="I4" s="149"/>
      <c r="J4" s="150">
        <f>J5+J6</f>
        <v>77860</v>
      </c>
      <c r="K4" s="151"/>
      <c r="M4" s="152"/>
      <c r="N4" s="174" t="s">
        <v>55</v>
      </c>
      <c r="O4" s="185" t="s">
        <v>18</v>
      </c>
      <c r="P4" s="186"/>
      <c r="Q4" s="187" t="s">
        <v>94</v>
      </c>
      <c r="R4" s="187"/>
      <c r="S4" s="187"/>
      <c r="T4" s="187"/>
      <c r="U4" s="183">
        <v>50</v>
      </c>
      <c r="V4" s="184"/>
    </row>
    <row r="5" spans="1:22" ht="21" customHeight="1">
      <c r="A5" s="161" t="s">
        <v>70</v>
      </c>
      <c r="B5" s="162"/>
      <c r="C5" s="162"/>
      <c r="D5" s="162"/>
      <c r="E5" s="163"/>
      <c r="F5" s="164"/>
      <c r="G5" s="164"/>
      <c r="H5" s="164"/>
      <c r="I5" s="165"/>
      <c r="J5" s="166">
        <v>70252</v>
      </c>
      <c r="K5" s="167"/>
      <c r="M5" s="153"/>
      <c r="N5" s="175"/>
      <c r="O5" s="121" t="s">
        <v>19</v>
      </c>
      <c r="P5" s="122"/>
      <c r="Q5" s="124"/>
      <c r="R5" s="124"/>
      <c r="S5" s="124"/>
      <c r="T5" s="124"/>
      <c r="U5" s="139">
        <v>40</v>
      </c>
      <c r="V5" s="140"/>
    </row>
    <row r="6" spans="1:22" ht="21" customHeight="1">
      <c r="A6" s="168" t="s">
        <v>56</v>
      </c>
      <c r="B6" s="162"/>
      <c r="C6" s="162"/>
      <c r="D6" s="162"/>
      <c r="E6" s="169" t="s">
        <v>66</v>
      </c>
      <c r="F6" s="170"/>
      <c r="G6" s="170"/>
      <c r="H6" s="170"/>
      <c r="I6" s="171"/>
      <c r="J6" s="172">
        <f>J18+J24</f>
        <v>7608</v>
      </c>
      <c r="K6" s="173"/>
      <c r="M6" s="153"/>
      <c r="N6" s="175"/>
      <c r="O6" s="121" t="s">
        <v>20</v>
      </c>
      <c r="P6" s="122"/>
      <c r="Q6" s="124" t="s">
        <v>95</v>
      </c>
      <c r="R6" s="124"/>
      <c r="S6" s="124"/>
      <c r="T6" s="124"/>
      <c r="U6" s="95">
        <v>3</v>
      </c>
      <c r="V6" s="96"/>
    </row>
    <row r="7" spans="1:22" ht="21" customHeight="1">
      <c r="A7" s="12"/>
      <c r="B7" s="190" t="s">
        <v>57</v>
      </c>
      <c r="C7" s="155" t="s">
        <v>85</v>
      </c>
      <c r="D7" s="156"/>
      <c r="E7" s="157"/>
      <c r="F7" s="158"/>
      <c r="G7" s="158"/>
      <c r="H7" s="158"/>
      <c r="I7" s="158"/>
      <c r="J7" s="159">
        <v>276</v>
      </c>
      <c r="K7" s="160"/>
      <c r="M7" s="153"/>
      <c r="N7" s="175"/>
      <c r="O7" s="121" t="s">
        <v>21</v>
      </c>
      <c r="P7" s="122"/>
      <c r="Q7" s="124" t="s">
        <v>200</v>
      </c>
      <c r="R7" s="124"/>
      <c r="S7" s="124"/>
      <c r="T7" s="124"/>
      <c r="U7" s="95">
        <v>300</v>
      </c>
      <c r="V7" s="96"/>
    </row>
    <row r="8" spans="1:22" ht="21" customHeight="1">
      <c r="A8" s="13"/>
      <c r="B8" s="191"/>
      <c r="C8" s="141" t="s">
        <v>109</v>
      </c>
      <c r="D8" s="142"/>
      <c r="E8" s="143"/>
      <c r="F8" s="144"/>
      <c r="G8" s="144"/>
      <c r="H8" s="144"/>
      <c r="I8" s="144"/>
      <c r="J8" s="95">
        <v>482</v>
      </c>
      <c r="K8" s="96"/>
      <c r="M8" s="153"/>
      <c r="N8" s="175"/>
      <c r="O8" s="121" t="s">
        <v>22</v>
      </c>
      <c r="P8" s="122"/>
      <c r="Q8" s="124"/>
      <c r="R8" s="124"/>
      <c r="S8" s="124"/>
      <c r="T8" s="124"/>
      <c r="U8" s="95">
        <v>14600</v>
      </c>
      <c r="V8" s="96"/>
    </row>
    <row r="9" spans="1:22" ht="21" customHeight="1">
      <c r="A9" s="13"/>
      <c r="B9" s="191"/>
      <c r="C9" s="65" t="s">
        <v>86</v>
      </c>
      <c r="D9" s="67"/>
      <c r="E9" s="143"/>
      <c r="F9" s="144"/>
      <c r="G9" s="144"/>
      <c r="H9" s="144"/>
      <c r="I9" s="144"/>
      <c r="J9" s="95">
        <v>345</v>
      </c>
      <c r="K9" s="96"/>
      <c r="M9" s="153"/>
      <c r="N9" s="175"/>
      <c r="O9" s="121" t="s">
        <v>23</v>
      </c>
      <c r="P9" s="122"/>
      <c r="Q9" s="124"/>
      <c r="R9" s="124"/>
      <c r="S9" s="124"/>
      <c r="T9" s="124"/>
      <c r="U9" s="95">
        <v>300</v>
      </c>
      <c r="V9" s="96"/>
    </row>
    <row r="10" spans="1:22" ht="21" customHeight="1">
      <c r="A10" s="13"/>
      <c r="B10" s="191"/>
      <c r="C10" s="65" t="s">
        <v>110</v>
      </c>
      <c r="D10" s="67"/>
      <c r="E10" s="143"/>
      <c r="F10" s="144"/>
      <c r="G10" s="144"/>
      <c r="H10" s="144"/>
      <c r="I10" s="144"/>
      <c r="J10" s="95">
        <v>1264</v>
      </c>
      <c r="K10" s="96"/>
      <c r="M10" s="153"/>
      <c r="N10" s="175"/>
      <c r="O10" s="121" t="s">
        <v>24</v>
      </c>
      <c r="P10" s="122"/>
      <c r="Q10" s="124" t="s">
        <v>96</v>
      </c>
      <c r="R10" s="124"/>
      <c r="S10" s="124"/>
      <c r="T10" s="124"/>
      <c r="U10" s="95">
        <v>25</v>
      </c>
      <c r="V10" s="96"/>
    </row>
    <row r="11" spans="1:22" ht="21" customHeight="1">
      <c r="A11" s="13"/>
      <c r="B11" s="191"/>
      <c r="C11" s="141" t="s">
        <v>119</v>
      </c>
      <c r="D11" s="142"/>
      <c r="E11" s="143"/>
      <c r="F11" s="144"/>
      <c r="G11" s="144"/>
      <c r="H11" s="144"/>
      <c r="I11" s="144"/>
      <c r="J11" s="95">
        <v>452</v>
      </c>
      <c r="K11" s="96"/>
      <c r="M11" s="153"/>
      <c r="N11" s="175"/>
      <c r="O11" s="121" t="s">
        <v>25</v>
      </c>
      <c r="P11" s="122"/>
      <c r="Q11" s="124" t="s">
        <v>97</v>
      </c>
      <c r="R11" s="124"/>
      <c r="S11" s="124"/>
      <c r="T11" s="124"/>
      <c r="U11" s="95">
        <v>170</v>
      </c>
      <c r="V11" s="96"/>
    </row>
    <row r="12" spans="1:22" ht="21" customHeight="1">
      <c r="A12" s="13"/>
      <c r="B12" s="191"/>
      <c r="C12" s="141" t="s">
        <v>87</v>
      </c>
      <c r="D12" s="142"/>
      <c r="E12" s="143"/>
      <c r="F12" s="144"/>
      <c r="G12" s="144"/>
      <c r="H12" s="144"/>
      <c r="I12" s="144"/>
      <c r="J12" s="95">
        <v>310</v>
      </c>
      <c r="K12" s="96"/>
      <c r="M12" s="153"/>
      <c r="N12" s="175"/>
      <c r="O12" s="121" t="s">
        <v>113</v>
      </c>
      <c r="P12" s="122"/>
      <c r="Q12" s="124" t="s">
        <v>213</v>
      </c>
      <c r="R12" s="124"/>
      <c r="S12" s="124"/>
      <c r="T12" s="121"/>
      <c r="U12" s="97">
        <v>150</v>
      </c>
      <c r="V12" s="98"/>
    </row>
    <row r="13" spans="1:22" ht="21" customHeight="1">
      <c r="A13" s="13"/>
      <c r="B13" s="191"/>
      <c r="C13" s="141" t="s">
        <v>88</v>
      </c>
      <c r="D13" s="142"/>
      <c r="E13" s="195"/>
      <c r="F13" s="196"/>
      <c r="G13" s="196"/>
      <c r="H13" s="196"/>
      <c r="I13" s="196"/>
      <c r="J13" s="95">
        <v>431</v>
      </c>
      <c r="K13" s="96"/>
      <c r="M13" s="153"/>
      <c r="N13" s="175"/>
      <c r="O13" s="121" t="s">
        <v>26</v>
      </c>
      <c r="P13" s="122"/>
      <c r="Q13" s="124" t="s">
        <v>98</v>
      </c>
      <c r="R13" s="124"/>
      <c r="S13" s="124"/>
      <c r="T13" s="124"/>
      <c r="U13" s="95">
        <v>20</v>
      </c>
      <c r="V13" s="96"/>
    </row>
    <row r="14" spans="1:22" ht="21" customHeight="1">
      <c r="A14" s="13"/>
      <c r="B14" s="191"/>
      <c r="C14" s="141" t="s">
        <v>120</v>
      </c>
      <c r="D14" s="142"/>
      <c r="E14" s="195"/>
      <c r="F14" s="196"/>
      <c r="G14" s="196"/>
      <c r="H14" s="196"/>
      <c r="I14" s="196"/>
      <c r="J14" s="95">
        <v>172</v>
      </c>
      <c r="K14" s="96"/>
      <c r="M14" s="153"/>
      <c r="N14" s="175"/>
      <c r="O14" s="121" t="s">
        <v>91</v>
      </c>
      <c r="P14" s="122"/>
      <c r="Q14" s="124" t="s">
        <v>99</v>
      </c>
      <c r="R14" s="124"/>
      <c r="S14" s="124"/>
      <c r="T14" s="124"/>
      <c r="U14" s="95">
        <v>1560</v>
      </c>
      <c r="V14" s="96"/>
    </row>
    <row r="15" spans="1:22" ht="21" customHeight="1">
      <c r="A15" s="13"/>
      <c r="B15" s="191"/>
      <c r="C15" s="141" t="s">
        <v>89</v>
      </c>
      <c r="D15" s="142"/>
      <c r="E15" s="195"/>
      <c r="F15" s="196"/>
      <c r="G15" s="196"/>
      <c r="H15" s="196"/>
      <c r="I15" s="196"/>
      <c r="J15" s="95">
        <v>350</v>
      </c>
      <c r="K15" s="96"/>
      <c r="M15" s="153"/>
      <c r="N15" s="175"/>
      <c r="O15" s="121" t="s">
        <v>10</v>
      </c>
      <c r="P15" s="122"/>
      <c r="Q15" s="124" t="s">
        <v>100</v>
      </c>
      <c r="R15" s="124"/>
      <c r="S15" s="124"/>
      <c r="T15" s="124"/>
      <c r="U15" s="95">
        <v>300</v>
      </c>
      <c r="V15" s="96"/>
    </row>
    <row r="16" spans="1:22" ht="21" customHeight="1">
      <c r="A16" s="13"/>
      <c r="B16" s="191"/>
      <c r="C16" s="141" t="s">
        <v>121</v>
      </c>
      <c r="D16" s="142"/>
      <c r="E16" s="195"/>
      <c r="F16" s="196"/>
      <c r="G16" s="196"/>
      <c r="H16" s="196"/>
      <c r="I16" s="196"/>
      <c r="J16" s="95">
        <v>948</v>
      </c>
      <c r="K16" s="96"/>
      <c r="M16" s="153"/>
      <c r="N16" s="175"/>
      <c r="O16" s="121" t="s">
        <v>31</v>
      </c>
      <c r="P16" s="122"/>
      <c r="Q16" s="124"/>
      <c r="R16" s="124"/>
      <c r="S16" s="124"/>
      <c r="T16" s="124"/>
      <c r="U16" s="95">
        <v>200</v>
      </c>
      <c r="V16" s="96"/>
    </row>
    <row r="17" spans="1:22" ht="21" customHeight="1">
      <c r="A17" s="13"/>
      <c r="B17" s="191"/>
      <c r="C17" s="197" t="s">
        <v>111</v>
      </c>
      <c r="D17" s="198"/>
      <c r="E17" s="199"/>
      <c r="F17" s="200"/>
      <c r="G17" s="200"/>
      <c r="H17" s="200"/>
      <c r="I17" s="200"/>
      <c r="J17" s="181" t="s">
        <v>112</v>
      </c>
      <c r="K17" s="182"/>
      <c r="M17" s="153"/>
      <c r="N17" s="175"/>
      <c r="O17" s="121" t="s">
        <v>92</v>
      </c>
      <c r="P17" s="122"/>
      <c r="Q17" s="124" t="s">
        <v>101</v>
      </c>
      <c r="R17" s="124"/>
      <c r="S17" s="124"/>
      <c r="T17" s="124"/>
      <c r="U17" s="95">
        <v>400</v>
      </c>
      <c r="V17" s="96"/>
    </row>
    <row r="18" spans="1:22" ht="21" customHeight="1">
      <c r="A18" s="13"/>
      <c r="B18" s="191"/>
      <c r="C18" s="203" t="s">
        <v>69</v>
      </c>
      <c r="D18" s="204"/>
      <c r="E18" s="204"/>
      <c r="F18" s="204"/>
      <c r="G18" s="204"/>
      <c r="H18" s="204"/>
      <c r="I18" s="204"/>
      <c r="J18" s="201">
        <f>SUM(J7:J17)</f>
        <v>5030</v>
      </c>
      <c r="K18" s="202"/>
      <c r="M18" s="153"/>
      <c r="N18" s="175"/>
      <c r="O18" s="121" t="s">
        <v>93</v>
      </c>
      <c r="P18" s="122"/>
      <c r="Q18" s="124" t="s">
        <v>201</v>
      </c>
      <c r="R18" s="124"/>
      <c r="S18" s="124"/>
      <c r="T18" s="124"/>
      <c r="U18" s="189">
        <v>5200</v>
      </c>
      <c r="V18" s="126"/>
    </row>
    <row r="19" spans="1:22" ht="21" customHeight="1">
      <c r="A19" s="13"/>
      <c r="B19" s="192" t="s">
        <v>58</v>
      </c>
      <c r="C19" s="80" t="s">
        <v>90</v>
      </c>
      <c r="D19" s="82"/>
      <c r="E19" s="179" t="s">
        <v>122</v>
      </c>
      <c r="F19" s="180"/>
      <c r="G19" s="180"/>
      <c r="H19" s="180"/>
      <c r="I19" s="180"/>
      <c r="J19" s="181">
        <v>1363</v>
      </c>
      <c r="K19" s="182"/>
      <c r="M19" s="153"/>
      <c r="N19" s="175"/>
      <c r="O19" s="100"/>
      <c r="P19" s="101"/>
      <c r="Q19" s="102"/>
      <c r="R19" s="103"/>
      <c r="S19" s="103"/>
      <c r="T19" s="104"/>
      <c r="U19" s="105"/>
      <c r="V19" s="106"/>
    </row>
    <row r="20" spans="1:22" ht="21" customHeight="1">
      <c r="A20" s="13"/>
      <c r="B20" s="193"/>
      <c r="C20" s="177" t="s">
        <v>111</v>
      </c>
      <c r="D20" s="178"/>
      <c r="E20" s="179" t="s">
        <v>123</v>
      </c>
      <c r="F20" s="180"/>
      <c r="G20" s="180"/>
      <c r="H20" s="180"/>
      <c r="I20" s="180"/>
      <c r="J20" s="181">
        <v>802</v>
      </c>
      <c r="K20" s="182"/>
      <c r="M20" s="153"/>
      <c r="N20" s="176"/>
      <c r="O20" s="107" t="s">
        <v>59</v>
      </c>
      <c r="P20" s="108"/>
      <c r="Q20" s="108"/>
      <c r="R20" s="108"/>
      <c r="S20" s="108"/>
      <c r="T20" s="109"/>
      <c r="U20" s="205">
        <f>SUM(U4:U19)</f>
        <v>23318</v>
      </c>
      <c r="V20" s="206"/>
    </row>
    <row r="21" spans="1:22" ht="21" customHeight="1">
      <c r="A21" s="13"/>
      <c r="B21" s="193"/>
      <c r="C21" s="197" t="s">
        <v>111</v>
      </c>
      <c r="D21" s="198"/>
      <c r="E21" s="179" t="s">
        <v>124</v>
      </c>
      <c r="F21" s="180"/>
      <c r="G21" s="180"/>
      <c r="H21" s="180"/>
      <c r="I21" s="180"/>
      <c r="J21" s="181">
        <v>363</v>
      </c>
      <c r="K21" s="182"/>
      <c r="M21" s="153"/>
      <c r="N21" s="110" t="s">
        <v>37</v>
      </c>
      <c r="O21" s="185" t="s">
        <v>36</v>
      </c>
      <c r="P21" s="186"/>
      <c r="Q21" s="187" t="s">
        <v>103</v>
      </c>
      <c r="R21" s="187"/>
      <c r="S21" s="187"/>
      <c r="T21" s="185"/>
      <c r="U21" s="224">
        <v>1852</v>
      </c>
      <c r="V21" s="225"/>
    </row>
    <row r="22" spans="1:22" ht="21" customHeight="1">
      <c r="A22" s="12"/>
      <c r="B22" s="193"/>
      <c r="C22" s="197" t="s">
        <v>111</v>
      </c>
      <c r="D22" s="198"/>
      <c r="E22" s="179" t="s">
        <v>125</v>
      </c>
      <c r="F22" s="180"/>
      <c r="G22" s="180"/>
      <c r="H22" s="180"/>
      <c r="I22" s="180"/>
      <c r="J22" s="181">
        <v>50</v>
      </c>
      <c r="K22" s="182"/>
      <c r="M22" s="153"/>
      <c r="N22" s="111"/>
      <c r="O22" s="121" t="s">
        <v>27</v>
      </c>
      <c r="P22" s="122"/>
      <c r="Q22" s="124" t="s">
        <v>30</v>
      </c>
      <c r="R22" s="124"/>
      <c r="S22" s="124"/>
      <c r="T22" s="121"/>
      <c r="U22" s="97">
        <v>3191</v>
      </c>
      <c r="V22" s="98"/>
    </row>
    <row r="23" spans="1:22" ht="21" customHeight="1">
      <c r="A23" s="13"/>
      <c r="B23" s="193"/>
      <c r="C23" s="207"/>
      <c r="D23" s="207"/>
      <c r="E23" s="123"/>
      <c r="F23" s="123"/>
      <c r="G23" s="123"/>
      <c r="H23" s="123"/>
      <c r="I23" s="123"/>
      <c r="J23" s="208"/>
      <c r="K23" s="209"/>
      <c r="M23" s="153"/>
      <c r="N23" s="111"/>
      <c r="O23" s="113" t="s">
        <v>102</v>
      </c>
      <c r="P23" s="114"/>
      <c r="Q23" s="217" t="s">
        <v>214</v>
      </c>
      <c r="R23" s="218"/>
      <c r="S23" s="218"/>
      <c r="T23" s="218"/>
      <c r="U23" s="117">
        <v>1769</v>
      </c>
      <c r="V23" s="118"/>
    </row>
    <row r="24" spans="1:22" ht="21" customHeight="1">
      <c r="A24" s="14"/>
      <c r="B24" s="194"/>
      <c r="C24" s="203" t="s">
        <v>68</v>
      </c>
      <c r="D24" s="204"/>
      <c r="E24" s="204"/>
      <c r="F24" s="204"/>
      <c r="G24" s="204"/>
      <c r="H24" s="204"/>
      <c r="I24" s="204"/>
      <c r="J24" s="201">
        <f>SUM(J19:J23)</f>
        <v>2578</v>
      </c>
      <c r="K24" s="202"/>
      <c r="M24" s="153"/>
      <c r="N24" s="111"/>
      <c r="O24" s="115"/>
      <c r="P24" s="116"/>
      <c r="Q24" s="219"/>
      <c r="R24" s="220"/>
      <c r="S24" s="220"/>
      <c r="T24" s="221"/>
      <c r="U24" s="119"/>
      <c r="V24" s="120"/>
    </row>
    <row r="25" spans="1:22" ht="21" customHeight="1">
      <c r="L25" s="1"/>
      <c r="M25" s="153"/>
      <c r="N25" s="111"/>
      <c r="O25" s="121" t="s">
        <v>28</v>
      </c>
      <c r="P25" s="122"/>
      <c r="Q25" s="123" t="s">
        <v>29</v>
      </c>
      <c r="R25" s="123"/>
      <c r="S25" s="123"/>
      <c r="T25" s="123"/>
      <c r="U25" s="222">
        <v>652</v>
      </c>
      <c r="V25" s="223"/>
    </row>
    <row r="26" spans="1:22" ht="21" customHeight="1">
      <c r="A26" s="230"/>
      <c r="B26" s="230"/>
      <c r="C26" s="230"/>
      <c r="D26" s="230"/>
      <c r="E26" s="188" t="s">
        <v>71</v>
      </c>
      <c r="F26" s="188"/>
      <c r="G26" s="188"/>
      <c r="H26" s="188"/>
      <c r="I26" s="188"/>
      <c r="J26" s="188" t="s">
        <v>60</v>
      </c>
      <c r="K26" s="188"/>
      <c r="M26" s="153"/>
      <c r="N26" s="111"/>
      <c r="O26" s="121" t="s">
        <v>161</v>
      </c>
      <c r="P26" s="122"/>
      <c r="Q26" s="229" t="s">
        <v>114</v>
      </c>
      <c r="R26" s="229"/>
      <c r="S26" s="229"/>
      <c r="T26" s="229"/>
      <c r="U26" s="125">
        <v>615</v>
      </c>
      <c r="V26" s="126"/>
    </row>
    <row r="27" spans="1:22" ht="23.25" customHeight="1">
      <c r="A27" s="23" t="s">
        <v>75</v>
      </c>
      <c r="B27" s="24"/>
      <c r="C27" s="24"/>
      <c r="D27" s="24"/>
      <c r="E27" s="147" t="s">
        <v>67</v>
      </c>
      <c r="F27" s="226"/>
      <c r="G27" s="226"/>
      <c r="H27" s="226"/>
      <c r="I27" s="227"/>
      <c r="J27" s="228">
        <f>J28+U29</f>
        <v>77860</v>
      </c>
      <c r="K27" s="228"/>
      <c r="L27" s="1"/>
      <c r="M27" s="153"/>
      <c r="N27" s="111"/>
      <c r="O27" s="212" t="s">
        <v>162</v>
      </c>
      <c r="P27" s="213"/>
      <c r="Q27" s="214"/>
      <c r="R27" s="215"/>
      <c r="S27" s="215"/>
      <c r="T27" s="216"/>
      <c r="U27" s="210">
        <v>160</v>
      </c>
      <c r="V27" s="211"/>
    </row>
    <row r="28" spans="1:22" ht="23.25" customHeight="1">
      <c r="A28" s="168" t="s">
        <v>61</v>
      </c>
      <c r="B28" s="231"/>
      <c r="C28" s="231"/>
      <c r="D28" s="232"/>
      <c r="E28" s="233" t="s">
        <v>65</v>
      </c>
      <c r="F28" s="234"/>
      <c r="G28" s="234"/>
      <c r="H28" s="234"/>
      <c r="I28" s="235"/>
      <c r="J28" s="236">
        <f>J29+U20+U28</f>
        <v>77860</v>
      </c>
      <c r="K28" s="237"/>
      <c r="L28" s="1"/>
      <c r="M28" s="154"/>
      <c r="N28" s="112"/>
      <c r="O28" s="107" t="s">
        <v>62</v>
      </c>
      <c r="P28" s="108"/>
      <c r="Q28" s="108"/>
      <c r="R28" s="108"/>
      <c r="S28" s="108"/>
      <c r="T28" s="109"/>
      <c r="U28" s="238">
        <f>SUM(U21:U27)</f>
        <v>8239</v>
      </c>
      <c r="V28" s="206"/>
    </row>
    <row r="29" spans="1:22" ht="23.25" customHeight="1">
      <c r="A29" s="15"/>
      <c r="B29" s="280" t="s">
        <v>63</v>
      </c>
      <c r="C29" s="281"/>
      <c r="D29" s="282"/>
      <c r="E29" s="57"/>
      <c r="F29" s="3"/>
      <c r="G29" s="3"/>
      <c r="H29" s="3"/>
      <c r="I29" s="58"/>
      <c r="J29" s="241">
        <v>46303</v>
      </c>
      <c r="K29" s="242"/>
      <c r="L29" s="1"/>
      <c r="M29" s="26" t="s">
        <v>72</v>
      </c>
      <c r="N29" s="27"/>
      <c r="O29" s="27"/>
      <c r="P29" s="28"/>
      <c r="Q29" s="247" t="s">
        <v>66</v>
      </c>
      <c r="R29" s="248"/>
      <c r="S29" s="248"/>
      <c r="T29" s="249"/>
      <c r="U29" s="250"/>
      <c r="V29" s="251"/>
    </row>
    <row r="30" spans="1:22" ht="23.25" customHeight="1">
      <c r="A30" s="15"/>
      <c r="B30" s="283"/>
      <c r="C30" s="284"/>
      <c r="D30" s="285"/>
      <c r="E30" s="39" t="s">
        <v>217</v>
      </c>
      <c r="F30" s="239" t="s">
        <v>216</v>
      </c>
      <c r="G30" s="239"/>
      <c r="H30" s="239" t="s">
        <v>222</v>
      </c>
      <c r="I30" s="240"/>
      <c r="J30" s="243"/>
      <c r="K30" s="244"/>
      <c r="M30" s="252"/>
      <c r="N30" s="254" t="s">
        <v>15</v>
      </c>
      <c r="O30" s="257"/>
      <c r="P30" s="258"/>
      <c r="Q30" s="259"/>
      <c r="R30" s="260"/>
      <c r="S30" s="260"/>
      <c r="T30" s="261"/>
      <c r="U30" s="262"/>
      <c r="V30" s="263"/>
    </row>
    <row r="31" spans="1:22" ht="23.25" customHeight="1">
      <c r="A31" s="15"/>
      <c r="B31" s="283"/>
      <c r="C31" s="284"/>
      <c r="D31" s="285"/>
      <c r="E31" s="54" t="s">
        <v>218</v>
      </c>
      <c r="F31" s="423"/>
      <c r="G31" s="423"/>
      <c r="H31" s="424"/>
      <c r="I31" s="425"/>
      <c r="J31" s="243"/>
      <c r="K31" s="244"/>
      <c r="M31" s="252"/>
      <c r="N31" s="255"/>
      <c r="O31" s="264"/>
      <c r="P31" s="265"/>
      <c r="Q31" s="266"/>
      <c r="R31" s="267"/>
      <c r="S31" s="267"/>
      <c r="T31" s="268"/>
      <c r="U31" s="269"/>
      <c r="V31" s="270"/>
    </row>
    <row r="32" spans="1:22" ht="23.25" customHeight="1">
      <c r="A32" s="15"/>
      <c r="B32" s="283"/>
      <c r="C32" s="284"/>
      <c r="D32" s="285"/>
      <c r="E32" s="54" t="s">
        <v>219</v>
      </c>
      <c r="F32" s="423"/>
      <c r="G32" s="423"/>
      <c r="H32" s="424"/>
      <c r="I32" s="425"/>
      <c r="J32" s="243"/>
      <c r="K32" s="244"/>
      <c r="M32" s="253"/>
      <c r="N32" s="256"/>
      <c r="O32" s="271"/>
      <c r="P32" s="272"/>
      <c r="Q32" s="214"/>
      <c r="R32" s="215"/>
      <c r="S32" s="215"/>
      <c r="T32" s="216"/>
      <c r="U32" s="273"/>
      <c r="V32" s="274"/>
    </row>
    <row r="33" spans="1:22" ht="23.25" customHeight="1">
      <c r="A33" s="15"/>
      <c r="B33" s="283"/>
      <c r="C33" s="284"/>
      <c r="D33" s="285"/>
      <c r="E33" s="54" t="s">
        <v>220</v>
      </c>
      <c r="F33" s="423"/>
      <c r="G33" s="423"/>
      <c r="H33" s="424"/>
      <c r="I33" s="425"/>
      <c r="J33" s="243"/>
      <c r="K33" s="244"/>
      <c r="M33" s="31"/>
      <c r="N33" s="29"/>
      <c r="O33" s="18"/>
      <c r="P33" s="18"/>
      <c r="Q33" s="25"/>
      <c r="R33" s="25"/>
      <c r="S33" s="25"/>
      <c r="T33" s="25"/>
      <c r="U33" s="30"/>
      <c r="V33" s="30"/>
    </row>
    <row r="34" spans="1:22" ht="23.25" customHeight="1">
      <c r="A34" s="15"/>
      <c r="B34" s="283"/>
      <c r="C34" s="284"/>
      <c r="D34" s="285"/>
      <c r="E34" s="54" t="s">
        <v>221</v>
      </c>
      <c r="F34" s="423"/>
      <c r="G34" s="423"/>
      <c r="H34" s="424"/>
      <c r="I34" s="425"/>
      <c r="J34" s="243"/>
      <c r="K34" s="244"/>
      <c r="M34" s="99" t="s">
        <v>78</v>
      </c>
      <c r="N34" s="99"/>
      <c r="O34" s="99"/>
      <c r="P34" s="99"/>
      <c r="Q34" s="99"/>
      <c r="R34" s="99"/>
      <c r="S34" s="99"/>
      <c r="T34" s="99"/>
      <c r="U34" s="99"/>
      <c r="V34" s="99"/>
    </row>
    <row r="35" spans="1:22" ht="23.25" customHeight="1">
      <c r="A35" s="16"/>
      <c r="B35" s="286"/>
      <c r="C35" s="287"/>
      <c r="D35" s="288"/>
      <c r="E35" s="55" t="s">
        <v>223</v>
      </c>
      <c r="F35" s="426"/>
      <c r="G35" s="427"/>
      <c r="H35" s="428"/>
      <c r="I35" s="429"/>
      <c r="J35" s="245"/>
      <c r="K35" s="246"/>
      <c r="M35" s="99"/>
      <c r="N35" s="99"/>
      <c r="O35" s="99"/>
      <c r="P35" s="99"/>
      <c r="Q35" s="99"/>
      <c r="R35" s="99"/>
      <c r="S35" s="99"/>
      <c r="T35" s="99"/>
      <c r="U35" s="99"/>
      <c r="V35" s="99"/>
    </row>
    <row r="36" spans="1:22" ht="23.25" customHeight="1">
      <c r="M36" s="99"/>
      <c r="N36" s="99"/>
      <c r="O36" s="99"/>
      <c r="P36" s="99"/>
      <c r="Q36" s="99"/>
      <c r="R36" s="99"/>
      <c r="S36" s="99"/>
      <c r="T36" s="99"/>
      <c r="U36" s="99"/>
      <c r="V36" s="99"/>
    </row>
    <row r="37" spans="1:22" ht="23.25" customHeight="1">
      <c r="M37" s="99"/>
      <c r="N37" s="99"/>
      <c r="O37" s="99"/>
      <c r="P37" s="99"/>
      <c r="Q37" s="99"/>
      <c r="R37" s="99"/>
      <c r="S37" s="99"/>
      <c r="T37" s="99"/>
      <c r="U37" s="99"/>
      <c r="V37" s="99"/>
    </row>
    <row r="38" spans="1:22" ht="23.25" customHeight="1">
      <c r="M38" s="99"/>
      <c r="N38" s="99"/>
      <c r="O38" s="99"/>
      <c r="P38" s="99"/>
      <c r="Q38" s="99"/>
      <c r="R38" s="99"/>
      <c r="S38" s="99"/>
      <c r="T38" s="99"/>
      <c r="U38" s="99"/>
      <c r="V38" s="99"/>
    </row>
    <row r="39" spans="1:22" ht="23.25" customHeight="1">
      <c r="M39" s="99"/>
      <c r="N39" s="99"/>
      <c r="O39" s="99"/>
      <c r="P39" s="99"/>
      <c r="Q39" s="99"/>
      <c r="R39" s="99"/>
      <c r="S39" s="99"/>
      <c r="T39" s="99"/>
      <c r="U39" s="99"/>
      <c r="V39" s="99"/>
    </row>
    <row r="40" spans="1:22" ht="21" customHeight="1">
      <c r="A40" s="127" t="s">
        <v>42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T40" s="88" t="s">
        <v>126</v>
      </c>
      <c r="U40" s="88"/>
      <c r="V40" s="88"/>
    </row>
    <row r="41" spans="1:22" ht="21" customHeight="1">
      <c r="A41" s="128" t="s">
        <v>81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</row>
    <row r="42" spans="1:22" ht="21" customHeight="1">
      <c r="A42" s="129"/>
      <c r="B42" s="130"/>
      <c r="C42" s="130"/>
      <c r="D42" s="131"/>
      <c r="E42" s="132" t="s">
        <v>53</v>
      </c>
      <c r="F42" s="133"/>
      <c r="G42" s="133"/>
      <c r="H42" s="133"/>
      <c r="I42" s="134"/>
      <c r="J42" s="133" t="s">
        <v>54</v>
      </c>
      <c r="K42" s="134"/>
      <c r="M42" s="135"/>
      <c r="N42" s="136"/>
      <c r="O42" s="137" t="s">
        <v>32</v>
      </c>
      <c r="P42" s="137"/>
      <c r="Q42" s="137" t="s">
        <v>71</v>
      </c>
      <c r="R42" s="137"/>
      <c r="S42" s="137"/>
      <c r="T42" s="137"/>
      <c r="U42" s="137" t="s">
        <v>54</v>
      </c>
      <c r="V42" s="138"/>
    </row>
    <row r="43" spans="1:22" ht="21" customHeight="1">
      <c r="A43" s="145" t="s">
        <v>13</v>
      </c>
      <c r="B43" s="146"/>
      <c r="C43" s="146"/>
      <c r="D43" s="146"/>
      <c r="E43" s="147"/>
      <c r="F43" s="148"/>
      <c r="G43" s="148"/>
      <c r="H43" s="148"/>
      <c r="I43" s="149"/>
      <c r="J43" s="150">
        <f>J44+J45</f>
        <v>78949</v>
      </c>
      <c r="K43" s="151"/>
      <c r="M43" s="152"/>
      <c r="N43" s="174" t="s">
        <v>55</v>
      </c>
      <c r="O43" s="185" t="s">
        <v>18</v>
      </c>
      <c r="P43" s="186"/>
      <c r="Q43" s="187" t="s">
        <v>94</v>
      </c>
      <c r="R43" s="187"/>
      <c r="S43" s="187"/>
      <c r="T43" s="187"/>
      <c r="U43" s="275">
        <v>51</v>
      </c>
      <c r="V43" s="276"/>
    </row>
    <row r="44" spans="1:22" ht="21" customHeight="1">
      <c r="A44" s="161" t="s">
        <v>70</v>
      </c>
      <c r="B44" s="162"/>
      <c r="C44" s="162"/>
      <c r="D44" s="162"/>
      <c r="E44" s="163"/>
      <c r="F44" s="164"/>
      <c r="G44" s="164"/>
      <c r="H44" s="164"/>
      <c r="I44" s="165"/>
      <c r="J44" s="166">
        <v>71142</v>
      </c>
      <c r="K44" s="167"/>
      <c r="M44" s="153"/>
      <c r="N44" s="175"/>
      <c r="O44" s="121" t="s">
        <v>19</v>
      </c>
      <c r="P44" s="122"/>
      <c r="Q44" s="124"/>
      <c r="R44" s="124"/>
      <c r="S44" s="124"/>
      <c r="T44" s="124"/>
      <c r="U44" s="269">
        <v>440</v>
      </c>
      <c r="V44" s="270"/>
    </row>
    <row r="45" spans="1:22" ht="21" customHeight="1">
      <c r="A45" s="168" t="s">
        <v>56</v>
      </c>
      <c r="B45" s="162"/>
      <c r="C45" s="162"/>
      <c r="D45" s="162"/>
      <c r="E45" s="169" t="s">
        <v>66</v>
      </c>
      <c r="F45" s="170"/>
      <c r="G45" s="170"/>
      <c r="H45" s="170"/>
      <c r="I45" s="171"/>
      <c r="J45" s="172">
        <f>J57+J63</f>
        <v>7807</v>
      </c>
      <c r="K45" s="173"/>
      <c r="M45" s="153"/>
      <c r="N45" s="175"/>
      <c r="O45" s="121" t="s">
        <v>20</v>
      </c>
      <c r="P45" s="122"/>
      <c r="Q45" s="124" t="s">
        <v>95</v>
      </c>
      <c r="R45" s="124"/>
      <c r="S45" s="124"/>
      <c r="T45" s="124"/>
      <c r="U45" s="269">
        <v>3</v>
      </c>
      <c r="V45" s="270"/>
    </row>
    <row r="46" spans="1:22" ht="21" customHeight="1">
      <c r="A46" s="12"/>
      <c r="B46" s="190" t="s">
        <v>57</v>
      </c>
      <c r="C46" s="155" t="s">
        <v>85</v>
      </c>
      <c r="D46" s="156"/>
      <c r="E46" s="157"/>
      <c r="F46" s="158"/>
      <c r="G46" s="158"/>
      <c r="H46" s="158"/>
      <c r="I46" s="158"/>
      <c r="J46" s="159">
        <v>280</v>
      </c>
      <c r="K46" s="160"/>
      <c r="M46" s="153"/>
      <c r="N46" s="175"/>
      <c r="O46" s="121" t="s">
        <v>21</v>
      </c>
      <c r="P46" s="122"/>
      <c r="Q46" s="124" t="s">
        <v>200</v>
      </c>
      <c r="R46" s="124"/>
      <c r="S46" s="124"/>
      <c r="T46" s="124"/>
      <c r="U46" s="269">
        <v>330</v>
      </c>
      <c r="V46" s="270"/>
    </row>
    <row r="47" spans="1:22" ht="21" customHeight="1">
      <c r="A47" s="13"/>
      <c r="B47" s="191"/>
      <c r="C47" s="141" t="s">
        <v>109</v>
      </c>
      <c r="D47" s="142"/>
      <c r="E47" s="143"/>
      <c r="F47" s="144"/>
      <c r="G47" s="144"/>
      <c r="H47" s="144"/>
      <c r="I47" s="144"/>
      <c r="J47" s="95">
        <v>489</v>
      </c>
      <c r="K47" s="96"/>
      <c r="M47" s="153"/>
      <c r="N47" s="175"/>
      <c r="O47" s="121" t="s">
        <v>22</v>
      </c>
      <c r="P47" s="122"/>
      <c r="Q47" s="124"/>
      <c r="R47" s="124"/>
      <c r="S47" s="124"/>
      <c r="T47" s="124"/>
      <c r="U47" s="269">
        <v>14870</v>
      </c>
      <c r="V47" s="270"/>
    </row>
    <row r="48" spans="1:22" ht="21" customHeight="1">
      <c r="A48" s="13"/>
      <c r="B48" s="191"/>
      <c r="C48" s="65" t="s">
        <v>86</v>
      </c>
      <c r="D48" s="67"/>
      <c r="E48" s="143"/>
      <c r="F48" s="144"/>
      <c r="G48" s="144"/>
      <c r="H48" s="144"/>
      <c r="I48" s="144"/>
      <c r="J48" s="95">
        <v>350</v>
      </c>
      <c r="K48" s="96"/>
      <c r="M48" s="153"/>
      <c r="N48" s="175"/>
      <c r="O48" s="121" t="s">
        <v>23</v>
      </c>
      <c r="P48" s="122"/>
      <c r="Q48" s="124"/>
      <c r="R48" s="124"/>
      <c r="S48" s="124"/>
      <c r="T48" s="124"/>
      <c r="U48" s="269">
        <v>330</v>
      </c>
      <c r="V48" s="270"/>
    </row>
    <row r="49" spans="1:22" ht="21" customHeight="1">
      <c r="A49" s="13"/>
      <c r="B49" s="191"/>
      <c r="C49" s="65" t="s">
        <v>110</v>
      </c>
      <c r="D49" s="67"/>
      <c r="E49" s="143"/>
      <c r="F49" s="144"/>
      <c r="G49" s="144"/>
      <c r="H49" s="144"/>
      <c r="I49" s="144"/>
      <c r="J49" s="95">
        <v>1282</v>
      </c>
      <c r="K49" s="96"/>
      <c r="M49" s="153"/>
      <c r="N49" s="175"/>
      <c r="O49" s="121" t="s">
        <v>24</v>
      </c>
      <c r="P49" s="122"/>
      <c r="Q49" s="124" t="s">
        <v>96</v>
      </c>
      <c r="R49" s="124"/>
      <c r="S49" s="124"/>
      <c r="T49" s="124"/>
      <c r="U49" s="269">
        <v>26</v>
      </c>
      <c r="V49" s="270"/>
    </row>
    <row r="50" spans="1:22" ht="21" customHeight="1">
      <c r="A50" s="13"/>
      <c r="B50" s="191"/>
      <c r="C50" s="141" t="s">
        <v>119</v>
      </c>
      <c r="D50" s="142"/>
      <c r="E50" s="143"/>
      <c r="F50" s="144"/>
      <c r="G50" s="144"/>
      <c r="H50" s="144"/>
      <c r="I50" s="144"/>
      <c r="J50" s="95">
        <v>458</v>
      </c>
      <c r="K50" s="96"/>
      <c r="M50" s="153"/>
      <c r="N50" s="175"/>
      <c r="O50" s="121" t="s">
        <v>25</v>
      </c>
      <c r="P50" s="122"/>
      <c r="Q50" s="124" t="s">
        <v>97</v>
      </c>
      <c r="R50" s="124"/>
      <c r="S50" s="124"/>
      <c r="T50" s="124"/>
      <c r="U50" s="269">
        <v>170</v>
      </c>
      <c r="V50" s="270"/>
    </row>
    <row r="51" spans="1:22" ht="21" customHeight="1">
      <c r="A51" s="13"/>
      <c r="B51" s="191"/>
      <c r="C51" s="141" t="s">
        <v>87</v>
      </c>
      <c r="D51" s="142"/>
      <c r="E51" s="143"/>
      <c r="F51" s="144"/>
      <c r="G51" s="144"/>
      <c r="H51" s="144"/>
      <c r="I51" s="144"/>
      <c r="J51" s="95">
        <v>314</v>
      </c>
      <c r="K51" s="96"/>
      <c r="M51" s="153"/>
      <c r="N51" s="175"/>
      <c r="O51" s="121" t="s">
        <v>113</v>
      </c>
      <c r="P51" s="122"/>
      <c r="Q51" s="124" t="s">
        <v>213</v>
      </c>
      <c r="R51" s="124"/>
      <c r="S51" s="124"/>
      <c r="T51" s="121"/>
      <c r="U51" s="97">
        <v>165</v>
      </c>
      <c r="V51" s="98"/>
    </row>
    <row r="52" spans="1:22" ht="21" customHeight="1">
      <c r="A52" s="13"/>
      <c r="B52" s="191"/>
      <c r="C52" s="141" t="s">
        <v>88</v>
      </c>
      <c r="D52" s="142"/>
      <c r="E52" s="195"/>
      <c r="F52" s="196"/>
      <c r="G52" s="196"/>
      <c r="H52" s="196"/>
      <c r="I52" s="196"/>
      <c r="J52" s="95">
        <v>437</v>
      </c>
      <c r="K52" s="96"/>
      <c r="M52" s="153"/>
      <c r="N52" s="175"/>
      <c r="O52" s="121" t="s">
        <v>26</v>
      </c>
      <c r="P52" s="122"/>
      <c r="Q52" s="124" t="s">
        <v>98</v>
      </c>
      <c r="R52" s="124"/>
      <c r="S52" s="124"/>
      <c r="T52" s="124"/>
      <c r="U52" s="269">
        <v>20</v>
      </c>
      <c r="V52" s="270"/>
    </row>
    <row r="53" spans="1:22" ht="21" customHeight="1">
      <c r="A53" s="13"/>
      <c r="B53" s="191"/>
      <c r="C53" s="141" t="s">
        <v>120</v>
      </c>
      <c r="D53" s="142"/>
      <c r="E53" s="195"/>
      <c r="F53" s="196"/>
      <c r="G53" s="196"/>
      <c r="H53" s="196"/>
      <c r="I53" s="196"/>
      <c r="J53" s="95">
        <v>174</v>
      </c>
      <c r="K53" s="96"/>
      <c r="M53" s="153"/>
      <c r="N53" s="175"/>
      <c r="O53" s="121" t="s">
        <v>91</v>
      </c>
      <c r="P53" s="122"/>
      <c r="Q53" s="124" t="s">
        <v>99</v>
      </c>
      <c r="R53" s="124"/>
      <c r="S53" s="124"/>
      <c r="T53" s="124"/>
      <c r="U53" s="269">
        <v>1588</v>
      </c>
      <c r="V53" s="270"/>
    </row>
    <row r="54" spans="1:22" ht="21" customHeight="1">
      <c r="A54" s="13"/>
      <c r="B54" s="191"/>
      <c r="C54" s="141" t="s">
        <v>89</v>
      </c>
      <c r="D54" s="142"/>
      <c r="E54" s="195"/>
      <c r="F54" s="196"/>
      <c r="G54" s="196"/>
      <c r="H54" s="196"/>
      <c r="I54" s="196"/>
      <c r="J54" s="95">
        <v>355</v>
      </c>
      <c r="K54" s="96"/>
      <c r="M54" s="153"/>
      <c r="N54" s="175"/>
      <c r="O54" s="121" t="s">
        <v>10</v>
      </c>
      <c r="P54" s="122"/>
      <c r="Q54" s="124" t="s">
        <v>100</v>
      </c>
      <c r="R54" s="124"/>
      <c r="S54" s="124"/>
      <c r="T54" s="124"/>
      <c r="U54" s="269">
        <v>330</v>
      </c>
      <c r="V54" s="270"/>
    </row>
    <row r="55" spans="1:22" ht="21" customHeight="1">
      <c r="A55" s="13"/>
      <c r="B55" s="191"/>
      <c r="C55" s="141" t="s">
        <v>121</v>
      </c>
      <c r="D55" s="142"/>
      <c r="E55" s="195"/>
      <c r="F55" s="196"/>
      <c r="G55" s="196"/>
      <c r="H55" s="196"/>
      <c r="I55" s="196"/>
      <c r="J55" s="95">
        <v>961</v>
      </c>
      <c r="K55" s="96"/>
      <c r="M55" s="153"/>
      <c r="N55" s="175"/>
      <c r="O55" s="121" t="s">
        <v>31</v>
      </c>
      <c r="P55" s="122"/>
      <c r="Q55" s="124"/>
      <c r="R55" s="124"/>
      <c r="S55" s="124"/>
      <c r="T55" s="124"/>
      <c r="U55" s="125">
        <v>204</v>
      </c>
      <c r="V55" s="126"/>
    </row>
    <row r="56" spans="1:22" ht="21" customHeight="1">
      <c r="A56" s="13"/>
      <c r="B56" s="191"/>
      <c r="C56" s="197" t="s">
        <v>111</v>
      </c>
      <c r="D56" s="198"/>
      <c r="E56" s="199"/>
      <c r="F56" s="200"/>
      <c r="G56" s="200"/>
      <c r="H56" s="200"/>
      <c r="I56" s="200"/>
      <c r="J56" s="181" t="s">
        <v>112</v>
      </c>
      <c r="K56" s="182"/>
      <c r="M56" s="153"/>
      <c r="N56" s="175"/>
      <c r="O56" s="121" t="s">
        <v>92</v>
      </c>
      <c r="P56" s="122"/>
      <c r="Q56" s="124" t="s">
        <v>101</v>
      </c>
      <c r="R56" s="124"/>
      <c r="S56" s="124"/>
      <c r="T56" s="124"/>
      <c r="U56" s="125">
        <v>200</v>
      </c>
      <c r="V56" s="126"/>
    </row>
    <row r="57" spans="1:22" ht="21" customHeight="1">
      <c r="A57" s="13"/>
      <c r="B57" s="191"/>
      <c r="C57" s="203" t="s">
        <v>69</v>
      </c>
      <c r="D57" s="204"/>
      <c r="E57" s="204"/>
      <c r="F57" s="204"/>
      <c r="G57" s="204"/>
      <c r="H57" s="204"/>
      <c r="I57" s="204"/>
      <c r="J57" s="201">
        <f>SUM(J46:J56)</f>
        <v>5100</v>
      </c>
      <c r="K57" s="202"/>
      <c r="M57" s="153"/>
      <c r="N57" s="175"/>
      <c r="O57" s="121" t="s">
        <v>93</v>
      </c>
      <c r="P57" s="122"/>
      <c r="Q57" s="124" t="s">
        <v>201</v>
      </c>
      <c r="R57" s="124"/>
      <c r="S57" s="124"/>
      <c r="T57" s="124"/>
      <c r="U57" s="189">
        <v>5296</v>
      </c>
      <c r="V57" s="126"/>
    </row>
    <row r="58" spans="1:22" ht="21" customHeight="1">
      <c r="A58" s="13"/>
      <c r="B58" s="192" t="s">
        <v>58</v>
      </c>
      <c r="C58" s="80" t="s">
        <v>90</v>
      </c>
      <c r="D58" s="82"/>
      <c r="E58" s="179" t="s">
        <v>122</v>
      </c>
      <c r="F58" s="180"/>
      <c r="G58" s="180"/>
      <c r="H58" s="180"/>
      <c r="I58" s="180"/>
      <c r="J58" s="181">
        <v>1431</v>
      </c>
      <c r="K58" s="182"/>
      <c r="M58" s="153"/>
      <c r="N58" s="175"/>
      <c r="O58" s="100"/>
      <c r="P58" s="101"/>
      <c r="Q58" s="277"/>
      <c r="R58" s="278"/>
      <c r="S58" s="278"/>
      <c r="T58" s="279"/>
      <c r="U58" s="105"/>
      <c r="V58" s="106"/>
    </row>
    <row r="59" spans="1:22" ht="21" customHeight="1">
      <c r="A59" s="13"/>
      <c r="B59" s="193"/>
      <c r="C59" s="177" t="s">
        <v>111</v>
      </c>
      <c r="D59" s="178"/>
      <c r="E59" s="179" t="s">
        <v>123</v>
      </c>
      <c r="F59" s="180"/>
      <c r="G59" s="180"/>
      <c r="H59" s="180"/>
      <c r="I59" s="180"/>
      <c r="J59" s="181">
        <v>842</v>
      </c>
      <c r="K59" s="182"/>
      <c r="M59" s="153"/>
      <c r="N59" s="176"/>
      <c r="O59" s="107" t="s">
        <v>59</v>
      </c>
      <c r="P59" s="108"/>
      <c r="Q59" s="108"/>
      <c r="R59" s="108"/>
      <c r="S59" s="108"/>
      <c r="T59" s="109"/>
      <c r="U59" s="205">
        <f>SUM(U43:U58)</f>
        <v>24023</v>
      </c>
      <c r="V59" s="206"/>
    </row>
    <row r="60" spans="1:22" ht="21" customHeight="1">
      <c r="A60" s="13"/>
      <c r="B60" s="193"/>
      <c r="C60" s="197" t="s">
        <v>111</v>
      </c>
      <c r="D60" s="198"/>
      <c r="E60" s="179" t="s">
        <v>124</v>
      </c>
      <c r="F60" s="180"/>
      <c r="G60" s="180"/>
      <c r="H60" s="180"/>
      <c r="I60" s="180"/>
      <c r="J60" s="181">
        <v>381</v>
      </c>
      <c r="K60" s="182"/>
      <c r="M60" s="153"/>
      <c r="N60" s="110" t="s">
        <v>37</v>
      </c>
      <c r="O60" s="185" t="s">
        <v>36</v>
      </c>
      <c r="P60" s="186"/>
      <c r="Q60" s="187" t="s">
        <v>103</v>
      </c>
      <c r="R60" s="187"/>
      <c r="S60" s="187"/>
      <c r="T60" s="187"/>
      <c r="U60" s="224">
        <v>1886</v>
      </c>
      <c r="V60" s="225"/>
    </row>
    <row r="61" spans="1:22" ht="21" customHeight="1">
      <c r="A61" s="12"/>
      <c r="B61" s="193"/>
      <c r="C61" s="197" t="s">
        <v>111</v>
      </c>
      <c r="D61" s="198"/>
      <c r="E61" s="179" t="s">
        <v>125</v>
      </c>
      <c r="F61" s="180"/>
      <c r="G61" s="180"/>
      <c r="H61" s="180"/>
      <c r="I61" s="180"/>
      <c r="J61" s="181">
        <v>53</v>
      </c>
      <c r="K61" s="182"/>
      <c r="M61" s="153"/>
      <c r="N61" s="111"/>
      <c r="O61" s="121" t="s">
        <v>27</v>
      </c>
      <c r="P61" s="122"/>
      <c r="Q61" s="124" t="s">
        <v>30</v>
      </c>
      <c r="R61" s="124"/>
      <c r="S61" s="124"/>
      <c r="T61" s="124"/>
      <c r="U61" s="97">
        <v>3250</v>
      </c>
      <c r="V61" s="98"/>
    </row>
    <row r="62" spans="1:22" ht="21" customHeight="1">
      <c r="A62" s="13"/>
      <c r="B62" s="193"/>
      <c r="C62" s="207"/>
      <c r="D62" s="207"/>
      <c r="E62" s="123"/>
      <c r="F62" s="123"/>
      <c r="G62" s="123"/>
      <c r="H62" s="123"/>
      <c r="I62" s="123"/>
      <c r="J62" s="208"/>
      <c r="K62" s="209"/>
      <c r="M62" s="153"/>
      <c r="N62" s="111"/>
      <c r="O62" s="113" t="s">
        <v>102</v>
      </c>
      <c r="P62" s="114"/>
      <c r="Q62" s="65" t="s">
        <v>214</v>
      </c>
      <c r="R62" s="66"/>
      <c r="S62" s="66"/>
      <c r="T62" s="67"/>
      <c r="U62" s="117">
        <v>1802</v>
      </c>
      <c r="V62" s="118"/>
    </row>
    <row r="63" spans="1:22" ht="21" customHeight="1">
      <c r="A63" s="14"/>
      <c r="B63" s="194"/>
      <c r="C63" s="203" t="s">
        <v>68</v>
      </c>
      <c r="D63" s="204"/>
      <c r="E63" s="204"/>
      <c r="F63" s="204"/>
      <c r="G63" s="204"/>
      <c r="H63" s="204"/>
      <c r="I63" s="204"/>
      <c r="J63" s="201">
        <f>SUM(J58:J62)</f>
        <v>2707</v>
      </c>
      <c r="K63" s="202"/>
      <c r="M63" s="153"/>
      <c r="N63" s="111"/>
      <c r="O63" s="115"/>
      <c r="P63" s="116"/>
      <c r="Q63" s="65"/>
      <c r="R63" s="66"/>
      <c r="S63" s="66"/>
      <c r="T63" s="67"/>
      <c r="U63" s="119"/>
      <c r="V63" s="120"/>
    </row>
    <row r="64" spans="1:22" ht="21" customHeight="1">
      <c r="L64" s="1"/>
      <c r="M64" s="153"/>
      <c r="N64" s="111"/>
      <c r="O64" s="121" t="s">
        <v>28</v>
      </c>
      <c r="P64" s="122"/>
      <c r="Q64" s="123" t="s">
        <v>29</v>
      </c>
      <c r="R64" s="123"/>
      <c r="S64" s="123"/>
      <c r="T64" s="123"/>
      <c r="U64" s="125">
        <v>664</v>
      </c>
      <c r="V64" s="126"/>
    </row>
    <row r="65" spans="1:22" ht="21" customHeight="1">
      <c r="A65" s="230"/>
      <c r="B65" s="230"/>
      <c r="C65" s="230"/>
      <c r="D65" s="230"/>
      <c r="E65" s="188" t="s">
        <v>71</v>
      </c>
      <c r="F65" s="188"/>
      <c r="G65" s="188"/>
      <c r="H65" s="188"/>
      <c r="I65" s="188"/>
      <c r="J65" s="188" t="s">
        <v>60</v>
      </c>
      <c r="K65" s="188"/>
      <c r="M65" s="153"/>
      <c r="N65" s="111"/>
      <c r="O65" s="121" t="s">
        <v>161</v>
      </c>
      <c r="P65" s="122"/>
      <c r="Q65" s="229" t="s">
        <v>114</v>
      </c>
      <c r="R65" s="229"/>
      <c r="S65" s="229"/>
      <c r="T65" s="229"/>
      <c r="U65" s="125">
        <v>626</v>
      </c>
      <c r="V65" s="126"/>
    </row>
    <row r="66" spans="1:22" ht="23.25" customHeight="1">
      <c r="A66" s="23" t="s">
        <v>75</v>
      </c>
      <c r="B66" s="24"/>
      <c r="C66" s="24"/>
      <c r="D66" s="24"/>
      <c r="E66" s="147" t="s">
        <v>67</v>
      </c>
      <c r="F66" s="226"/>
      <c r="G66" s="226"/>
      <c r="H66" s="226"/>
      <c r="I66" s="227"/>
      <c r="J66" s="228">
        <f>J67+U68</f>
        <v>78948.514999999985</v>
      </c>
      <c r="K66" s="228"/>
      <c r="L66" s="1"/>
      <c r="M66" s="153"/>
      <c r="N66" s="111"/>
      <c r="O66" s="212" t="s">
        <v>162</v>
      </c>
      <c r="P66" s="213"/>
      <c r="Q66" s="214"/>
      <c r="R66" s="215"/>
      <c r="S66" s="215"/>
      <c r="T66" s="216"/>
      <c r="U66" s="210">
        <v>163</v>
      </c>
      <c r="V66" s="211"/>
    </row>
    <row r="67" spans="1:22" ht="23.25" customHeight="1">
      <c r="A67" s="168" t="s">
        <v>61</v>
      </c>
      <c r="B67" s="231"/>
      <c r="C67" s="231"/>
      <c r="D67" s="232"/>
      <c r="E67" s="233" t="s">
        <v>65</v>
      </c>
      <c r="F67" s="234"/>
      <c r="G67" s="234"/>
      <c r="H67" s="234"/>
      <c r="I67" s="235"/>
      <c r="J67" s="236">
        <f>J68+U59+U67</f>
        <v>78948.514999999985</v>
      </c>
      <c r="K67" s="237"/>
      <c r="L67" s="1"/>
      <c r="M67" s="154"/>
      <c r="N67" s="112"/>
      <c r="O67" s="107" t="s">
        <v>62</v>
      </c>
      <c r="P67" s="108"/>
      <c r="Q67" s="108"/>
      <c r="R67" s="108"/>
      <c r="S67" s="108"/>
      <c r="T67" s="109"/>
      <c r="U67" s="238">
        <f>SUM(U60:U66)</f>
        <v>8391</v>
      </c>
      <c r="V67" s="206"/>
    </row>
    <row r="68" spans="1:22" ht="23.25" customHeight="1">
      <c r="A68" s="15"/>
      <c r="B68" s="280" t="s">
        <v>63</v>
      </c>
      <c r="C68" s="281"/>
      <c r="D68" s="282"/>
      <c r="E68" s="57"/>
      <c r="F68" s="3"/>
      <c r="G68" s="3"/>
      <c r="H68" s="3"/>
      <c r="I68" s="58"/>
      <c r="J68" s="241">
        <f>J29*1.005</f>
        <v>46534.514999999992</v>
      </c>
      <c r="K68" s="242"/>
      <c r="L68" s="1"/>
      <c r="M68" s="26" t="s">
        <v>72</v>
      </c>
      <c r="N68" s="27"/>
      <c r="O68" s="27"/>
      <c r="P68" s="28"/>
      <c r="Q68" s="247" t="s">
        <v>66</v>
      </c>
      <c r="R68" s="248"/>
      <c r="S68" s="248"/>
      <c r="T68" s="249"/>
      <c r="U68" s="250"/>
      <c r="V68" s="251"/>
    </row>
    <row r="69" spans="1:22" ht="23.25" customHeight="1">
      <c r="A69" s="15"/>
      <c r="B69" s="283"/>
      <c r="C69" s="284"/>
      <c r="D69" s="285"/>
      <c r="E69" s="39" t="s">
        <v>217</v>
      </c>
      <c r="F69" s="239" t="s">
        <v>216</v>
      </c>
      <c r="G69" s="239"/>
      <c r="H69" s="239" t="s">
        <v>222</v>
      </c>
      <c r="I69" s="240"/>
      <c r="J69" s="243"/>
      <c r="K69" s="244"/>
      <c r="M69" s="252"/>
      <c r="N69" s="254" t="s">
        <v>15</v>
      </c>
      <c r="O69" s="257"/>
      <c r="P69" s="258"/>
      <c r="Q69" s="259"/>
      <c r="R69" s="260"/>
      <c r="S69" s="260"/>
      <c r="T69" s="261"/>
      <c r="U69" s="262"/>
      <c r="V69" s="263"/>
    </row>
    <row r="70" spans="1:22" ht="23.25" customHeight="1">
      <c r="A70" s="15"/>
      <c r="B70" s="283"/>
      <c r="C70" s="284"/>
      <c r="D70" s="285"/>
      <c r="E70" s="54" t="s">
        <v>218</v>
      </c>
      <c r="F70" s="423"/>
      <c r="G70" s="423"/>
      <c r="H70" s="424"/>
      <c r="I70" s="425"/>
      <c r="J70" s="243"/>
      <c r="K70" s="244"/>
      <c r="M70" s="252"/>
      <c r="N70" s="255"/>
      <c r="O70" s="264"/>
      <c r="P70" s="265"/>
      <c r="Q70" s="266"/>
      <c r="R70" s="267"/>
      <c r="S70" s="267"/>
      <c r="T70" s="268"/>
      <c r="U70" s="269"/>
      <c r="V70" s="270"/>
    </row>
    <row r="71" spans="1:22" ht="23.25" customHeight="1">
      <c r="A71" s="15"/>
      <c r="B71" s="283"/>
      <c r="C71" s="284"/>
      <c r="D71" s="285"/>
      <c r="E71" s="54" t="s">
        <v>219</v>
      </c>
      <c r="F71" s="423"/>
      <c r="G71" s="423"/>
      <c r="H71" s="424"/>
      <c r="I71" s="425"/>
      <c r="J71" s="243"/>
      <c r="K71" s="244"/>
      <c r="M71" s="253"/>
      <c r="N71" s="256"/>
      <c r="O71" s="271"/>
      <c r="P71" s="272"/>
      <c r="Q71" s="214"/>
      <c r="R71" s="215"/>
      <c r="S71" s="215"/>
      <c r="T71" s="216"/>
      <c r="U71" s="273"/>
      <c r="V71" s="274"/>
    </row>
    <row r="72" spans="1:22" ht="23.25" customHeight="1">
      <c r="A72" s="15"/>
      <c r="B72" s="283"/>
      <c r="C72" s="284"/>
      <c r="D72" s="285"/>
      <c r="E72" s="54" t="s">
        <v>220</v>
      </c>
      <c r="F72" s="423"/>
      <c r="G72" s="423"/>
      <c r="H72" s="424"/>
      <c r="I72" s="425"/>
      <c r="J72" s="243"/>
      <c r="K72" s="244"/>
      <c r="M72" s="31"/>
      <c r="N72" s="29"/>
      <c r="O72" s="18"/>
      <c r="P72" s="18"/>
      <c r="Q72" s="25"/>
      <c r="R72" s="25"/>
      <c r="S72" s="25"/>
      <c r="T72" s="25"/>
      <c r="U72" s="30"/>
      <c r="V72" s="30"/>
    </row>
    <row r="73" spans="1:22" ht="23.25" customHeight="1">
      <c r="A73" s="15"/>
      <c r="B73" s="283"/>
      <c r="C73" s="284"/>
      <c r="D73" s="285"/>
      <c r="E73" s="54" t="s">
        <v>221</v>
      </c>
      <c r="F73" s="423"/>
      <c r="G73" s="423"/>
      <c r="H73" s="424"/>
      <c r="I73" s="425"/>
      <c r="J73" s="243"/>
      <c r="K73" s="244"/>
      <c r="M73" s="99" t="s">
        <v>78</v>
      </c>
      <c r="N73" s="99"/>
      <c r="O73" s="99"/>
      <c r="P73" s="99"/>
      <c r="Q73" s="99"/>
      <c r="R73" s="99"/>
      <c r="S73" s="99"/>
      <c r="T73" s="99"/>
      <c r="U73" s="99"/>
      <c r="V73" s="99"/>
    </row>
    <row r="74" spans="1:22" ht="23.25" customHeight="1">
      <c r="A74" s="16"/>
      <c r="B74" s="286"/>
      <c r="C74" s="287"/>
      <c r="D74" s="288"/>
      <c r="E74" s="55" t="s">
        <v>223</v>
      </c>
      <c r="F74" s="426"/>
      <c r="G74" s="427"/>
      <c r="H74" s="428"/>
      <c r="I74" s="429"/>
      <c r="J74" s="245"/>
      <c r="K74" s="246"/>
      <c r="M74" s="99"/>
      <c r="N74" s="99"/>
      <c r="O74" s="99"/>
      <c r="P74" s="99"/>
      <c r="Q74" s="99"/>
      <c r="R74" s="99"/>
      <c r="S74" s="99"/>
      <c r="T74" s="99"/>
      <c r="U74" s="99"/>
      <c r="V74" s="99"/>
    </row>
    <row r="75" spans="1:22" ht="23.25" customHeight="1">
      <c r="M75" s="99"/>
      <c r="N75" s="99"/>
      <c r="O75" s="99"/>
      <c r="P75" s="99"/>
      <c r="Q75" s="99"/>
      <c r="R75" s="99"/>
      <c r="S75" s="99"/>
      <c r="T75" s="99"/>
      <c r="U75" s="99"/>
      <c r="V75" s="99"/>
    </row>
    <row r="76" spans="1:22" ht="23.25" customHeight="1">
      <c r="M76" s="99"/>
      <c r="N76" s="99"/>
      <c r="O76" s="99"/>
      <c r="P76" s="99"/>
      <c r="Q76" s="99"/>
      <c r="R76" s="99"/>
      <c r="S76" s="99"/>
      <c r="T76" s="99"/>
      <c r="U76" s="99"/>
      <c r="V76" s="99"/>
    </row>
    <row r="77" spans="1:22" ht="23.25" customHeight="1">
      <c r="M77" s="99"/>
      <c r="N77" s="99"/>
      <c r="O77" s="99"/>
      <c r="P77" s="99"/>
      <c r="Q77" s="99"/>
      <c r="R77" s="99"/>
      <c r="S77" s="99"/>
      <c r="T77" s="99"/>
      <c r="U77" s="99"/>
      <c r="V77" s="99"/>
    </row>
    <row r="78" spans="1:22" ht="23.25" customHeight="1">
      <c r="M78" s="99"/>
      <c r="N78" s="99"/>
      <c r="O78" s="99"/>
      <c r="P78" s="99"/>
      <c r="Q78" s="99"/>
      <c r="R78" s="99"/>
      <c r="S78" s="99"/>
      <c r="T78" s="99"/>
      <c r="U78" s="99"/>
      <c r="V78" s="99"/>
    </row>
    <row r="79" spans="1:22" ht="21" customHeight="1">
      <c r="A79" s="127" t="s">
        <v>42</v>
      </c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T79" s="88" t="s">
        <v>126</v>
      </c>
      <c r="U79" s="88"/>
      <c r="V79" s="88"/>
    </row>
    <row r="80" spans="1:22" ht="21" customHeight="1">
      <c r="A80" s="128" t="s">
        <v>82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</row>
    <row r="81" spans="1:22" ht="21" customHeight="1">
      <c r="A81" s="129"/>
      <c r="B81" s="130"/>
      <c r="C81" s="130"/>
      <c r="D81" s="131"/>
      <c r="E81" s="132" t="s">
        <v>53</v>
      </c>
      <c r="F81" s="133"/>
      <c r="G81" s="133"/>
      <c r="H81" s="133"/>
      <c r="I81" s="134"/>
      <c r="J81" s="133" t="s">
        <v>54</v>
      </c>
      <c r="K81" s="134"/>
      <c r="M81" s="135"/>
      <c r="N81" s="136"/>
      <c r="O81" s="137" t="s">
        <v>32</v>
      </c>
      <c r="P81" s="137"/>
      <c r="Q81" s="137" t="s">
        <v>71</v>
      </c>
      <c r="R81" s="137"/>
      <c r="S81" s="137"/>
      <c r="T81" s="137"/>
      <c r="U81" s="137" t="s">
        <v>54</v>
      </c>
      <c r="V81" s="138"/>
    </row>
    <row r="82" spans="1:22" ht="21" customHeight="1">
      <c r="A82" s="145" t="s">
        <v>13</v>
      </c>
      <c r="B82" s="146"/>
      <c r="C82" s="146"/>
      <c r="D82" s="146"/>
      <c r="E82" s="147"/>
      <c r="F82" s="148"/>
      <c r="G82" s="148"/>
      <c r="H82" s="148"/>
      <c r="I82" s="149"/>
      <c r="J82" s="150">
        <f>J83+J84</f>
        <v>79432</v>
      </c>
      <c r="K82" s="151"/>
      <c r="M82" s="152"/>
      <c r="N82" s="174" t="s">
        <v>55</v>
      </c>
      <c r="O82" s="185" t="s">
        <v>18</v>
      </c>
      <c r="P82" s="186"/>
      <c r="Q82" s="187" t="s">
        <v>94</v>
      </c>
      <c r="R82" s="187"/>
      <c r="S82" s="187"/>
      <c r="T82" s="187"/>
      <c r="U82" s="275">
        <v>51</v>
      </c>
      <c r="V82" s="276"/>
    </row>
    <row r="83" spans="1:22" ht="21" customHeight="1">
      <c r="A83" s="161" t="s">
        <v>70</v>
      </c>
      <c r="B83" s="162"/>
      <c r="C83" s="162"/>
      <c r="D83" s="162"/>
      <c r="E83" s="163"/>
      <c r="F83" s="164"/>
      <c r="G83" s="164"/>
      <c r="H83" s="164"/>
      <c r="I83" s="165"/>
      <c r="J83" s="166">
        <v>71441</v>
      </c>
      <c r="K83" s="167"/>
      <c r="M83" s="153"/>
      <c r="N83" s="175"/>
      <c r="O83" s="121" t="s">
        <v>19</v>
      </c>
      <c r="P83" s="122"/>
      <c r="Q83" s="124"/>
      <c r="R83" s="124"/>
      <c r="S83" s="124"/>
      <c r="T83" s="124"/>
      <c r="U83" s="269">
        <v>440</v>
      </c>
      <c r="V83" s="270"/>
    </row>
    <row r="84" spans="1:22" ht="21" customHeight="1">
      <c r="A84" s="168" t="s">
        <v>56</v>
      </c>
      <c r="B84" s="162"/>
      <c r="C84" s="162"/>
      <c r="D84" s="162"/>
      <c r="E84" s="169" t="s">
        <v>66</v>
      </c>
      <c r="F84" s="170"/>
      <c r="G84" s="170"/>
      <c r="H84" s="170"/>
      <c r="I84" s="171"/>
      <c r="J84" s="172">
        <f>J96+J102</f>
        <v>7991</v>
      </c>
      <c r="K84" s="173"/>
      <c r="M84" s="153"/>
      <c r="N84" s="175"/>
      <c r="O84" s="121" t="s">
        <v>20</v>
      </c>
      <c r="P84" s="122"/>
      <c r="Q84" s="124" t="s">
        <v>95</v>
      </c>
      <c r="R84" s="124"/>
      <c r="S84" s="124"/>
      <c r="T84" s="124"/>
      <c r="U84" s="269">
        <v>3</v>
      </c>
      <c r="V84" s="270"/>
    </row>
    <row r="85" spans="1:22" ht="21" customHeight="1">
      <c r="A85" s="12"/>
      <c r="B85" s="190" t="s">
        <v>57</v>
      </c>
      <c r="C85" s="155" t="s">
        <v>85</v>
      </c>
      <c r="D85" s="156"/>
      <c r="E85" s="157"/>
      <c r="F85" s="158"/>
      <c r="G85" s="158"/>
      <c r="H85" s="158"/>
      <c r="I85" s="158"/>
      <c r="J85" s="159">
        <v>283</v>
      </c>
      <c r="K85" s="160"/>
      <c r="M85" s="153"/>
      <c r="N85" s="175"/>
      <c r="O85" s="121" t="s">
        <v>21</v>
      </c>
      <c r="P85" s="122"/>
      <c r="Q85" s="124" t="s">
        <v>200</v>
      </c>
      <c r="R85" s="124"/>
      <c r="S85" s="124"/>
      <c r="T85" s="124"/>
      <c r="U85" s="269">
        <v>330</v>
      </c>
      <c r="V85" s="270"/>
    </row>
    <row r="86" spans="1:22" ht="21" customHeight="1">
      <c r="A86" s="13"/>
      <c r="B86" s="191"/>
      <c r="C86" s="141" t="s">
        <v>109</v>
      </c>
      <c r="D86" s="142"/>
      <c r="E86" s="143"/>
      <c r="F86" s="144"/>
      <c r="G86" s="144"/>
      <c r="H86" s="144"/>
      <c r="I86" s="144"/>
      <c r="J86" s="95">
        <v>494</v>
      </c>
      <c r="K86" s="96"/>
      <c r="M86" s="153"/>
      <c r="N86" s="175"/>
      <c r="O86" s="121" t="s">
        <v>22</v>
      </c>
      <c r="P86" s="122"/>
      <c r="Q86" s="124"/>
      <c r="R86" s="124"/>
      <c r="S86" s="124"/>
      <c r="T86" s="124"/>
      <c r="U86" s="269">
        <v>15019</v>
      </c>
      <c r="V86" s="270"/>
    </row>
    <row r="87" spans="1:22" ht="21" customHeight="1">
      <c r="A87" s="13"/>
      <c r="B87" s="191"/>
      <c r="C87" s="65" t="s">
        <v>86</v>
      </c>
      <c r="D87" s="67"/>
      <c r="E87" s="143"/>
      <c r="F87" s="144"/>
      <c r="G87" s="144"/>
      <c r="H87" s="144"/>
      <c r="I87" s="144"/>
      <c r="J87" s="95">
        <v>354</v>
      </c>
      <c r="K87" s="96"/>
      <c r="M87" s="153"/>
      <c r="N87" s="175"/>
      <c r="O87" s="121" t="s">
        <v>23</v>
      </c>
      <c r="P87" s="122"/>
      <c r="Q87" s="124"/>
      <c r="R87" s="124"/>
      <c r="S87" s="124"/>
      <c r="T87" s="124"/>
      <c r="U87" s="269">
        <v>330</v>
      </c>
      <c r="V87" s="270"/>
    </row>
    <row r="88" spans="1:22" ht="21" customHeight="1">
      <c r="A88" s="13"/>
      <c r="B88" s="191"/>
      <c r="C88" s="65" t="s">
        <v>110</v>
      </c>
      <c r="D88" s="67"/>
      <c r="E88" s="143"/>
      <c r="F88" s="144"/>
      <c r="G88" s="144"/>
      <c r="H88" s="144"/>
      <c r="I88" s="144"/>
      <c r="J88" s="95">
        <v>1294</v>
      </c>
      <c r="K88" s="96"/>
      <c r="M88" s="153"/>
      <c r="N88" s="175"/>
      <c r="O88" s="121" t="s">
        <v>24</v>
      </c>
      <c r="P88" s="122"/>
      <c r="Q88" s="124" t="s">
        <v>96</v>
      </c>
      <c r="R88" s="124"/>
      <c r="S88" s="124"/>
      <c r="T88" s="124"/>
      <c r="U88" s="269">
        <v>26</v>
      </c>
      <c r="V88" s="270"/>
    </row>
    <row r="89" spans="1:22" ht="21" customHeight="1">
      <c r="A89" s="13"/>
      <c r="B89" s="191"/>
      <c r="C89" s="141" t="s">
        <v>119</v>
      </c>
      <c r="D89" s="142"/>
      <c r="E89" s="143"/>
      <c r="F89" s="144"/>
      <c r="G89" s="144"/>
      <c r="H89" s="144"/>
      <c r="I89" s="144"/>
      <c r="J89" s="95">
        <v>463</v>
      </c>
      <c r="K89" s="96"/>
      <c r="M89" s="153"/>
      <c r="N89" s="175"/>
      <c r="O89" s="121" t="s">
        <v>25</v>
      </c>
      <c r="P89" s="122"/>
      <c r="Q89" s="124" t="s">
        <v>97</v>
      </c>
      <c r="R89" s="124"/>
      <c r="S89" s="124"/>
      <c r="T89" s="124"/>
      <c r="U89" s="95">
        <v>170</v>
      </c>
      <c r="V89" s="96"/>
    </row>
    <row r="90" spans="1:22" ht="21" customHeight="1">
      <c r="A90" s="13"/>
      <c r="B90" s="191"/>
      <c r="C90" s="141" t="s">
        <v>87</v>
      </c>
      <c r="D90" s="142"/>
      <c r="E90" s="143"/>
      <c r="F90" s="144"/>
      <c r="G90" s="144"/>
      <c r="H90" s="144"/>
      <c r="I90" s="144"/>
      <c r="J90" s="95">
        <v>318</v>
      </c>
      <c r="K90" s="96"/>
      <c r="M90" s="153"/>
      <c r="N90" s="175"/>
      <c r="O90" s="121" t="s">
        <v>113</v>
      </c>
      <c r="P90" s="122"/>
      <c r="Q90" s="124" t="s">
        <v>213</v>
      </c>
      <c r="R90" s="124"/>
      <c r="S90" s="124"/>
      <c r="T90" s="121"/>
      <c r="U90" s="97">
        <v>165</v>
      </c>
      <c r="V90" s="98"/>
    </row>
    <row r="91" spans="1:22" ht="21" customHeight="1">
      <c r="A91" s="13"/>
      <c r="B91" s="191"/>
      <c r="C91" s="141" t="s">
        <v>88</v>
      </c>
      <c r="D91" s="142"/>
      <c r="E91" s="195"/>
      <c r="F91" s="196"/>
      <c r="G91" s="196"/>
      <c r="H91" s="196"/>
      <c r="I91" s="196"/>
      <c r="J91" s="95">
        <v>442</v>
      </c>
      <c r="K91" s="96"/>
      <c r="M91" s="153"/>
      <c r="N91" s="175"/>
      <c r="O91" s="121" t="s">
        <v>26</v>
      </c>
      <c r="P91" s="122"/>
      <c r="Q91" s="124" t="s">
        <v>98</v>
      </c>
      <c r="R91" s="124"/>
      <c r="S91" s="124"/>
      <c r="T91" s="124"/>
      <c r="U91" s="269">
        <v>20</v>
      </c>
      <c r="V91" s="270"/>
    </row>
    <row r="92" spans="1:22" ht="21" customHeight="1">
      <c r="A92" s="13"/>
      <c r="B92" s="191"/>
      <c r="C92" s="141" t="s">
        <v>120</v>
      </c>
      <c r="D92" s="142"/>
      <c r="E92" s="195"/>
      <c r="F92" s="196"/>
      <c r="G92" s="196"/>
      <c r="H92" s="196"/>
      <c r="I92" s="196"/>
      <c r="J92" s="95">
        <v>176</v>
      </c>
      <c r="K92" s="96"/>
      <c r="M92" s="153"/>
      <c r="N92" s="175"/>
      <c r="O92" s="121" t="s">
        <v>91</v>
      </c>
      <c r="P92" s="122"/>
      <c r="Q92" s="124" t="s">
        <v>99</v>
      </c>
      <c r="R92" s="124"/>
      <c r="S92" s="124"/>
      <c r="T92" s="124"/>
      <c r="U92" s="269">
        <v>1588</v>
      </c>
      <c r="V92" s="270"/>
    </row>
    <row r="93" spans="1:22" ht="21" customHeight="1">
      <c r="A93" s="13"/>
      <c r="B93" s="191"/>
      <c r="C93" s="141" t="s">
        <v>89</v>
      </c>
      <c r="D93" s="142"/>
      <c r="E93" s="195"/>
      <c r="F93" s="196"/>
      <c r="G93" s="196"/>
      <c r="H93" s="196"/>
      <c r="I93" s="196"/>
      <c r="J93" s="95">
        <v>359</v>
      </c>
      <c r="K93" s="96"/>
      <c r="M93" s="153"/>
      <c r="N93" s="175"/>
      <c r="O93" s="121" t="s">
        <v>10</v>
      </c>
      <c r="P93" s="122"/>
      <c r="Q93" s="124" t="s">
        <v>100</v>
      </c>
      <c r="R93" s="124"/>
      <c r="S93" s="124"/>
      <c r="T93" s="124"/>
      <c r="U93" s="269">
        <v>330</v>
      </c>
      <c r="V93" s="270"/>
    </row>
    <row r="94" spans="1:22" ht="21" customHeight="1">
      <c r="A94" s="13"/>
      <c r="B94" s="191"/>
      <c r="C94" s="141" t="s">
        <v>121</v>
      </c>
      <c r="D94" s="142"/>
      <c r="E94" s="195"/>
      <c r="F94" s="196"/>
      <c r="G94" s="196"/>
      <c r="H94" s="196"/>
      <c r="I94" s="196"/>
      <c r="J94" s="95">
        <v>972</v>
      </c>
      <c r="K94" s="96"/>
      <c r="M94" s="153"/>
      <c r="N94" s="175"/>
      <c r="O94" s="121" t="s">
        <v>31</v>
      </c>
      <c r="P94" s="122"/>
      <c r="Q94" s="124"/>
      <c r="R94" s="124"/>
      <c r="S94" s="124"/>
      <c r="T94" s="124"/>
      <c r="U94" s="125">
        <v>306</v>
      </c>
      <c r="V94" s="126"/>
    </row>
    <row r="95" spans="1:22" ht="21" customHeight="1">
      <c r="A95" s="13"/>
      <c r="B95" s="191"/>
      <c r="C95" s="197" t="s">
        <v>111</v>
      </c>
      <c r="D95" s="198"/>
      <c r="E95" s="199"/>
      <c r="F95" s="200"/>
      <c r="G95" s="200"/>
      <c r="H95" s="200"/>
      <c r="I95" s="200"/>
      <c r="J95" s="181" t="s">
        <v>112</v>
      </c>
      <c r="K95" s="182"/>
      <c r="M95" s="153"/>
      <c r="N95" s="175"/>
      <c r="O95" s="121" t="s">
        <v>92</v>
      </c>
      <c r="P95" s="122"/>
      <c r="Q95" s="124" t="s">
        <v>101</v>
      </c>
      <c r="R95" s="124"/>
      <c r="S95" s="124"/>
      <c r="T95" s="124"/>
      <c r="U95" s="125">
        <v>200</v>
      </c>
      <c r="V95" s="126"/>
    </row>
    <row r="96" spans="1:22" ht="21" customHeight="1">
      <c r="A96" s="13"/>
      <c r="B96" s="191"/>
      <c r="C96" s="203" t="s">
        <v>69</v>
      </c>
      <c r="D96" s="204"/>
      <c r="E96" s="204"/>
      <c r="F96" s="204"/>
      <c r="G96" s="204"/>
      <c r="H96" s="204"/>
      <c r="I96" s="204"/>
      <c r="J96" s="201">
        <f>SUM(J85:J95)</f>
        <v>5155</v>
      </c>
      <c r="K96" s="202"/>
      <c r="M96" s="153"/>
      <c r="N96" s="175"/>
      <c r="O96" s="121" t="s">
        <v>93</v>
      </c>
      <c r="P96" s="122"/>
      <c r="Q96" s="124" t="s">
        <v>201</v>
      </c>
      <c r="R96" s="124"/>
      <c r="S96" s="124"/>
      <c r="T96" s="124"/>
      <c r="U96" s="189">
        <v>5296</v>
      </c>
      <c r="V96" s="126"/>
    </row>
    <row r="97" spans="1:22" ht="21" customHeight="1">
      <c r="A97" s="13"/>
      <c r="B97" s="192" t="s">
        <v>58</v>
      </c>
      <c r="C97" s="80" t="s">
        <v>90</v>
      </c>
      <c r="D97" s="82"/>
      <c r="E97" s="179" t="s">
        <v>122</v>
      </c>
      <c r="F97" s="180"/>
      <c r="G97" s="180"/>
      <c r="H97" s="180"/>
      <c r="I97" s="180"/>
      <c r="J97" s="181">
        <v>1499</v>
      </c>
      <c r="K97" s="182"/>
      <c r="M97" s="153"/>
      <c r="N97" s="175"/>
      <c r="O97" s="100"/>
      <c r="P97" s="101"/>
      <c r="Q97" s="277"/>
      <c r="R97" s="278"/>
      <c r="S97" s="278"/>
      <c r="T97" s="279"/>
      <c r="U97" s="105"/>
      <c r="V97" s="106"/>
    </row>
    <row r="98" spans="1:22" ht="21" customHeight="1">
      <c r="A98" s="13"/>
      <c r="B98" s="193"/>
      <c r="C98" s="177" t="s">
        <v>111</v>
      </c>
      <c r="D98" s="178"/>
      <c r="E98" s="179" t="s">
        <v>123</v>
      </c>
      <c r="F98" s="180"/>
      <c r="G98" s="180"/>
      <c r="H98" s="180"/>
      <c r="I98" s="180"/>
      <c r="J98" s="181">
        <v>883</v>
      </c>
      <c r="K98" s="182"/>
      <c r="M98" s="153"/>
      <c r="N98" s="176"/>
      <c r="O98" s="107" t="s">
        <v>59</v>
      </c>
      <c r="P98" s="108"/>
      <c r="Q98" s="108"/>
      <c r="R98" s="108"/>
      <c r="S98" s="108"/>
      <c r="T98" s="109"/>
      <c r="U98" s="205">
        <f>SUM(U82:U97)</f>
        <v>24274</v>
      </c>
      <c r="V98" s="206"/>
    </row>
    <row r="99" spans="1:22" ht="21" customHeight="1">
      <c r="A99" s="13"/>
      <c r="B99" s="193"/>
      <c r="C99" s="197" t="s">
        <v>111</v>
      </c>
      <c r="D99" s="198"/>
      <c r="E99" s="179" t="s">
        <v>124</v>
      </c>
      <c r="F99" s="180"/>
      <c r="G99" s="180"/>
      <c r="H99" s="180"/>
      <c r="I99" s="180"/>
      <c r="J99" s="181">
        <v>399</v>
      </c>
      <c r="K99" s="182"/>
      <c r="M99" s="153"/>
      <c r="N99" s="110" t="s">
        <v>37</v>
      </c>
      <c r="O99" s="185" t="s">
        <v>36</v>
      </c>
      <c r="P99" s="186"/>
      <c r="Q99" s="187" t="s">
        <v>103</v>
      </c>
      <c r="R99" s="187"/>
      <c r="S99" s="187"/>
      <c r="T99" s="187"/>
      <c r="U99" s="224">
        <v>1886</v>
      </c>
      <c r="V99" s="225"/>
    </row>
    <row r="100" spans="1:22" ht="21" customHeight="1">
      <c r="A100" s="12"/>
      <c r="B100" s="193"/>
      <c r="C100" s="197" t="s">
        <v>111</v>
      </c>
      <c r="D100" s="198"/>
      <c r="E100" s="179" t="s">
        <v>125</v>
      </c>
      <c r="F100" s="180"/>
      <c r="G100" s="180"/>
      <c r="H100" s="180"/>
      <c r="I100" s="180"/>
      <c r="J100" s="181">
        <v>55</v>
      </c>
      <c r="K100" s="182"/>
      <c r="M100" s="153"/>
      <c r="N100" s="111"/>
      <c r="O100" s="121" t="s">
        <v>27</v>
      </c>
      <c r="P100" s="122"/>
      <c r="Q100" s="124" t="s">
        <v>30</v>
      </c>
      <c r="R100" s="124"/>
      <c r="S100" s="124"/>
      <c r="T100" s="124"/>
      <c r="U100" s="97">
        <v>3250</v>
      </c>
      <c r="V100" s="98"/>
    </row>
    <row r="101" spans="1:22" ht="21" customHeight="1">
      <c r="A101" s="13"/>
      <c r="B101" s="193"/>
      <c r="C101" s="207"/>
      <c r="D101" s="207"/>
      <c r="E101" s="123"/>
      <c r="F101" s="123"/>
      <c r="G101" s="123"/>
      <c r="H101" s="123"/>
      <c r="I101" s="123"/>
      <c r="J101" s="208"/>
      <c r="K101" s="209"/>
      <c r="M101" s="153"/>
      <c r="N101" s="111"/>
      <c r="O101" s="113" t="s">
        <v>102</v>
      </c>
      <c r="P101" s="114"/>
      <c r="Q101" s="65" t="s">
        <v>214</v>
      </c>
      <c r="R101" s="66"/>
      <c r="S101" s="66"/>
      <c r="T101" s="67"/>
      <c r="U101" s="117">
        <v>1802</v>
      </c>
      <c r="V101" s="118"/>
    </row>
    <row r="102" spans="1:22" ht="21" customHeight="1">
      <c r="A102" s="14"/>
      <c r="B102" s="194"/>
      <c r="C102" s="203" t="s">
        <v>68</v>
      </c>
      <c r="D102" s="204"/>
      <c r="E102" s="204"/>
      <c r="F102" s="204"/>
      <c r="G102" s="204"/>
      <c r="H102" s="204"/>
      <c r="I102" s="204"/>
      <c r="J102" s="201">
        <f>SUM(J97:J101)</f>
        <v>2836</v>
      </c>
      <c r="K102" s="202"/>
      <c r="M102" s="153"/>
      <c r="N102" s="111"/>
      <c r="O102" s="115"/>
      <c r="P102" s="116"/>
      <c r="Q102" s="65"/>
      <c r="R102" s="66"/>
      <c r="S102" s="66"/>
      <c r="T102" s="67"/>
      <c r="U102" s="119"/>
      <c r="V102" s="120"/>
    </row>
    <row r="103" spans="1:22" ht="21" customHeight="1">
      <c r="L103" s="1"/>
      <c r="M103" s="153"/>
      <c r="N103" s="111"/>
      <c r="O103" s="121" t="s">
        <v>28</v>
      </c>
      <c r="P103" s="122"/>
      <c r="Q103" s="123" t="s">
        <v>29</v>
      </c>
      <c r="R103" s="123"/>
      <c r="S103" s="123"/>
      <c r="T103" s="123"/>
      <c r="U103" s="125">
        <v>664</v>
      </c>
      <c r="V103" s="126"/>
    </row>
    <row r="104" spans="1:22" ht="21" customHeight="1">
      <c r="A104" s="230"/>
      <c r="B104" s="230"/>
      <c r="C104" s="230"/>
      <c r="D104" s="230"/>
      <c r="E104" s="188" t="s">
        <v>71</v>
      </c>
      <c r="F104" s="188"/>
      <c r="G104" s="188"/>
      <c r="H104" s="188"/>
      <c r="I104" s="188"/>
      <c r="J104" s="188" t="s">
        <v>60</v>
      </c>
      <c r="K104" s="188"/>
      <c r="M104" s="153"/>
      <c r="N104" s="111"/>
      <c r="O104" s="121" t="s">
        <v>161</v>
      </c>
      <c r="P104" s="122"/>
      <c r="Q104" s="124" t="s">
        <v>215</v>
      </c>
      <c r="R104" s="124"/>
      <c r="S104" s="124"/>
      <c r="T104" s="124"/>
      <c r="U104" s="125">
        <v>626</v>
      </c>
      <c r="V104" s="126"/>
    </row>
    <row r="105" spans="1:22" ht="23.25" customHeight="1">
      <c r="A105" s="23" t="s">
        <v>75</v>
      </c>
      <c r="B105" s="24"/>
      <c r="C105" s="24"/>
      <c r="D105" s="24"/>
      <c r="E105" s="147" t="s">
        <v>67</v>
      </c>
      <c r="F105" s="226"/>
      <c r="G105" s="226"/>
      <c r="H105" s="226"/>
      <c r="I105" s="227"/>
      <c r="J105" s="228">
        <f>J106+U107</f>
        <v>79432.187574999989</v>
      </c>
      <c r="K105" s="228"/>
      <c r="L105" s="1"/>
      <c r="M105" s="153"/>
      <c r="N105" s="111"/>
      <c r="O105" s="212" t="s">
        <v>162</v>
      </c>
      <c r="P105" s="213"/>
      <c r="Q105" s="214"/>
      <c r="R105" s="215"/>
      <c r="S105" s="215"/>
      <c r="T105" s="216"/>
      <c r="U105" s="210">
        <v>163</v>
      </c>
      <c r="V105" s="211"/>
    </row>
    <row r="106" spans="1:22" ht="23.25" customHeight="1">
      <c r="A106" s="168" t="s">
        <v>61</v>
      </c>
      <c r="B106" s="231"/>
      <c r="C106" s="231"/>
      <c r="D106" s="232"/>
      <c r="E106" s="233" t="s">
        <v>65</v>
      </c>
      <c r="F106" s="234"/>
      <c r="G106" s="234"/>
      <c r="H106" s="234"/>
      <c r="I106" s="235"/>
      <c r="J106" s="236">
        <f>J107+U98+U106</f>
        <v>79432.187574999989</v>
      </c>
      <c r="K106" s="237"/>
      <c r="L106" s="1"/>
      <c r="M106" s="154"/>
      <c r="N106" s="112"/>
      <c r="O106" s="107" t="s">
        <v>62</v>
      </c>
      <c r="P106" s="108"/>
      <c r="Q106" s="108"/>
      <c r="R106" s="108"/>
      <c r="S106" s="108"/>
      <c r="T106" s="109"/>
      <c r="U106" s="238">
        <f>SUM(U99:U105)</f>
        <v>8391</v>
      </c>
      <c r="V106" s="206"/>
    </row>
    <row r="107" spans="1:22" ht="23.25" customHeight="1">
      <c r="A107" s="15"/>
      <c r="B107" s="280" t="s">
        <v>63</v>
      </c>
      <c r="C107" s="281"/>
      <c r="D107" s="282"/>
      <c r="E107" s="57"/>
      <c r="F107" s="3"/>
      <c r="G107" s="3"/>
      <c r="H107" s="3"/>
      <c r="I107" s="58"/>
      <c r="J107" s="241">
        <f>J68*1.005</f>
        <v>46767.187574999989</v>
      </c>
      <c r="K107" s="242"/>
      <c r="L107" s="1"/>
      <c r="M107" s="26" t="s">
        <v>72</v>
      </c>
      <c r="N107" s="27"/>
      <c r="O107" s="27"/>
      <c r="P107" s="28"/>
      <c r="Q107" s="247" t="s">
        <v>66</v>
      </c>
      <c r="R107" s="248"/>
      <c r="S107" s="248"/>
      <c r="T107" s="249"/>
      <c r="U107" s="250"/>
      <c r="V107" s="251"/>
    </row>
    <row r="108" spans="1:22" ht="23.25" customHeight="1">
      <c r="A108" s="15"/>
      <c r="B108" s="283"/>
      <c r="C108" s="284"/>
      <c r="D108" s="285"/>
      <c r="E108" s="39" t="s">
        <v>217</v>
      </c>
      <c r="F108" s="239" t="s">
        <v>216</v>
      </c>
      <c r="G108" s="239"/>
      <c r="H108" s="239" t="s">
        <v>222</v>
      </c>
      <c r="I108" s="240"/>
      <c r="J108" s="243"/>
      <c r="K108" s="244"/>
      <c r="M108" s="252"/>
      <c r="N108" s="254" t="s">
        <v>15</v>
      </c>
      <c r="O108" s="257"/>
      <c r="P108" s="258"/>
      <c r="Q108" s="259"/>
      <c r="R108" s="260"/>
      <c r="S108" s="260"/>
      <c r="T108" s="261"/>
      <c r="U108" s="262"/>
      <c r="V108" s="263"/>
    </row>
    <row r="109" spans="1:22" ht="23.25" customHeight="1">
      <c r="A109" s="15"/>
      <c r="B109" s="283"/>
      <c r="C109" s="284"/>
      <c r="D109" s="285"/>
      <c r="E109" s="54" t="s">
        <v>218</v>
      </c>
      <c r="F109" s="423"/>
      <c r="G109" s="423"/>
      <c r="H109" s="424"/>
      <c r="I109" s="425"/>
      <c r="J109" s="243"/>
      <c r="K109" s="244"/>
      <c r="M109" s="252"/>
      <c r="N109" s="255"/>
      <c r="O109" s="264"/>
      <c r="P109" s="265"/>
      <c r="Q109" s="266"/>
      <c r="R109" s="267"/>
      <c r="S109" s="267"/>
      <c r="T109" s="268"/>
      <c r="U109" s="269"/>
      <c r="V109" s="270"/>
    </row>
    <row r="110" spans="1:22" ht="23.25" customHeight="1">
      <c r="A110" s="15"/>
      <c r="B110" s="283"/>
      <c r="C110" s="284"/>
      <c r="D110" s="285"/>
      <c r="E110" s="54" t="s">
        <v>219</v>
      </c>
      <c r="F110" s="423"/>
      <c r="G110" s="423"/>
      <c r="H110" s="424"/>
      <c r="I110" s="425"/>
      <c r="J110" s="243"/>
      <c r="K110" s="244"/>
      <c r="M110" s="253"/>
      <c r="N110" s="256"/>
      <c r="O110" s="271"/>
      <c r="P110" s="272"/>
      <c r="Q110" s="214"/>
      <c r="R110" s="215"/>
      <c r="S110" s="215"/>
      <c r="T110" s="216"/>
      <c r="U110" s="273"/>
      <c r="V110" s="274"/>
    </row>
    <row r="111" spans="1:22" ht="23.25" customHeight="1">
      <c r="A111" s="15"/>
      <c r="B111" s="283"/>
      <c r="C111" s="284"/>
      <c r="D111" s="285"/>
      <c r="E111" s="54" t="s">
        <v>220</v>
      </c>
      <c r="F111" s="423"/>
      <c r="G111" s="423"/>
      <c r="H111" s="424"/>
      <c r="I111" s="425"/>
      <c r="J111" s="243"/>
      <c r="K111" s="244"/>
      <c r="M111" s="31"/>
      <c r="N111" s="29"/>
      <c r="O111" s="18"/>
      <c r="P111" s="18"/>
      <c r="Q111" s="25"/>
      <c r="R111" s="25"/>
      <c r="S111" s="25"/>
      <c r="T111" s="25"/>
      <c r="U111" s="30"/>
      <c r="V111" s="30"/>
    </row>
    <row r="112" spans="1:22" ht="23.25" customHeight="1">
      <c r="A112" s="15"/>
      <c r="B112" s="283"/>
      <c r="C112" s="284"/>
      <c r="D112" s="285"/>
      <c r="E112" s="54" t="s">
        <v>221</v>
      </c>
      <c r="F112" s="423"/>
      <c r="G112" s="423"/>
      <c r="H112" s="424"/>
      <c r="I112" s="425"/>
      <c r="J112" s="243"/>
      <c r="K112" s="244"/>
      <c r="M112" s="99" t="s">
        <v>78</v>
      </c>
      <c r="N112" s="99"/>
      <c r="O112" s="99"/>
      <c r="P112" s="99"/>
      <c r="Q112" s="99"/>
      <c r="R112" s="99"/>
      <c r="S112" s="99"/>
      <c r="T112" s="99"/>
      <c r="U112" s="99"/>
      <c r="V112" s="99"/>
    </row>
    <row r="113" spans="1:22" ht="23.25" customHeight="1">
      <c r="A113" s="16"/>
      <c r="B113" s="286"/>
      <c r="C113" s="287"/>
      <c r="D113" s="288"/>
      <c r="E113" s="55" t="s">
        <v>223</v>
      </c>
      <c r="F113" s="426"/>
      <c r="G113" s="427"/>
      <c r="H113" s="428"/>
      <c r="I113" s="429"/>
      <c r="J113" s="245"/>
      <c r="K113" s="246"/>
      <c r="M113" s="99"/>
      <c r="N113" s="99"/>
      <c r="O113" s="99"/>
      <c r="P113" s="99"/>
      <c r="Q113" s="99"/>
      <c r="R113" s="99"/>
      <c r="S113" s="99"/>
      <c r="T113" s="99"/>
      <c r="U113" s="99"/>
      <c r="V113" s="99"/>
    </row>
    <row r="114" spans="1:22" ht="23.25" customHeight="1">
      <c r="M114" s="99"/>
      <c r="N114" s="99"/>
      <c r="O114" s="99"/>
      <c r="P114" s="99"/>
      <c r="Q114" s="99"/>
      <c r="R114" s="99"/>
      <c r="S114" s="99"/>
      <c r="T114" s="99"/>
      <c r="U114" s="99"/>
      <c r="V114" s="99"/>
    </row>
    <row r="115" spans="1:22" ht="23.25" customHeight="1">
      <c r="M115" s="99"/>
      <c r="N115" s="99"/>
      <c r="O115" s="99"/>
      <c r="P115" s="99"/>
      <c r="Q115" s="99"/>
      <c r="R115" s="99"/>
      <c r="S115" s="99"/>
      <c r="T115" s="99"/>
      <c r="U115" s="99"/>
      <c r="V115" s="99"/>
    </row>
    <row r="116" spans="1:22" ht="23.25" customHeight="1">
      <c r="M116" s="99"/>
      <c r="N116" s="99"/>
      <c r="O116" s="99"/>
      <c r="P116" s="99"/>
      <c r="Q116" s="99"/>
      <c r="R116" s="99"/>
      <c r="S116" s="99"/>
      <c r="T116" s="99"/>
      <c r="U116" s="99"/>
      <c r="V116" s="99"/>
    </row>
    <row r="117" spans="1:22" ht="23.25" customHeight="1">
      <c r="M117" s="99"/>
      <c r="N117" s="99"/>
      <c r="O117" s="99"/>
      <c r="P117" s="99"/>
      <c r="Q117" s="99"/>
      <c r="R117" s="99"/>
      <c r="S117" s="99"/>
      <c r="T117" s="99"/>
      <c r="U117" s="99"/>
      <c r="V117" s="99"/>
    </row>
    <row r="118" spans="1:22" ht="21" customHeight="1">
      <c r="A118" s="127" t="s">
        <v>42</v>
      </c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T118" s="88" t="s">
        <v>126</v>
      </c>
      <c r="U118" s="88"/>
      <c r="V118" s="88"/>
    </row>
    <row r="119" spans="1:22" ht="21" customHeight="1">
      <c r="A119" s="128" t="s">
        <v>83</v>
      </c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</row>
    <row r="120" spans="1:22" ht="21" customHeight="1">
      <c r="A120" s="129"/>
      <c r="B120" s="130"/>
      <c r="C120" s="130"/>
      <c r="D120" s="131"/>
      <c r="E120" s="132" t="s">
        <v>53</v>
      </c>
      <c r="F120" s="133"/>
      <c r="G120" s="133"/>
      <c r="H120" s="133"/>
      <c r="I120" s="134"/>
      <c r="J120" s="133" t="s">
        <v>54</v>
      </c>
      <c r="K120" s="134"/>
      <c r="M120" s="135"/>
      <c r="N120" s="136"/>
      <c r="O120" s="137" t="s">
        <v>32</v>
      </c>
      <c r="P120" s="137"/>
      <c r="Q120" s="137" t="s">
        <v>71</v>
      </c>
      <c r="R120" s="137"/>
      <c r="S120" s="137"/>
      <c r="T120" s="137"/>
      <c r="U120" s="137" t="s">
        <v>54</v>
      </c>
      <c r="V120" s="138"/>
    </row>
    <row r="121" spans="1:22" ht="21" customHeight="1">
      <c r="A121" s="145" t="s">
        <v>13</v>
      </c>
      <c r="B121" s="146"/>
      <c r="C121" s="146"/>
      <c r="D121" s="146"/>
      <c r="E121" s="147"/>
      <c r="F121" s="148"/>
      <c r="G121" s="148"/>
      <c r="H121" s="148"/>
      <c r="I121" s="149"/>
      <c r="J121" s="150">
        <f>J122+J123</f>
        <v>79816</v>
      </c>
      <c r="K121" s="151"/>
      <c r="M121" s="152"/>
      <c r="N121" s="174" t="s">
        <v>55</v>
      </c>
      <c r="O121" s="185" t="s">
        <v>18</v>
      </c>
      <c r="P121" s="186"/>
      <c r="Q121" s="187" t="s">
        <v>94</v>
      </c>
      <c r="R121" s="187"/>
      <c r="S121" s="187"/>
      <c r="T121" s="187"/>
      <c r="U121" s="275">
        <v>51</v>
      </c>
      <c r="V121" s="276"/>
    </row>
    <row r="122" spans="1:22" ht="21" customHeight="1">
      <c r="A122" s="161" t="s">
        <v>70</v>
      </c>
      <c r="B122" s="162"/>
      <c r="C122" s="162"/>
      <c r="D122" s="162"/>
      <c r="E122" s="163"/>
      <c r="F122" s="164"/>
      <c r="G122" s="164"/>
      <c r="H122" s="164"/>
      <c r="I122" s="165"/>
      <c r="J122" s="166">
        <v>71660</v>
      </c>
      <c r="K122" s="167"/>
      <c r="M122" s="153"/>
      <c r="N122" s="175"/>
      <c r="O122" s="121" t="s">
        <v>19</v>
      </c>
      <c r="P122" s="122"/>
      <c r="Q122" s="124"/>
      <c r="R122" s="124"/>
      <c r="S122" s="124"/>
      <c r="T122" s="124"/>
      <c r="U122" s="269">
        <v>440</v>
      </c>
      <c r="V122" s="270"/>
    </row>
    <row r="123" spans="1:22" ht="21" customHeight="1">
      <c r="A123" s="168" t="s">
        <v>56</v>
      </c>
      <c r="B123" s="162"/>
      <c r="C123" s="162"/>
      <c r="D123" s="162"/>
      <c r="E123" s="169" t="s">
        <v>66</v>
      </c>
      <c r="F123" s="170"/>
      <c r="G123" s="170"/>
      <c r="H123" s="170"/>
      <c r="I123" s="171"/>
      <c r="J123" s="172">
        <f>J135+J141</f>
        <v>8156</v>
      </c>
      <c r="K123" s="173"/>
      <c r="M123" s="153"/>
      <c r="N123" s="175"/>
      <c r="O123" s="121" t="s">
        <v>20</v>
      </c>
      <c r="P123" s="122"/>
      <c r="Q123" s="124" t="s">
        <v>95</v>
      </c>
      <c r="R123" s="124"/>
      <c r="S123" s="124"/>
      <c r="T123" s="124"/>
      <c r="U123" s="269">
        <v>3</v>
      </c>
      <c r="V123" s="270"/>
    </row>
    <row r="124" spans="1:22" ht="21" customHeight="1">
      <c r="A124" s="12"/>
      <c r="B124" s="190" t="s">
        <v>57</v>
      </c>
      <c r="C124" s="155" t="s">
        <v>85</v>
      </c>
      <c r="D124" s="156"/>
      <c r="E124" s="157"/>
      <c r="F124" s="158"/>
      <c r="G124" s="158"/>
      <c r="H124" s="158"/>
      <c r="I124" s="158"/>
      <c r="J124" s="159">
        <v>285</v>
      </c>
      <c r="K124" s="160"/>
      <c r="M124" s="153"/>
      <c r="N124" s="175"/>
      <c r="O124" s="121" t="s">
        <v>21</v>
      </c>
      <c r="P124" s="122"/>
      <c r="Q124" s="124" t="s">
        <v>200</v>
      </c>
      <c r="R124" s="124"/>
      <c r="S124" s="124"/>
      <c r="T124" s="124"/>
      <c r="U124" s="269">
        <v>330</v>
      </c>
      <c r="V124" s="270"/>
    </row>
    <row r="125" spans="1:22" ht="21" customHeight="1">
      <c r="A125" s="13"/>
      <c r="B125" s="191"/>
      <c r="C125" s="141" t="s">
        <v>109</v>
      </c>
      <c r="D125" s="142"/>
      <c r="E125" s="143"/>
      <c r="F125" s="144"/>
      <c r="G125" s="144"/>
      <c r="H125" s="144"/>
      <c r="I125" s="144"/>
      <c r="J125" s="95">
        <v>499</v>
      </c>
      <c r="K125" s="96"/>
      <c r="M125" s="153"/>
      <c r="N125" s="175"/>
      <c r="O125" s="121" t="s">
        <v>22</v>
      </c>
      <c r="P125" s="122"/>
      <c r="Q125" s="124"/>
      <c r="R125" s="124"/>
      <c r="S125" s="124"/>
      <c r="T125" s="124"/>
      <c r="U125" s="269">
        <v>15169</v>
      </c>
      <c r="V125" s="270"/>
    </row>
    <row r="126" spans="1:22" ht="21" customHeight="1">
      <c r="A126" s="13"/>
      <c r="B126" s="191"/>
      <c r="C126" s="65" t="s">
        <v>86</v>
      </c>
      <c r="D126" s="67"/>
      <c r="E126" s="143"/>
      <c r="F126" s="144"/>
      <c r="G126" s="144"/>
      <c r="H126" s="144"/>
      <c r="I126" s="144"/>
      <c r="J126" s="95">
        <v>357</v>
      </c>
      <c r="K126" s="96"/>
      <c r="M126" s="153"/>
      <c r="N126" s="175"/>
      <c r="O126" s="121" t="s">
        <v>23</v>
      </c>
      <c r="P126" s="122"/>
      <c r="Q126" s="124"/>
      <c r="R126" s="124"/>
      <c r="S126" s="124"/>
      <c r="T126" s="124"/>
      <c r="U126" s="269">
        <v>330</v>
      </c>
      <c r="V126" s="270"/>
    </row>
    <row r="127" spans="1:22" ht="21" customHeight="1">
      <c r="A127" s="13"/>
      <c r="B127" s="191"/>
      <c r="C127" s="65" t="s">
        <v>110</v>
      </c>
      <c r="D127" s="67"/>
      <c r="E127" s="143"/>
      <c r="F127" s="144"/>
      <c r="G127" s="144"/>
      <c r="H127" s="144"/>
      <c r="I127" s="144"/>
      <c r="J127" s="95">
        <v>1303</v>
      </c>
      <c r="K127" s="96"/>
      <c r="M127" s="153"/>
      <c r="N127" s="175"/>
      <c r="O127" s="121" t="s">
        <v>24</v>
      </c>
      <c r="P127" s="122"/>
      <c r="Q127" s="124" t="s">
        <v>96</v>
      </c>
      <c r="R127" s="124"/>
      <c r="S127" s="124"/>
      <c r="T127" s="124"/>
      <c r="U127" s="269">
        <v>26</v>
      </c>
      <c r="V127" s="270"/>
    </row>
    <row r="128" spans="1:22" ht="21" customHeight="1">
      <c r="A128" s="13"/>
      <c r="B128" s="191"/>
      <c r="C128" s="141" t="s">
        <v>119</v>
      </c>
      <c r="D128" s="142"/>
      <c r="E128" s="143"/>
      <c r="F128" s="144"/>
      <c r="G128" s="144"/>
      <c r="H128" s="144"/>
      <c r="I128" s="144"/>
      <c r="J128" s="95">
        <v>468</v>
      </c>
      <c r="K128" s="96"/>
      <c r="M128" s="153"/>
      <c r="N128" s="175"/>
      <c r="O128" s="121" t="s">
        <v>25</v>
      </c>
      <c r="P128" s="122"/>
      <c r="Q128" s="124" t="s">
        <v>97</v>
      </c>
      <c r="R128" s="124"/>
      <c r="S128" s="124"/>
      <c r="T128" s="124"/>
      <c r="U128" s="95">
        <v>170</v>
      </c>
      <c r="V128" s="96"/>
    </row>
    <row r="129" spans="1:22" ht="21" customHeight="1">
      <c r="A129" s="13"/>
      <c r="B129" s="191"/>
      <c r="C129" s="141" t="s">
        <v>87</v>
      </c>
      <c r="D129" s="142"/>
      <c r="E129" s="143"/>
      <c r="F129" s="144"/>
      <c r="G129" s="144"/>
      <c r="H129" s="144"/>
      <c r="I129" s="144"/>
      <c r="J129" s="95">
        <v>321</v>
      </c>
      <c r="K129" s="96"/>
      <c r="M129" s="153"/>
      <c r="N129" s="175"/>
      <c r="O129" s="121" t="s">
        <v>113</v>
      </c>
      <c r="P129" s="122"/>
      <c r="Q129" s="124" t="s">
        <v>213</v>
      </c>
      <c r="R129" s="124"/>
      <c r="S129" s="124"/>
      <c r="T129" s="121"/>
      <c r="U129" s="97">
        <v>165</v>
      </c>
      <c r="V129" s="98"/>
    </row>
    <row r="130" spans="1:22" ht="21" customHeight="1">
      <c r="A130" s="13"/>
      <c r="B130" s="191"/>
      <c r="C130" s="141" t="s">
        <v>88</v>
      </c>
      <c r="D130" s="142"/>
      <c r="E130" s="195"/>
      <c r="F130" s="196"/>
      <c r="G130" s="196"/>
      <c r="H130" s="196"/>
      <c r="I130" s="196"/>
      <c r="J130" s="95">
        <v>446</v>
      </c>
      <c r="K130" s="96"/>
      <c r="M130" s="153"/>
      <c r="N130" s="175"/>
      <c r="O130" s="121" t="s">
        <v>26</v>
      </c>
      <c r="P130" s="122"/>
      <c r="Q130" s="124" t="s">
        <v>98</v>
      </c>
      <c r="R130" s="124"/>
      <c r="S130" s="124"/>
      <c r="T130" s="124"/>
      <c r="U130" s="269">
        <v>20</v>
      </c>
      <c r="V130" s="270"/>
    </row>
    <row r="131" spans="1:22" ht="21" customHeight="1">
      <c r="A131" s="13"/>
      <c r="B131" s="191"/>
      <c r="C131" s="141" t="s">
        <v>120</v>
      </c>
      <c r="D131" s="142"/>
      <c r="E131" s="195"/>
      <c r="F131" s="196"/>
      <c r="G131" s="196"/>
      <c r="H131" s="196"/>
      <c r="I131" s="196"/>
      <c r="J131" s="95">
        <v>178</v>
      </c>
      <c r="K131" s="96"/>
      <c r="M131" s="153"/>
      <c r="N131" s="175"/>
      <c r="O131" s="121" t="s">
        <v>91</v>
      </c>
      <c r="P131" s="122"/>
      <c r="Q131" s="124" t="s">
        <v>99</v>
      </c>
      <c r="R131" s="124"/>
      <c r="S131" s="124"/>
      <c r="T131" s="124"/>
      <c r="U131" s="269">
        <v>1588</v>
      </c>
      <c r="V131" s="270"/>
    </row>
    <row r="132" spans="1:22" ht="21" customHeight="1">
      <c r="A132" s="13"/>
      <c r="B132" s="191"/>
      <c r="C132" s="141" t="s">
        <v>89</v>
      </c>
      <c r="D132" s="142"/>
      <c r="E132" s="195"/>
      <c r="F132" s="196"/>
      <c r="G132" s="196"/>
      <c r="H132" s="196"/>
      <c r="I132" s="196"/>
      <c r="J132" s="95">
        <v>362</v>
      </c>
      <c r="K132" s="96"/>
      <c r="M132" s="153"/>
      <c r="N132" s="175"/>
      <c r="O132" s="121" t="s">
        <v>10</v>
      </c>
      <c r="P132" s="122"/>
      <c r="Q132" s="124" t="s">
        <v>100</v>
      </c>
      <c r="R132" s="124"/>
      <c r="S132" s="124"/>
      <c r="T132" s="124"/>
      <c r="U132" s="269">
        <v>330</v>
      </c>
      <c r="V132" s="270"/>
    </row>
    <row r="133" spans="1:22" ht="21" customHeight="1">
      <c r="A133" s="13"/>
      <c r="B133" s="191"/>
      <c r="C133" s="141" t="s">
        <v>121</v>
      </c>
      <c r="D133" s="142"/>
      <c r="E133" s="195"/>
      <c r="F133" s="196"/>
      <c r="G133" s="196"/>
      <c r="H133" s="196"/>
      <c r="I133" s="196"/>
      <c r="J133" s="95">
        <v>981</v>
      </c>
      <c r="K133" s="96"/>
      <c r="M133" s="153"/>
      <c r="N133" s="175"/>
      <c r="O133" s="121" t="s">
        <v>31</v>
      </c>
      <c r="P133" s="122"/>
      <c r="Q133" s="124"/>
      <c r="R133" s="124"/>
      <c r="S133" s="124"/>
      <c r="T133" s="124"/>
      <c r="U133" s="125">
        <v>306</v>
      </c>
      <c r="V133" s="126"/>
    </row>
    <row r="134" spans="1:22" ht="21" customHeight="1">
      <c r="A134" s="13"/>
      <c r="B134" s="191"/>
      <c r="C134" s="197" t="s">
        <v>111</v>
      </c>
      <c r="D134" s="198"/>
      <c r="E134" s="199"/>
      <c r="F134" s="200"/>
      <c r="G134" s="200"/>
      <c r="H134" s="200"/>
      <c r="I134" s="200"/>
      <c r="J134" s="181" t="s">
        <v>112</v>
      </c>
      <c r="K134" s="182"/>
      <c r="M134" s="153"/>
      <c r="N134" s="175"/>
      <c r="O134" s="121" t="s">
        <v>92</v>
      </c>
      <c r="P134" s="122"/>
      <c r="Q134" s="124" t="s">
        <v>101</v>
      </c>
      <c r="R134" s="124"/>
      <c r="S134" s="124"/>
      <c r="T134" s="124"/>
      <c r="U134" s="125">
        <v>200</v>
      </c>
      <c r="V134" s="126"/>
    </row>
    <row r="135" spans="1:22" ht="21" customHeight="1">
      <c r="A135" s="13"/>
      <c r="B135" s="191"/>
      <c r="C135" s="203" t="s">
        <v>69</v>
      </c>
      <c r="D135" s="204"/>
      <c r="E135" s="204"/>
      <c r="F135" s="204"/>
      <c r="G135" s="204"/>
      <c r="H135" s="204"/>
      <c r="I135" s="204"/>
      <c r="J135" s="201">
        <f>SUM(J124:J134)</f>
        <v>5200</v>
      </c>
      <c r="K135" s="202"/>
      <c r="M135" s="153"/>
      <c r="N135" s="175"/>
      <c r="O135" s="121" t="s">
        <v>93</v>
      </c>
      <c r="P135" s="122"/>
      <c r="Q135" s="124" t="s">
        <v>201</v>
      </c>
      <c r="R135" s="124"/>
      <c r="S135" s="124"/>
      <c r="T135" s="124"/>
      <c r="U135" s="189">
        <v>5296</v>
      </c>
      <c r="V135" s="126"/>
    </row>
    <row r="136" spans="1:22" ht="21" customHeight="1">
      <c r="A136" s="13"/>
      <c r="B136" s="192" t="s">
        <v>58</v>
      </c>
      <c r="C136" s="80" t="s">
        <v>90</v>
      </c>
      <c r="D136" s="82"/>
      <c r="E136" s="179" t="s">
        <v>122</v>
      </c>
      <c r="F136" s="180"/>
      <c r="G136" s="180"/>
      <c r="H136" s="180"/>
      <c r="I136" s="180"/>
      <c r="J136" s="181">
        <v>1563</v>
      </c>
      <c r="K136" s="182"/>
      <c r="M136" s="153"/>
      <c r="N136" s="175"/>
      <c r="O136" s="100"/>
      <c r="P136" s="101"/>
      <c r="Q136" s="102"/>
      <c r="R136" s="103"/>
      <c r="S136" s="103"/>
      <c r="T136" s="104"/>
      <c r="U136" s="105"/>
      <c r="V136" s="106"/>
    </row>
    <row r="137" spans="1:22" ht="21" customHeight="1">
      <c r="A137" s="13"/>
      <c r="B137" s="193"/>
      <c r="C137" s="177" t="s">
        <v>111</v>
      </c>
      <c r="D137" s="178"/>
      <c r="E137" s="179" t="s">
        <v>123</v>
      </c>
      <c r="F137" s="180"/>
      <c r="G137" s="180"/>
      <c r="H137" s="180"/>
      <c r="I137" s="180"/>
      <c r="J137" s="181">
        <v>919</v>
      </c>
      <c r="K137" s="182"/>
      <c r="M137" s="153"/>
      <c r="N137" s="176"/>
      <c r="O137" s="107" t="s">
        <v>59</v>
      </c>
      <c r="P137" s="108"/>
      <c r="Q137" s="108"/>
      <c r="R137" s="108"/>
      <c r="S137" s="108"/>
      <c r="T137" s="109"/>
      <c r="U137" s="205">
        <f>SUM(U121:U136)</f>
        <v>24424</v>
      </c>
      <c r="V137" s="206"/>
    </row>
    <row r="138" spans="1:22" ht="21" customHeight="1">
      <c r="A138" s="13"/>
      <c r="B138" s="193"/>
      <c r="C138" s="197" t="s">
        <v>111</v>
      </c>
      <c r="D138" s="198"/>
      <c r="E138" s="179" t="s">
        <v>124</v>
      </c>
      <c r="F138" s="180"/>
      <c r="G138" s="180"/>
      <c r="H138" s="180"/>
      <c r="I138" s="180"/>
      <c r="J138" s="181">
        <v>416</v>
      </c>
      <c r="K138" s="182"/>
      <c r="M138" s="153"/>
      <c r="N138" s="110" t="s">
        <v>37</v>
      </c>
      <c r="O138" s="185" t="s">
        <v>36</v>
      </c>
      <c r="P138" s="186"/>
      <c r="Q138" s="187" t="s">
        <v>103</v>
      </c>
      <c r="R138" s="187"/>
      <c r="S138" s="187"/>
      <c r="T138" s="187"/>
      <c r="U138" s="224">
        <v>1886</v>
      </c>
      <c r="V138" s="225"/>
    </row>
    <row r="139" spans="1:22" ht="21" customHeight="1">
      <c r="A139" s="12"/>
      <c r="B139" s="193"/>
      <c r="C139" s="197" t="s">
        <v>111</v>
      </c>
      <c r="D139" s="198"/>
      <c r="E139" s="179" t="s">
        <v>125</v>
      </c>
      <c r="F139" s="180"/>
      <c r="G139" s="180"/>
      <c r="H139" s="180"/>
      <c r="I139" s="180"/>
      <c r="J139" s="181">
        <v>58</v>
      </c>
      <c r="K139" s="182"/>
      <c r="M139" s="153"/>
      <c r="N139" s="111"/>
      <c r="O139" s="121" t="s">
        <v>27</v>
      </c>
      <c r="P139" s="122"/>
      <c r="Q139" s="124" t="s">
        <v>30</v>
      </c>
      <c r="R139" s="124"/>
      <c r="S139" s="124"/>
      <c r="T139" s="124"/>
      <c r="U139" s="97">
        <v>3250</v>
      </c>
      <c r="V139" s="98"/>
    </row>
    <row r="140" spans="1:22" ht="21" customHeight="1">
      <c r="A140" s="13"/>
      <c r="B140" s="193"/>
      <c r="C140" s="207"/>
      <c r="D140" s="207"/>
      <c r="E140" s="123"/>
      <c r="F140" s="123"/>
      <c r="G140" s="123"/>
      <c r="H140" s="123"/>
      <c r="I140" s="123"/>
      <c r="J140" s="208"/>
      <c r="K140" s="209"/>
      <c r="M140" s="153"/>
      <c r="N140" s="111"/>
      <c r="O140" s="113" t="s">
        <v>102</v>
      </c>
      <c r="P140" s="114"/>
      <c r="Q140" s="65" t="s">
        <v>214</v>
      </c>
      <c r="R140" s="66"/>
      <c r="S140" s="66"/>
      <c r="T140" s="67"/>
      <c r="U140" s="117">
        <v>1802</v>
      </c>
      <c r="V140" s="118"/>
    </row>
    <row r="141" spans="1:22" ht="21" customHeight="1">
      <c r="A141" s="14"/>
      <c r="B141" s="194"/>
      <c r="C141" s="203" t="s">
        <v>68</v>
      </c>
      <c r="D141" s="204"/>
      <c r="E141" s="204"/>
      <c r="F141" s="204"/>
      <c r="G141" s="204"/>
      <c r="H141" s="204"/>
      <c r="I141" s="204"/>
      <c r="J141" s="201">
        <f>SUM(J136:J140)</f>
        <v>2956</v>
      </c>
      <c r="K141" s="202"/>
      <c r="M141" s="153"/>
      <c r="N141" s="111"/>
      <c r="O141" s="115"/>
      <c r="P141" s="116"/>
      <c r="Q141" s="65"/>
      <c r="R141" s="66"/>
      <c r="S141" s="66"/>
      <c r="T141" s="67"/>
      <c r="U141" s="119"/>
      <c r="V141" s="120"/>
    </row>
    <row r="142" spans="1:22" ht="21" customHeight="1">
      <c r="L142" s="1"/>
      <c r="M142" s="153"/>
      <c r="N142" s="111"/>
      <c r="O142" s="121" t="s">
        <v>28</v>
      </c>
      <c r="P142" s="122"/>
      <c r="Q142" s="123" t="s">
        <v>29</v>
      </c>
      <c r="R142" s="123"/>
      <c r="S142" s="123"/>
      <c r="T142" s="123"/>
      <c r="U142" s="125">
        <v>664</v>
      </c>
      <c r="V142" s="126"/>
    </row>
    <row r="143" spans="1:22" ht="21" customHeight="1">
      <c r="A143" s="230"/>
      <c r="B143" s="230"/>
      <c r="C143" s="230"/>
      <c r="D143" s="230"/>
      <c r="E143" s="188" t="s">
        <v>71</v>
      </c>
      <c r="F143" s="188"/>
      <c r="G143" s="188"/>
      <c r="H143" s="188"/>
      <c r="I143" s="188"/>
      <c r="J143" s="188" t="s">
        <v>60</v>
      </c>
      <c r="K143" s="188"/>
      <c r="M143" s="153"/>
      <c r="N143" s="111"/>
      <c r="O143" s="121" t="s">
        <v>161</v>
      </c>
      <c r="P143" s="122"/>
      <c r="Q143" s="229" t="s">
        <v>114</v>
      </c>
      <c r="R143" s="229"/>
      <c r="S143" s="229"/>
      <c r="T143" s="229"/>
      <c r="U143" s="125">
        <v>626</v>
      </c>
      <c r="V143" s="126"/>
    </row>
    <row r="144" spans="1:22" ht="23.25" customHeight="1">
      <c r="A144" s="23" t="s">
        <v>75</v>
      </c>
      <c r="B144" s="24"/>
      <c r="C144" s="24"/>
      <c r="D144" s="24"/>
      <c r="E144" s="147" t="s">
        <v>67</v>
      </c>
      <c r="F144" s="226"/>
      <c r="G144" s="226"/>
      <c r="H144" s="226"/>
      <c r="I144" s="227"/>
      <c r="J144" s="228">
        <f>J145+U146</f>
        <v>79816.023512874992</v>
      </c>
      <c r="K144" s="228"/>
      <c r="L144" s="1"/>
      <c r="M144" s="153"/>
      <c r="N144" s="111"/>
      <c r="O144" s="212" t="s">
        <v>162</v>
      </c>
      <c r="P144" s="213"/>
      <c r="Q144" s="214"/>
      <c r="R144" s="215"/>
      <c r="S144" s="215"/>
      <c r="T144" s="216"/>
      <c r="U144" s="210">
        <v>163</v>
      </c>
      <c r="V144" s="211"/>
    </row>
    <row r="145" spans="1:22" ht="23.25" customHeight="1">
      <c r="A145" s="168" t="s">
        <v>61</v>
      </c>
      <c r="B145" s="231"/>
      <c r="C145" s="231"/>
      <c r="D145" s="232"/>
      <c r="E145" s="233" t="s">
        <v>65</v>
      </c>
      <c r="F145" s="234"/>
      <c r="G145" s="234"/>
      <c r="H145" s="234"/>
      <c r="I145" s="235"/>
      <c r="J145" s="236">
        <f>J146+U137+U145</f>
        <v>79816.023512874992</v>
      </c>
      <c r="K145" s="237"/>
      <c r="L145" s="1"/>
      <c r="M145" s="154"/>
      <c r="N145" s="112"/>
      <c r="O145" s="107" t="s">
        <v>62</v>
      </c>
      <c r="P145" s="108"/>
      <c r="Q145" s="108"/>
      <c r="R145" s="108"/>
      <c r="S145" s="108"/>
      <c r="T145" s="109"/>
      <c r="U145" s="238">
        <f>SUM(U138:U144)</f>
        <v>8391</v>
      </c>
      <c r="V145" s="206"/>
    </row>
    <row r="146" spans="1:22" ht="23.25" customHeight="1">
      <c r="A146" s="15"/>
      <c r="B146" s="280" t="s">
        <v>63</v>
      </c>
      <c r="C146" s="281"/>
      <c r="D146" s="282"/>
      <c r="E146" s="57"/>
      <c r="F146" s="3"/>
      <c r="G146" s="3"/>
      <c r="H146" s="3"/>
      <c r="I146" s="58"/>
      <c r="J146" s="241">
        <f>J107*1.005</f>
        <v>47001.023512874985</v>
      </c>
      <c r="K146" s="242"/>
      <c r="L146" s="1"/>
      <c r="M146" s="26" t="s">
        <v>72</v>
      </c>
      <c r="N146" s="27"/>
      <c r="O146" s="27"/>
      <c r="P146" s="28"/>
      <c r="Q146" s="247" t="s">
        <v>66</v>
      </c>
      <c r="R146" s="248"/>
      <c r="S146" s="248"/>
      <c r="T146" s="249"/>
      <c r="U146" s="250"/>
      <c r="V146" s="251"/>
    </row>
    <row r="147" spans="1:22" ht="23.25" customHeight="1">
      <c r="A147" s="15"/>
      <c r="B147" s="283"/>
      <c r="C147" s="284"/>
      <c r="D147" s="285"/>
      <c r="E147" s="39" t="s">
        <v>217</v>
      </c>
      <c r="F147" s="239" t="s">
        <v>216</v>
      </c>
      <c r="G147" s="239"/>
      <c r="H147" s="239" t="s">
        <v>222</v>
      </c>
      <c r="I147" s="240"/>
      <c r="J147" s="243"/>
      <c r="K147" s="244"/>
      <c r="M147" s="252"/>
      <c r="N147" s="254" t="s">
        <v>15</v>
      </c>
      <c r="O147" s="257"/>
      <c r="P147" s="258"/>
      <c r="Q147" s="259"/>
      <c r="R147" s="260"/>
      <c r="S147" s="260"/>
      <c r="T147" s="261"/>
      <c r="U147" s="262"/>
      <c r="V147" s="263"/>
    </row>
    <row r="148" spans="1:22" ht="23.25" customHeight="1">
      <c r="A148" s="15"/>
      <c r="B148" s="283"/>
      <c r="C148" s="284"/>
      <c r="D148" s="285"/>
      <c r="E148" s="54" t="s">
        <v>218</v>
      </c>
      <c r="F148" s="423"/>
      <c r="G148" s="423"/>
      <c r="H148" s="424"/>
      <c r="I148" s="425"/>
      <c r="J148" s="243"/>
      <c r="K148" s="244"/>
      <c r="M148" s="252"/>
      <c r="N148" s="255"/>
      <c r="O148" s="264"/>
      <c r="P148" s="265"/>
      <c r="Q148" s="266"/>
      <c r="R148" s="267"/>
      <c r="S148" s="267"/>
      <c r="T148" s="268"/>
      <c r="U148" s="269"/>
      <c r="V148" s="270"/>
    </row>
    <row r="149" spans="1:22" ht="23.25" customHeight="1">
      <c r="A149" s="15"/>
      <c r="B149" s="283"/>
      <c r="C149" s="284"/>
      <c r="D149" s="285"/>
      <c r="E149" s="54" t="s">
        <v>219</v>
      </c>
      <c r="F149" s="423"/>
      <c r="G149" s="423"/>
      <c r="H149" s="424"/>
      <c r="I149" s="425"/>
      <c r="J149" s="243"/>
      <c r="K149" s="244"/>
      <c r="M149" s="253"/>
      <c r="N149" s="256"/>
      <c r="O149" s="271"/>
      <c r="P149" s="272"/>
      <c r="Q149" s="214"/>
      <c r="R149" s="215"/>
      <c r="S149" s="215"/>
      <c r="T149" s="216"/>
      <c r="U149" s="273"/>
      <c r="V149" s="274"/>
    </row>
    <row r="150" spans="1:22" ht="23.25" customHeight="1">
      <c r="A150" s="15"/>
      <c r="B150" s="283"/>
      <c r="C150" s="284"/>
      <c r="D150" s="285"/>
      <c r="E150" s="54" t="s">
        <v>220</v>
      </c>
      <c r="F150" s="423"/>
      <c r="G150" s="423"/>
      <c r="H150" s="424"/>
      <c r="I150" s="425"/>
      <c r="J150" s="243"/>
      <c r="K150" s="244"/>
      <c r="M150" s="31"/>
      <c r="N150" s="29"/>
      <c r="O150" s="18"/>
      <c r="P150" s="18"/>
      <c r="Q150" s="25"/>
      <c r="R150" s="25"/>
      <c r="S150" s="25"/>
      <c r="T150" s="25"/>
      <c r="U150" s="30"/>
      <c r="V150" s="30"/>
    </row>
    <row r="151" spans="1:22" ht="23.25" customHeight="1">
      <c r="A151" s="15"/>
      <c r="B151" s="283"/>
      <c r="C151" s="284"/>
      <c r="D151" s="285"/>
      <c r="E151" s="54" t="s">
        <v>221</v>
      </c>
      <c r="F151" s="423"/>
      <c r="G151" s="423"/>
      <c r="H151" s="424"/>
      <c r="I151" s="425"/>
      <c r="J151" s="243"/>
      <c r="K151" s="244"/>
      <c r="M151" s="99" t="s">
        <v>78</v>
      </c>
      <c r="N151" s="99"/>
      <c r="O151" s="99"/>
      <c r="P151" s="99"/>
      <c r="Q151" s="99"/>
      <c r="R151" s="99"/>
      <c r="S151" s="99"/>
      <c r="T151" s="99"/>
      <c r="U151" s="99"/>
      <c r="V151" s="99"/>
    </row>
    <row r="152" spans="1:22" ht="23.25" customHeight="1">
      <c r="A152" s="16"/>
      <c r="B152" s="286"/>
      <c r="C152" s="287"/>
      <c r="D152" s="288"/>
      <c r="E152" s="55" t="s">
        <v>223</v>
      </c>
      <c r="F152" s="426"/>
      <c r="G152" s="427"/>
      <c r="H152" s="428"/>
      <c r="I152" s="429"/>
      <c r="J152" s="245"/>
      <c r="K152" s="246"/>
      <c r="M152" s="99"/>
      <c r="N152" s="99"/>
      <c r="O152" s="99"/>
      <c r="P152" s="99"/>
      <c r="Q152" s="99"/>
      <c r="R152" s="99"/>
      <c r="S152" s="99"/>
      <c r="T152" s="99"/>
      <c r="U152" s="99"/>
      <c r="V152" s="99"/>
    </row>
    <row r="153" spans="1:22" ht="23.25" customHeight="1">
      <c r="M153" s="99"/>
      <c r="N153" s="99"/>
      <c r="O153" s="99"/>
      <c r="P153" s="99"/>
      <c r="Q153" s="99"/>
      <c r="R153" s="99"/>
      <c r="S153" s="99"/>
      <c r="T153" s="99"/>
      <c r="U153" s="99"/>
      <c r="V153" s="99"/>
    </row>
    <row r="154" spans="1:22" ht="23.25" customHeight="1">
      <c r="M154" s="99"/>
      <c r="N154" s="99"/>
      <c r="O154" s="99"/>
      <c r="P154" s="99"/>
      <c r="Q154" s="99"/>
      <c r="R154" s="99"/>
      <c r="S154" s="99"/>
      <c r="T154" s="99"/>
      <c r="U154" s="99"/>
      <c r="V154" s="99"/>
    </row>
    <row r="155" spans="1:22" ht="23.25" customHeight="1">
      <c r="M155" s="99"/>
      <c r="N155" s="99"/>
      <c r="O155" s="99"/>
      <c r="P155" s="99"/>
      <c r="Q155" s="99"/>
      <c r="R155" s="99"/>
      <c r="S155" s="99"/>
      <c r="T155" s="99"/>
      <c r="U155" s="99"/>
      <c r="V155" s="99"/>
    </row>
    <row r="156" spans="1:22" ht="23.25" customHeight="1">
      <c r="M156" s="99"/>
      <c r="N156" s="99"/>
      <c r="O156" s="99"/>
      <c r="P156" s="99"/>
      <c r="Q156" s="99"/>
      <c r="R156" s="99"/>
      <c r="S156" s="99"/>
      <c r="T156" s="99"/>
      <c r="U156" s="99"/>
      <c r="V156" s="99"/>
    </row>
    <row r="157" spans="1:22" ht="21" customHeight="1">
      <c r="A157" s="127" t="s">
        <v>42</v>
      </c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T157" s="88" t="s">
        <v>126</v>
      </c>
      <c r="U157" s="88"/>
      <c r="V157" s="88"/>
    </row>
    <row r="158" spans="1:22" ht="21" customHeight="1">
      <c r="A158" s="128" t="s">
        <v>84</v>
      </c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</row>
    <row r="159" spans="1:22" ht="21" customHeight="1">
      <c r="A159" s="129"/>
      <c r="B159" s="130"/>
      <c r="C159" s="130"/>
      <c r="D159" s="131"/>
      <c r="E159" s="132" t="s">
        <v>53</v>
      </c>
      <c r="F159" s="133"/>
      <c r="G159" s="133"/>
      <c r="H159" s="133"/>
      <c r="I159" s="134"/>
      <c r="J159" s="133" t="s">
        <v>54</v>
      </c>
      <c r="K159" s="134"/>
      <c r="M159" s="135"/>
      <c r="N159" s="136"/>
      <c r="O159" s="137" t="s">
        <v>32</v>
      </c>
      <c r="P159" s="137"/>
      <c r="Q159" s="137" t="s">
        <v>71</v>
      </c>
      <c r="R159" s="137"/>
      <c r="S159" s="137"/>
      <c r="T159" s="137"/>
      <c r="U159" s="137" t="s">
        <v>54</v>
      </c>
      <c r="V159" s="138"/>
    </row>
    <row r="160" spans="1:22" ht="21" customHeight="1">
      <c r="A160" s="145" t="s">
        <v>13</v>
      </c>
      <c r="B160" s="146"/>
      <c r="C160" s="146"/>
      <c r="D160" s="146"/>
      <c r="E160" s="147"/>
      <c r="F160" s="148"/>
      <c r="G160" s="148"/>
      <c r="H160" s="148"/>
      <c r="I160" s="149"/>
      <c r="J160" s="150">
        <f>J161+J162</f>
        <v>80203</v>
      </c>
      <c r="K160" s="151"/>
      <c r="M160" s="152"/>
      <c r="N160" s="174" t="s">
        <v>55</v>
      </c>
      <c r="O160" s="185" t="s">
        <v>18</v>
      </c>
      <c r="P160" s="186"/>
      <c r="Q160" s="187" t="s">
        <v>94</v>
      </c>
      <c r="R160" s="187"/>
      <c r="S160" s="187"/>
      <c r="T160" s="187"/>
      <c r="U160" s="275">
        <v>51</v>
      </c>
      <c r="V160" s="276"/>
    </row>
    <row r="161" spans="1:22" ht="21" customHeight="1">
      <c r="A161" s="161" t="s">
        <v>70</v>
      </c>
      <c r="B161" s="162"/>
      <c r="C161" s="162"/>
      <c r="D161" s="162"/>
      <c r="E161" s="163"/>
      <c r="F161" s="164"/>
      <c r="G161" s="164"/>
      <c r="H161" s="164"/>
      <c r="I161" s="165"/>
      <c r="J161" s="166">
        <v>71857</v>
      </c>
      <c r="K161" s="167"/>
      <c r="M161" s="153"/>
      <c r="N161" s="175"/>
      <c r="O161" s="121" t="s">
        <v>19</v>
      </c>
      <c r="P161" s="122"/>
      <c r="Q161" s="124"/>
      <c r="R161" s="124"/>
      <c r="S161" s="124"/>
      <c r="T161" s="124"/>
      <c r="U161" s="269">
        <v>440</v>
      </c>
      <c r="V161" s="270"/>
    </row>
    <row r="162" spans="1:22" ht="21" customHeight="1">
      <c r="A162" s="168" t="s">
        <v>56</v>
      </c>
      <c r="B162" s="162"/>
      <c r="C162" s="162"/>
      <c r="D162" s="162"/>
      <c r="E162" s="169" t="s">
        <v>66</v>
      </c>
      <c r="F162" s="170"/>
      <c r="G162" s="170"/>
      <c r="H162" s="170"/>
      <c r="I162" s="171"/>
      <c r="J162" s="289">
        <f>J174+J180</f>
        <v>8346</v>
      </c>
      <c r="K162" s="290"/>
      <c r="M162" s="153"/>
      <c r="N162" s="175"/>
      <c r="O162" s="121" t="s">
        <v>20</v>
      </c>
      <c r="P162" s="122"/>
      <c r="Q162" s="124" t="s">
        <v>95</v>
      </c>
      <c r="R162" s="124"/>
      <c r="S162" s="124"/>
      <c r="T162" s="124"/>
      <c r="U162" s="269">
        <v>3</v>
      </c>
      <c r="V162" s="270"/>
    </row>
    <row r="163" spans="1:22" ht="21" customHeight="1">
      <c r="A163" s="12"/>
      <c r="B163" s="190" t="s">
        <v>57</v>
      </c>
      <c r="C163" s="155" t="s">
        <v>85</v>
      </c>
      <c r="D163" s="156"/>
      <c r="E163" s="157"/>
      <c r="F163" s="158"/>
      <c r="G163" s="158"/>
      <c r="H163" s="158"/>
      <c r="I163" s="158"/>
      <c r="J163" s="159">
        <v>288</v>
      </c>
      <c r="K163" s="160"/>
      <c r="M163" s="153"/>
      <c r="N163" s="175"/>
      <c r="O163" s="121" t="s">
        <v>21</v>
      </c>
      <c r="P163" s="122"/>
      <c r="Q163" s="124" t="s">
        <v>200</v>
      </c>
      <c r="R163" s="124"/>
      <c r="S163" s="124"/>
      <c r="T163" s="124"/>
      <c r="U163" s="269">
        <v>330</v>
      </c>
      <c r="V163" s="270"/>
    </row>
    <row r="164" spans="1:22" ht="21" customHeight="1">
      <c r="A164" s="13"/>
      <c r="B164" s="191"/>
      <c r="C164" s="141" t="s">
        <v>109</v>
      </c>
      <c r="D164" s="142"/>
      <c r="E164" s="143"/>
      <c r="F164" s="144"/>
      <c r="G164" s="144"/>
      <c r="H164" s="144"/>
      <c r="I164" s="144"/>
      <c r="J164" s="95">
        <v>504</v>
      </c>
      <c r="K164" s="96"/>
      <c r="M164" s="153"/>
      <c r="N164" s="175"/>
      <c r="O164" s="121" t="s">
        <v>22</v>
      </c>
      <c r="P164" s="122"/>
      <c r="Q164" s="124"/>
      <c r="R164" s="124"/>
      <c r="S164" s="124"/>
      <c r="T164" s="124"/>
      <c r="U164" s="269">
        <v>15321</v>
      </c>
      <c r="V164" s="270"/>
    </row>
    <row r="165" spans="1:22" ht="21" customHeight="1">
      <c r="A165" s="13"/>
      <c r="B165" s="191"/>
      <c r="C165" s="65" t="s">
        <v>86</v>
      </c>
      <c r="D165" s="67"/>
      <c r="E165" s="143"/>
      <c r="F165" s="144"/>
      <c r="G165" s="144"/>
      <c r="H165" s="144"/>
      <c r="I165" s="144"/>
      <c r="J165" s="95">
        <v>360</v>
      </c>
      <c r="K165" s="96"/>
      <c r="M165" s="153"/>
      <c r="N165" s="175"/>
      <c r="O165" s="121" t="s">
        <v>23</v>
      </c>
      <c r="P165" s="122"/>
      <c r="Q165" s="124"/>
      <c r="R165" s="124"/>
      <c r="S165" s="124"/>
      <c r="T165" s="124"/>
      <c r="U165" s="269">
        <v>330</v>
      </c>
      <c r="V165" s="270"/>
    </row>
    <row r="166" spans="1:22" ht="21" customHeight="1">
      <c r="A166" s="13"/>
      <c r="B166" s="191"/>
      <c r="C166" s="65" t="s">
        <v>110</v>
      </c>
      <c r="D166" s="67"/>
      <c r="E166" s="143"/>
      <c r="F166" s="144"/>
      <c r="G166" s="144"/>
      <c r="H166" s="144"/>
      <c r="I166" s="144"/>
      <c r="J166" s="95">
        <v>1317</v>
      </c>
      <c r="K166" s="96"/>
      <c r="M166" s="153"/>
      <c r="N166" s="175"/>
      <c r="O166" s="121" t="s">
        <v>24</v>
      </c>
      <c r="P166" s="122"/>
      <c r="Q166" s="124" t="s">
        <v>96</v>
      </c>
      <c r="R166" s="124"/>
      <c r="S166" s="124"/>
      <c r="T166" s="124"/>
      <c r="U166" s="269">
        <v>26</v>
      </c>
      <c r="V166" s="270"/>
    </row>
    <row r="167" spans="1:22" ht="21" customHeight="1">
      <c r="A167" s="13"/>
      <c r="B167" s="191"/>
      <c r="C167" s="141" t="s">
        <v>119</v>
      </c>
      <c r="D167" s="142"/>
      <c r="E167" s="143"/>
      <c r="F167" s="144"/>
      <c r="G167" s="144"/>
      <c r="H167" s="144"/>
      <c r="I167" s="144"/>
      <c r="J167" s="95">
        <v>473</v>
      </c>
      <c r="K167" s="96"/>
      <c r="M167" s="153"/>
      <c r="N167" s="175"/>
      <c r="O167" s="121" t="s">
        <v>25</v>
      </c>
      <c r="P167" s="122"/>
      <c r="Q167" s="124" t="s">
        <v>97</v>
      </c>
      <c r="R167" s="124"/>
      <c r="S167" s="124"/>
      <c r="T167" s="124"/>
      <c r="U167" s="95">
        <v>170</v>
      </c>
      <c r="V167" s="96"/>
    </row>
    <row r="168" spans="1:22" ht="21" customHeight="1">
      <c r="A168" s="13"/>
      <c r="B168" s="191"/>
      <c r="C168" s="141" t="s">
        <v>87</v>
      </c>
      <c r="D168" s="142"/>
      <c r="E168" s="143"/>
      <c r="F168" s="144"/>
      <c r="G168" s="144"/>
      <c r="H168" s="144"/>
      <c r="I168" s="144"/>
      <c r="J168" s="95">
        <v>324</v>
      </c>
      <c r="K168" s="96"/>
      <c r="M168" s="153"/>
      <c r="N168" s="175"/>
      <c r="O168" s="121" t="s">
        <v>113</v>
      </c>
      <c r="P168" s="122"/>
      <c r="Q168" s="124" t="s">
        <v>213</v>
      </c>
      <c r="R168" s="124"/>
      <c r="S168" s="124"/>
      <c r="T168" s="121"/>
      <c r="U168" s="97">
        <v>165</v>
      </c>
      <c r="V168" s="98"/>
    </row>
    <row r="169" spans="1:22" ht="21" customHeight="1">
      <c r="A169" s="13"/>
      <c r="B169" s="191"/>
      <c r="C169" s="141" t="s">
        <v>88</v>
      </c>
      <c r="D169" s="142"/>
      <c r="E169" s="195"/>
      <c r="F169" s="196"/>
      <c r="G169" s="196"/>
      <c r="H169" s="196"/>
      <c r="I169" s="196"/>
      <c r="J169" s="95">
        <v>450</v>
      </c>
      <c r="K169" s="96"/>
      <c r="M169" s="153"/>
      <c r="N169" s="175"/>
      <c r="O169" s="121" t="s">
        <v>26</v>
      </c>
      <c r="P169" s="122"/>
      <c r="Q169" s="124" t="s">
        <v>98</v>
      </c>
      <c r="R169" s="124"/>
      <c r="S169" s="124"/>
      <c r="T169" s="124"/>
      <c r="U169" s="269">
        <v>20</v>
      </c>
      <c r="V169" s="270"/>
    </row>
    <row r="170" spans="1:22" ht="21" customHeight="1">
      <c r="A170" s="13"/>
      <c r="B170" s="191"/>
      <c r="C170" s="141" t="s">
        <v>120</v>
      </c>
      <c r="D170" s="142"/>
      <c r="E170" s="195"/>
      <c r="F170" s="196"/>
      <c r="G170" s="196"/>
      <c r="H170" s="196"/>
      <c r="I170" s="196"/>
      <c r="J170" s="95">
        <v>180</v>
      </c>
      <c r="K170" s="96"/>
      <c r="M170" s="153"/>
      <c r="N170" s="175"/>
      <c r="O170" s="121" t="s">
        <v>91</v>
      </c>
      <c r="P170" s="122"/>
      <c r="Q170" s="124" t="s">
        <v>99</v>
      </c>
      <c r="R170" s="124"/>
      <c r="S170" s="124"/>
      <c r="T170" s="124"/>
      <c r="U170" s="269">
        <v>1588</v>
      </c>
      <c r="V170" s="270"/>
    </row>
    <row r="171" spans="1:22" ht="21" customHeight="1">
      <c r="A171" s="13"/>
      <c r="B171" s="191"/>
      <c r="C171" s="141" t="s">
        <v>89</v>
      </c>
      <c r="D171" s="142"/>
      <c r="E171" s="195"/>
      <c r="F171" s="196"/>
      <c r="G171" s="196"/>
      <c r="H171" s="196"/>
      <c r="I171" s="196"/>
      <c r="J171" s="95">
        <v>366</v>
      </c>
      <c r="K171" s="96"/>
      <c r="M171" s="153"/>
      <c r="N171" s="175"/>
      <c r="O171" s="121" t="s">
        <v>10</v>
      </c>
      <c r="P171" s="122"/>
      <c r="Q171" s="124" t="s">
        <v>100</v>
      </c>
      <c r="R171" s="124"/>
      <c r="S171" s="124"/>
      <c r="T171" s="124"/>
      <c r="U171" s="269">
        <v>330</v>
      </c>
      <c r="V171" s="270"/>
    </row>
    <row r="172" spans="1:22" ht="21" customHeight="1">
      <c r="A172" s="13"/>
      <c r="B172" s="191"/>
      <c r="C172" s="141" t="s">
        <v>121</v>
      </c>
      <c r="D172" s="142"/>
      <c r="E172" s="195"/>
      <c r="F172" s="196"/>
      <c r="G172" s="196"/>
      <c r="H172" s="196"/>
      <c r="I172" s="196"/>
      <c r="J172" s="95">
        <v>990</v>
      </c>
      <c r="K172" s="96"/>
      <c r="M172" s="153"/>
      <c r="N172" s="175"/>
      <c r="O172" s="121" t="s">
        <v>31</v>
      </c>
      <c r="P172" s="122"/>
      <c r="Q172" s="124"/>
      <c r="R172" s="124"/>
      <c r="S172" s="124"/>
      <c r="T172" s="124"/>
      <c r="U172" s="125">
        <v>306</v>
      </c>
      <c r="V172" s="126"/>
    </row>
    <row r="173" spans="1:22" ht="21" customHeight="1">
      <c r="A173" s="13"/>
      <c r="B173" s="191"/>
      <c r="C173" s="197" t="s">
        <v>111</v>
      </c>
      <c r="D173" s="198"/>
      <c r="E173" s="199"/>
      <c r="F173" s="200"/>
      <c r="G173" s="200"/>
      <c r="H173" s="200"/>
      <c r="I173" s="200"/>
      <c r="J173" s="181" t="s">
        <v>112</v>
      </c>
      <c r="K173" s="182"/>
      <c r="M173" s="153"/>
      <c r="N173" s="175"/>
      <c r="O173" s="121" t="s">
        <v>92</v>
      </c>
      <c r="P173" s="122"/>
      <c r="Q173" s="124" t="s">
        <v>101</v>
      </c>
      <c r="R173" s="124"/>
      <c r="S173" s="124"/>
      <c r="T173" s="124"/>
      <c r="U173" s="125">
        <v>200</v>
      </c>
      <c r="V173" s="126"/>
    </row>
    <row r="174" spans="1:22" ht="21" customHeight="1">
      <c r="A174" s="13"/>
      <c r="B174" s="191"/>
      <c r="C174" s="203" t="s">
        <v>69</v>
      </c>
      <c r="D174" s="204"/>
      <c r="E174" s="204"/>
      <c r="F174" s="204"/>
      <c r="G174" s="204"/>
      <c r="H174" s="204"/>
      <c r="I174" s="204"/>
      <c r="J174" s="201">
        <f>SUM(J163:J173)</f>
        <v>5252</v>
      </c>
      <c r="K174" s="202"/>
      <c r="M174" s="153"/>
      <c r="N174" s="175"/>
      <c r="O174" s="121" t="s">
        <v>93</v>
      </c>
      <c r="P174" s="122"/>
      <c r="Q174" s="124" t="s">
        <v>201</v>
      </c>
      <c r="R174" s="124"/>
      <c r="S174" s="124"/>
      <c r="T174" s="124"/>
      <c r="U174" s="189">
        <v>5296</v>
      </c>
      <c r="V174" s="126"/>
    </row>
    <row r="175" spans="1:22" ht="21" customHeight="1">
      <c r="A175" s="13"/>
      <c r="B175" s="192" t="s">
        <v>58</v>
      </c>
      <c r="C175" s="80" t="s">
        <v>90</v>
      </c>
      <c r="D175" s="82"/>
      <c r="E175" s="179" t="s">
        <v>122</v>
      </c>
      <c r="F175" s="180"/>
      <c r="G175" s="180"/>
      <c r="H175" s="180"/>
      <c r="I175" s="180"/>
      <c r="J175" s="181">
        <v>1636</v>
      </c>
      <c r="K175" s="182"/>
      <c r="M175" s="153"/>
      <c r="N175" s="175"/>
      <c r="O175" s="100"/>
      <c r="P175" s="101"/>
      <c r="Q175" s="102"/>
      <c r="R175" s="103"/>
      <c r="S175" s="103"/>
      <c r="T175" s="104"/>
      <c r="U175" s="105"/>
      <c r="V175" s="106"/>
    </row>
    <row r="176" spans="1:22" ht="21" customHeight="1">
      <c r="A176" s="13"/>
      <c r="B176" s="193"/>
      <c r="C176" s="177" t="s">
        <v>111</v>
      </c>
      <c r="D176" s="178"/>
      <c r="E176" s="179" t="s">
        <v>123</v>
      </c>
      <c r="F176" s="180"/>
      <c r="G176" s="180"/>
      <c r="H176" s="180"/>
      <c r="I176" s="180"/>
      <c r="J176" s="181">
        <v>962</v>
      </c>
      <c r="K176" s="182"/>
      <c r="M176" s="153"/>
      <c r="N176" s="176"/>
      <c r="O176" s="107" t="s">
        <v>59</v>
      </c>
      <c r="P176" s="108"/>
      <c r="Q176" s="108"/>
      <c r="R176" s="108"/>
      <c r="S176" s="108"/>
      <c r="T176" s="109"/>
      <c r="U176" s="205">
        <f>SUM(U160:U175)</f>
        <v>24576</v>
      </c>
      <c r="V176" s="206"/>
    </row>
    <row r="177" spans="1:22" ht="21" customHeight="1">
      <c r="A177" s="13"/>
      <c r="B177" s="193"/>
      <c r="C177" s="197" t="s">
        <v>111</v>
      </c>
      <c r="D177" s="198"/>
      <c r="E177" s="179" t="s">
        <v>124</v>
      </c>
      <c r="F177" s="180"/>
      <c r="G177" s="180"/>
      <c r="H177" s="180"/>
      <c r="I177" s="180"/>
      <c r="J177" s="181">
        <v>436</v>
      </c>
      <c r="K177" s="182"/>
      <c r="M177" s="153"/>
      <c r="N177" s="110" t="s">
        <v>37</v>
      </c>
      <c r="O177" s="185" t="s">
        <v>36</v>
      </c>
      <c r="P177" s="186"/>
      <c r="Q177" s="187" t="s">
        <v>103</v>
      </c>
      <c r="R177" s="187"/>
      <c r="S177" s="187"/>
      <c r="T177" s="187"/>
      <c r="U177" s="224">
        <v>1886</v>
      </c>
      <c r="V177" s="225"/>
    </row>
    <row r="178" spans="1:22" ht="21" customHeight="1">
      <c r="A178" s="12"/>
      <c r="B178" s="193"/>
      <c r="C178" s="197" t="s">
        <v>111</v>
      </c>
      <c r="D178" s="198"/>
      <c r="E178" s="179" t="s">
        <v>125</v>
      </c>
      <c r="F178" s="180"/>
      <c r="G178" s="180"/>
      <c r="H178" s="180"/>
      <c r="I178" s="180"/>
      <c r="J178" s="181">
        <v>60</v>
      </c>
      <c r="K178" s="182"/>
      <c r="M178" s="153"/>
      <c r="N178" s="111"/>
      <c r="O178" s="121" t="s">
        <v>27</v>
      </c>
      <c r="P178" s="122"/>
      <c r="Q178" s="124" t="s">
        <v>30</v>
      </c>
      <c r="R178" s="124"/>
      <c r="S178" s="124"/>
      <c r="T178" s="124"/>
      <c r="U178" s="97">
        <v>3250</v>
      </c>
      <c r="V178" s="98"/>
    </row>
    <row r="179" spans="1:22" ht="21" customHeight="1">
      <c r="A179" s="13"/>
      <c r="B179" s="193"/>
      <c r="C179" s="207"/>
      <c r="D179" s="207"/>
      <c r="E179" s="123"/>
      <c r="F179" s="123"/>
      <c r="G179" s="123"/>
      <c r="H179" s="123"/>
      <c r="I179" s="123"/>
      <c r="J179" s="208"/>
      <c r="K179" s="209"/>
      <c r="M179" s="153"/>
      <c r="N179" s="111"/>
      <c r="O179" s="113" t="s">
        <v>102</v>
      </c>
      <c r="P179" s="114"/>
      <c r="Q179" s="65" t="s">
        <v>214</v>
      </c>
      <c r="R179" s="66"/>
      <c r="S179" s="66"/>
      <c r="T179" s="67"/>
      <c r="U179" s="117">
        <v>1802</v>
      </c>
      <c r="V179" s="118"/>
    </row>
    <row r="180" spans="1:22" ht="21" customHeight="1">
      <c r="A180" s="14"/>
      <c r="B180" s="194"/>
      <c r="C180" s="203" t="s">
        <v>68</v>
      </c>
      <c r="D180" s="204"/>
      <c r="E180" s="204"/>
      <c r="F180" s="204"/>
      <c r="G180" s="204"/>
      <c r="H180" s="204"/>
      <c r="I180" s="204"/>
      <c r="J180" s="201">
        <f>SUM(J175:J179)</f>
        <v>3094</v>
      </c>
      <c r="K180" s="202"/>
      <c r="M180" s="153"/>
      <c r="N180" s="111"/>
      <c r="O180" s="115"/>
      <c r="P180" s="116"/>
      <c r="Q180" s="65"/>
      <c r="R180" s="66"/>
      <c r="S180" s="66"/>
      <c r="T180" s="67"/>
      <c r="U180" s="119"/>
      <c r="V180" s="120"/>
    </row>
    <row r="181" spans="1:22" ht="21" customHeight="1">
      <c r="L181" s="1"/>
      <c r="M181" s="153"/>
      <c r="N181" s="111"/>
      <c r="O181" s="121" t="s">
        <v>28</v>
      </c>
      <c r="P181" s="122"/>
      <c r="Q181" s="123" t="s">
        <v>29</v>
      </c>
      <c r="R181" s="123"/>
      <c r="S181" s="123"/>
      <c r="T181" s="123"/>
      <c r="U181" s="125">
        <v>664</v>
      </c>
      <c r="V181" s="126"/>
    </row>
    <row r="182" spans="1:22" ht="21" customHeight="1">
      <c r="A182" s="230"/>
      <c r="B182" s="230"/>
      <c r="C182" s="230"/>
      <c r="D182" s="230"/>
      <c r="E182" s="188" t="s">
        <v>71</v>
      </c>
      <c r="F182" s="188"/>
      <c r="G182" s="188"/>
      <c r="H182" s="188"/>
      <c r="I182" s="188"/>
      <c r="J182" s="188" t="s">
        <v>60</v>
      </c>
      <c r="K182" s="188"/>
      <c r="M182" s="153"/>
      <c r="N182" s="111"/>
      <c r="O182" s="121" t="s">
        <v>161</v>
      </c>
      <c r="P182" s="122"/>
      <c r="Q182" s="229" t="s">
        <v>114</v>
      </c>
      <c r="R182" s="229"/>
      <c r="S182" s="229"/>
      <c r="T182" s="229"/>
      <c r="U182" s="125">
        <v>626</v>
      </c>
      <c r="V182" s="126"/>
    </row>
    <row r="183" spans="1:22" ht="23.25" customHeight="1">
      <c r="A183" s="23" t="s">
        <v>75</v>
      </c>
      <c r="B183" s="24"/>
      <c r="C183" s="24"/>
      <c r="D183" s="24"/>
      <c r="E183" s="147" t="s">
        <v>67</v>
      </c>
      <c r="F183" s="226"/>
      <c r="G183" s="226"/>
      <c r="H183" s="226"/>
      <c r="I183" s="227"/>
      <c r="J183" s="228">
        <f>J184+U185</f>
        <v>80203.028630439352</v>
      </c>
      <c r="K183" s="228"/>
      <c r="L183" s="1"/>
      <c r="M183" s="153"/>
      <c r="N183" s="111"/>
      <c r="O183" s="212" t="s">
        <v>162</v>
      </c>
      <c r="P183" s="213"/>
      <c r="Q183" s="214"/>
      <c r="R183" s="215"/>
      <c r="S183" s="215"/>
      <c r="T183" s="216"/>
      <c r="U183" s="210">
        <v>163</v>
      </c>
      <c r="V183" s="211"/>
    </row>
    <row r="184" spans="1:22" ht="23.25" customHeight="1">
      <c r="A184" s="168" t="s">
        <v>61</v>
      </c>
      <c r="B184" s="231"/>
      <c r="C184" s="231"/>
      <c r="D184" s="232"/>
      <c r="E184" s="233" t="s">
        <v>65</v>
      </c>
      <c r="F184" s="234"/>
      <c r="G184" s="234"/>
      <c r="H184" s="234"/>
      <c r="I184" s="235"/>
      <c r="J184" s="236">
        <f>J185+U176+U184</f>
        <v>80203.028630439352</v>
      </c>
      <c r="K184" s="237"/>
      <c r="L184" s="1"/>
      <c r="M184" s="154"/>
      <c r="N184" s="112"/>
      <c r="O184" s="107" t="s">
        <v>62</v>
      </c>
      <c r="P184" s="108"/>
      <c r="Q184" s="108"/>
      <c r="R184" s="108"/>
      <c r="S184" s="108"/>
      <c r="T184" s="109"/>
      <c r="U184" s="238">
        <f>SUM(U177:U183)</f>
        <v>8391</v>
      </c>
      <c r="V184" s="206"/>
    </row>
    <row r="185" spans="1:22" ht="23.25" customHeight="1">
      <c r="A185" s="15"/>
      <c r="B185" s="280" t="s">
        <v>63</v>
      </c>
      <c r="C185" s="281"/>
      <c r="D185" s="282"/>
      <c r="E185" s="57"/>
      <c r="F185" s="3"/>
      <c r="G185" s="3"/>
      <c r="H185" s="3"/>
      <c r="I185" s="58"/>
      <c r="J185" s="241">
        <f>J146*1.005</f>
        <v>47236.028630439352</v>
      </c>
      <c r="K185" s="242"/>
      <c r="L185" s="1"/>
      <c r="M185" s="26" t="s">
        <v>72</v>
      </c>
      <c r="N185" s="27"/>
      <c r="O185" s="27"/>
      <c r="P185" s="28"/>
      <c r="Q185" s="247" t="s">
        <v>66</v>
      </c>
      <c r="R185" s="248"/>
      <c r="S185" s="248"/>
      <c r="T185" s="249"/>
      <c r="U185" s="250"/>
      <c r="V185" s="251"/>
    </row>
    <row r="186" spans="1:22" ht="23.25" customHeight="1">
      <c r="A186" s="15"/>
      <c r="B186" s="283"/>
      <c r="C186" s="284"/>
      <c r="D186" s="285"/>
      <c r="E186" s="39" t="s">
        <v>217</v>
      </c>
      <c r="F186" s="239" t="s">
        <v>216</v>
      </c>
      <c r="G186" s="239"/>
      <c r="H186" s="239" t="s">
        <v>222</v>
      </c>
      <c r="I186" s="240"/>
      <c r="J186" s="243"/>
      <c r="K186" s="244"/>
      <c r="M186" s="252"/>
      <c r="N186" s="254" t="s">
        <v>15</v>
      </c>
      <c r="O186" s="257"/>
      <c r="P186" s="258"/>
      <c r="Q186" s="259"/>
      <c r="R186" s="260"/>
      <c r="S186" s="260"/>
      <c r="T186" s="261"/>
      <c r="U186" s="262"/>
      <c r="V186" s="263"/>
    </row>
    <row r="187" spans="1:22" ht="23.25" customHeight="1">
      <c r="A187" s="15"/>
      <c r="B187" s="283"/>
      <c r="C187" s="284"/>
      <c r="D187" s="285"/>
      <c r="E187" s="54" t="s">
        <v>218</v>
      </c>
      <c r="F187" s="423"/>
      <c r="G187" s="423"/>
      <c r="H187" s="424"/>
      <c r="I187" s="425"/>
      <c r="J187" s="243"/>
      <c r="K187" s="244"/>
      <c r="M187" s="252"/>
      <c r="N187" s="255"/>
      <c r="O187" s="264"/>
      <c r="P187" s="265"/>
      <c r="Q187" s="266"/>
      <c r="R187" s="267"/>
      <c r="S187" s="267"/>
      <c r="T187" s="268"/>
      <c r="U187" s="269"/>
      <c r="V187" s="270"/>
    </row>
    <row r="188" spans="1:22" ht="23.25" customHeight="1">
      <c r="A188" s="15"/>
      <c r="B188" s="283"/>
      <c r="C188" s="284"/>
      <c r="D188" s="285"/>
      <c r="E188" s="54" t="s">
        <v>219</v>
      </c>
      <c r="F188" s="423"/>
      <c r="G188" s="423"/>
      <c r="H188" s="424"/>
      <c r="I188" s="425"/>
      <c r="J188" s="243"/>
      <c r="K188" s="244"/>
      <c r="M188" s="253"/>
      <c r="N188" s="256"/>
      <c r="O188" s="271"/>
      <c r="P188" s="272"/>
      <c r="Q188" s="214"/>
      <c r="R188" s="215"/>
      <c r="S188" s="215"/>
      <c r="T188" s="216"/>
      <c r="U188" s="273"/>
      <c r="V188" s="274"/>
    </row>
    <row r="189" spans="1:22" ht="23.25" customHeight="1">
      <c r="A189" s="15"/>
      <c r="B189" s="283"/>
      <c r="C189" s="284"/>
      <c r="D189" s="285"/>
      <c r="E189" s="54" t="s">
        <v>220</v>
      </c>
      <c r="F189" s="423"/>
      <c r="G189" s="423"/>
      <c r="H189" s="424"/>
      <c r="I189" s="425"/>
      <c r="J189" s="243"/>
      <c r="K189" s="244"/>
      <c r="M189" s="31"/>
      <c r="N189" s="29"/>
      <c r="O189" s="18"/>
      <c r="P189" s="18"/>
      <c r="Q189" s="25"/>
      <c r="R189" s="25"/>
      <c r="S189" s="25"/>
      <c r="T189" s="25"/>
      <c r="U189" s="30"/>
      <c r="V189" s="30"/>
    </row>
    <row r="190" spans="1:22" ht="23.25" customHeight="1">
      <c r="A190" s="15"/>
      <c r="B190" s="283"/>
      <c r="C190" s="284"/>
      <c r="D190" s="285"/>
      <c r="E190" s="54" t="s">
        <v>221</v>
      </c>
      <c r="F190" s="423"/>
      <c r="G190" s="423"/>
      <c r="H190" s="424"/>
      <c r="I190" s="425"/>
      <c r="J190" s="243"/>
      <c r="K190" s="244"/>
      <c r="M190" s="99" t="s">
        <v>78</v>
      </c>
      <c r="N190" s="99"/>
      <c r="O190" s="99"/>
      <c r="P190" s="99"/>
      <c r="Q190" s="99"/>
      <c r="R190" s="99"/>
      <c r="S190" s="99"/>
      <c r="T190" s="99"/>
      <c r="U190" s="99"/>
      <c r="V190" s="99"/>
    </row>
    <row r="191" spans="1:22" ht="23.25" customHeight="1">
      <c r="A191" s="16"/>
      <c r="B191" s="286"/>
      <c r="C191" s="287"/>
      <c r="D191" s="288"/>
      <c r="E191" s="55" t="s">
        <v>223</v>
      </c>
      <c r="F191" s="426"/>
      <c r="G191" s="427"/>
      <c r="H191" s="428"/>
      <c r="I191" s="429"/>
      <c r="J191" s="245"/>
      <c r="K191" s="246"/>
      <c r="M191" s="99"/>
      <c r="N191" s="99"/>
      <c r="O191" s="99"/>
      <c r="P191" s="99"/>
      <c r="Q191" s="99"/>
      <c r="R191" s="99"/>
      <c r="S191" s="99"/>
      <c r="T191" s="99"/>
      <c r="U191" s="99"/>
      <c r="V191" s="99"/>
    </row>
    <row r="192" spans="1:22" ht="23.25" customHeight="1">
      <c r="M192" s="99"/>
      <c r="N192" s="99"/>
      <c r="O192" s="99"/>
      <c r="P192" s="99"/>
      <c r="Q192" s="99"/>
      <c r="R192" s="99"/>
      <c r="S192" s="99"/>
      <c r="T192" s="99"/>
      <c r="U192" s="99"/>
      <c r="V192" s="99"/>
    </row>
    <row r="193" spans="13:22" ht="23.25" customHeight="1">
      <c r="M193" s="99"/>
      <c r="N193" s="99"/>
      <c r="O193" s="99"/>
      <c r="P193" s="99"/>
      <c r="Q193" s="99"/>
      <c r="R193" s="99"/>
      <c r="S193" s="99"/>
      <c r="T193" s="99"/>
      <c r="U193" s="99"/>
      <c r="V193" s="99"/>
    </row>
    <row r="194" spans="13:22" ht="23.25" customHeight="1">
      <c r="M194" s="99"/>
      <c r="N194" s="99"/>
      <c r="O194" s="99"/>
      <c r="P194" s="99"/>
      <c r="Q194" s="99"/>
      <c r="R194" s="99"/>
      <c r="S194" s="99"/>
      <c r="T194" s="99"/>
      <c r="U194" s="99"/>
      <c r="V194" s="99"/>
    </row>
    <row r="195" spans="13:22" ht="23.25" customHeight="1">
      <c r="M195" s="99"/>
      <c r="N195" s="99"/>
      <c r="O195" s="99"/>
      <c r="P195" s="99"/>
      <c r="Q195" s="99"/>
      <c r="R195" s="99"/>
      <c r="S195" s="99"/>
      <c r="T195" s="99"/>
      <c r="U195" s="99"/>
      <c r="V195" s="99"/>
    </row>
  </sheetData>
  <mergeCells count="910">
    <mergeCell ref="F187:G187"/>
    <mergeCell ref="H187:I187"/>
    <mergeCell ref="F188:G188"/>
    <mergeCell ref="H188:I188"/>
    <mergeCell ref="F189:G189"/>
    <mergeCell ref="H189:I189"/>
    <mergeCell ref="F113:G113"/>
    <mergeCell ref="H113:I113"/>
    <mergeCell ref="F147:G147"/>
    <mergeCell ref="H147:I147"/>
    <mergeCell ref="F148:G148"/>
    <mergeCell ref="H148:I148"/>
    <mergeCell ref="F149:G149"/>
    <mergeCell ref="H149:I149"/>
    <mergeCell ref="F150:G150"/>
    <mergeCell ref="H150:I150"/>
    <mergeCell ref="E134:I134"/>
    <mergeCell ref="E163:I163"/>
    <mergeCell ref="F108:G108"/>
    <mergeCell ref="H108:I108"/>
    <mergeCell ref="F109:G109"/>
    <mergeCell ref="H109:I109"/>
    <mergeCell ref="F110:G110"/>
    <mergeCell ref="H110:I110"/>
    <mergeCell ref="F111:G111"/>
    <mergeCell ref="H111:I111"/>
    <mergeCell ref="F112:G112"/>
    <mergeCell ref="H112:I112"/>
    <mergeCell ref="H33:I33"/>
    <mergeCell ref="H34:I34"/>
    <mergeCell ref="F35:G35"/>
    <mergeCell ref="H35:I35"/>
    <mergeCell ref="F69:G69"/>
    <mergeCell ref="H69:I69"/>
    <mergeCell ref="F70:G70"/>
    <mergeCell ref="H70:I70"/>
    <mergeCell ref="E66:I66"/>
    <mergeCell ref="A40:K40"/>
    <mergeCell ref="B46:B57"/>
    <mergeCell ref="C57:I57"/>
    <mergeCell ref="B58:B63"/>
    <mergeCell ref="C60:D60"/>
    <mergeCell ref="E60:I60"/>
    <mergeCell ref="J66:K66"/>
    <mergeCell ref="J60:K60"/>
    <mergeCell ref="C55:D55"/>
    <mergeCell ref="E55:I55"/>
    <mergeCell ref="J55:K55"/>
    <mergeCell ref="C48:D48"/>
    <mergeCell ref="E48:I48"/>
    <mergeCell ref="J48:K48"/>
    <mergeCell ref="B29:D35"/>
    <mergeCell ref="B124:B135"/>
    <mergeCell ref="C135:I135"/>
    <mergeCell ref="B136:B141"/>
    <mergeCell ref="C138:D138"/>
    <mergeCell ref="E138:I138"/>
    <mergeCell ref="B163:B174"/>
    <mergeCell ref="C174:I174"/>
    <mergeCell ref="B175:B180"/>
    <mergeCell ref="C177:D177"/>
    <mergeCell ref="E177:I177"/>
    <mergeCell ref="C176:D176"/>
    <mergeCell ref="E176:I176"/>
    <mergeCell ref="C167:D167"/>
    <mergeCell ref="E167:I167"/>
    <mergeCell ref="A157:K157"/>
    <mergeCell ref="C139:D139"/>
    <mergeCell ref="E139:I139"/>
    <mergeCell ref="J139:K139"/>
    <mergeCell ref="C134:D134"/>
    <mergeCell ref="E162:I162"/>
    <mergeCell ref="J162:K162"/>
    <mergeCell ref="A145:D145"/>
    <mergeCell ref="E145:I145"/>
    <mergeCell ref="J145:K145"/>
    <mergeCell ref="B85:B96"/>
    <mergeCell ref="C96:I96"/>
    <mergeCell ref="C52:D52"/>
    <mergeCell ref="E52:I52"/>
    <mergeCell ref="C91:D91"/>
    <mergeCell ref="E91:I91"/>
    <mergeCell ref="C95:D95"/>
    <mergeCell ref="E95:I95"/>
    <mergeCell ref="C93:D93"/>
    <mergeCell ref="E93:I93"/>
    <mergeCell ref="C90:D90"/>
    <mergeCell ref="E90:I90"/>
    <mergeCell ref="A67:D67"/>
    <mergeCell ref="E67:I67"/>
    <mergeCell ref="A65:D65"/>
    <mergeCell ref="E65:I65"/>
    <mergeCell ref="C61:D61"/>
    <mergeCell ref="F71:G71"/>
    <mergeCell ref="H71:I71"/>
    <mergeCell ref="C92:D92"/>
    <mergeCell ref="E92:I92"/>
    <mergeCell ref="A82:D82"/>
    <mergeCell ref="E82:I82"/>
    <mergeCell ref="C87:D87"/>
    <mergeCell ref="J163:K163"/>
    <mergeCell ref="J167:K167"/>
    <mergeCell ref="C165:D165"/>
    <mergeCell ref="E165:I165"/>
    <mergeCell ref="J165:K165"/>
    <mergeCell ref="A160:D160"/>
    <mergeCell ref="E160:I160"/>
    <mergeCell ref="J160:K160"/>
    <mergeCell ref="A162:D162"/>
    <mergeCell ref="C169:D169"/>
    <mergeCell ref="E169:I169"/>
    <mergeCell ref="A184:D184"/>
    <mergeCell ref="E184:I184"/>
    <mergeCell ref="J184:K184"/>
    <mergeCell ref="E182:I182"/>
    <mergeCell ref="J182:K182"/>
    <mergeCell ref="J176:K176"/>
    <mergeCell ref="J171:K171"/>
    <mergeCell ref="J169:K169"/>
    <mergeCell ref="J183:K183"/>
    <mergeCell ref="O184:T184"/>
    <mergeCell ref="U184:V184"/>
    <mergeCell ref="B185:D191"/>
    <mergeCell ref="J185:K191"/>
    <mergeCell ref="Q185:T185"/>
    <mergeCell ref="U185:V185"/>
    <mergeCell ref="M186:M188"/>
    <mergeCell ref="N186:N188"/>
    <mergeCell ref="O186:P186"/>
    <mergeCell ref="Q186:T186"/>
    <mergeCell ref="U186:V186"/>
    <mergeCell ref="O187:P187"/>
    <mergeCell ref="Q187:T187"/>
    <mergeCell ref="U187:V187"/>
    <mergeCell ref="O188:P188"/>
    <mergeCell ref="Q188:T188"/>
    <mergeCell ref="U188:V188"/>
    <mergeCell ref="M190:V195"/>
    <mergeCell ref="F190:G190"/>
    <mergeCell ref="H190:I190"/>
    <mergeCell ref="F191:G191"/>
    <mergeCell ref="H191:I191"/>
    <mergeCell ref="F186:G186"/>
    <mergeCell ref="H186:I186"/>
    <mergeCell ref="O183:P183"/>
    <mergeCell ref="Q183:T183"/>
    <mergeCell ref="U183:V183"/>
    <mergeCell ref="C178:D178"/>
    <mergeCell ref="E178:I178"/>
    <mergeCell ref="J178:K178"/>
    <mergeCell ref="O178:P178"/>
    <mergeCell ref="Q178:T178"/>
    <mergeCell ref="U178:V178"/>
    <mergeCell ref="C179:D179"/>
    <mergeCell ref="E179:I179"/>
    <mergeCell ref="J179:K179"/>
    <mergeCell ref="J180:K180"/>
    <mergeCell ref="C180:I180"/>
    <mergeCell ref="U176:V176"/>
    <mergeCell ref="J177:K177"/>
    <mergeCell ref="O177:P177"/>
    <mergeCell ref="Q177:T177"/>
    <mergeCell ref="U177:V177"/>
    <mergeCell ref="C173:D173"/>
    <mergeCell ref="E173:I173"/>
    <mergeCell ref="J173:K173"/>
    <mergeCell ref="J174:K174"/>
    <mergeCell ref="C175:D175"/>
    <mergeCell ref="E175:I175"/>
    <mergeCell ref="J175:K175"/>
    <mergeCell ref="N177:N184"/>
    <mergeCell ref="O179:P180"/>
    <mergeCell ref="Q179:T180"/>
    <mergeCell ref="U179:V180"/>
    <mergeCell ref="O181:P181"/>
    <mergeCell ref="Q181:T181"/>
    <mergeCell ref="U181:V181"/>
    <mergeCell ref="A182:D182"/>
    <mergeCell ref="O182:P182"/>
    <mergeCell ref="Q182:T182"/>
    <mergeCell ref="U182:V182"/>
    <mergeCell ref="E183:I183"/>
    <mergeCell ref="O171:P171"/>
    <mergeCell ref="Q171:T171"/>
    <mergeCell ref="U171:V171"/>
    <mergeCell ref="C172:D172"/>
    <mergeCell ref="E172:I172"/>
    <mergeCell ref="J172:K172"/>
    <mergeCell ref="O172:P172"/>
    <mergeCell ref="Q172:T172"/>
    <mergeCell ref="U172:V172"/>
    <mergeCell ref="O169:P169"/>
    <mergeCell ref="Q169:T169"/>
    <mergeCell ref="U169:V169"/>
    <mergeCell ref="C170:D170"/>
    <mergeCell ref="E170:I170"/>
    <mergeCell ref="J170:K170"/>
    <mergeCell ref="O170:P170"/>
    <mergeCell ref="Q170:T170"/>
    <mergeCell ref="U170:V170"/>
    <mergeCell ref="N160:N176"/>
    <mergeCell ref="O173:P173"/>
    <mergeCell ref="Q173:T173"/>
    <mergeCell ref="U173:V173"/>
    <mergeCell ref="O174:P174"/>
    <mergeCell ref="Q174:T174"/>
    <mergeCell ref="U174:V174"/>
    <mergeCell ref="O175:P175"/>
    <mergeCell ref="Q175:T175"/>
    <mergeCell ref="U175:V175"/>
    <mergeCell ref="O176:T176"/>
    <mergeCell ref="U166:V166"/>
    <mergeCell ref="C171:D171"/>
    <mergeCell ref="E171:I171"/>
    <mergeCell ref="C163:D163"/>
    <mergeCell ref="O167:P167"/>
    <mergeCell ref="Q167:T167"/>
    <mergeCell ref="U167:V167"/>
    <mergeCell ref="C168:D168"/>
    <mergeCell ref="E168:I168"/>
    <mergeCell ref="J168:K168"/>
    <mergeCell ref="O168:P168"/>
    <mergeCell ref="Q168:T168"/>
    <mergeCell ref="U168:V168"/>
    <mergeCell ref="O165:P165"/>
    <mergeCell ref="Q165:T165"/>
    <mergeCell ref="U165:V165"/>
    <mergeCell ref="C166:D166"/>
    <mergeCell ref="E166:I166"/>
    <mergeCell ref="J166:K166"/>
    <mergeCell ref="O166:P166"/>
    <mergeCell ref="Q166:T166"/>
    <mergeCell ref="C164:D164"/>
    <mergeCell ref="E164:I164"/>
    <mergeCell ref="J164:K164"/>
    <mergeCell ref="O164:P164"/>
    <mergeCell ref="Q164:T164"/>
    <mergeCell ref="U164:V164"/>
    <mergeCell ref="M160:M184"/>
    <mergeCell ref="O160:P160"/>
    <mergeCell ref="Q160:T160"/>
    <mergeCell ref="U160:V160"/>
    <mergeCell ref="A161:D161"/>
    <mergeCell ref="E161:I161"/>
    <mergeCell ref="J161:K161"/>
    <mergeCell ref="O161:P161"/>
    <mergeCell ref="Q161:T161"/>
    <mergeCell ref="U161:V161"/>
    <mergeCell ref="O162:P162"/>
    <mergeCell ref="Q162:T162"/>
    <mergeCell ref="O148:P148"/>
    <mergeCell ref="Q148:T148"/>
    <mergeCell ref="U148:V148"/>
    <mergeCell ref="O149:P149"/>
    <mergeCell ref="Q149:T149"/>
    <mergeCell ref="U149:V149"/>
    <mergeCell ref="O163:P163"/>
    <mergeCell ref="Q163:T163"/>
    <mergeCell ref="U163:V163"/>
    <mergeCell ref="U162:V162"/>
    <mergeCell ref="O145:T145"/>
    <mergeCell ref="U145:V145"/>
    <mergeCell ref="T157:V157"/>
    <mergeCell ref="A158:K158"/>
    <mergeCell ref="A159:D159"/>
    <mergeCell ref="E159:I159"/>
    <mergeCell ref="J159:K159"/>
    <mergeCell ref="M159:N159"/>
    <mergeCell ref="O159:P159"/>
    <mergeCell ref="Q159:T159"/>
    <mergeCell ref="U159:V159"/>
    <mergeCell ref="B146:D152"/>
    <mergeCell ref="J146:K152"/>
    <mergeCell ref="Q146:T146"/>
    <mergeCell ref="U146:V146"/>
    <mergeCell ref="M147:M149"/>
    <mergeCell ref="N147:N149"/>
    <mergeCell ref="O147:P147"/>
    <mergeCell ref="Q147:T147"/>
    <mergeCell ref="U147:V147"/>
    <mergeCell ref="F151:G151"/>
    <mergeCell ref="H151:I151"/>
    <mergeCell ref="F152:G152"/>
    <mergeCell ref="H152:I152"/>
    <mergeCell ref="A143:D143"/>
    <mergeCell ref="E143:I143"/>
    <mergeCell ref="J143:K143"/>
    <mergeCell ref="O143:P143"/>
    <mergeCell ref="Q143:T143"/>
    <mergeCell ref="U143:V143"/>
    <mergeCell ref="E144:I144"/>
    <mergeCell ref="J144:K144"/>
    <mergeCell ref="O144:P144"/>
    <mergeCell ref="Q144:T144"/>
    <mergeCell ref="U144:V144"/>
    <mergeCell ref="C140:D140"/>
    <mergeCell ref="E140:I140"/>
    <mergeCell ref="J140:K140"/>
    <mergeCell ref="J141:K141"/>
    <mergeCell ref="C137:D137"/>
    <mergeCell ref="E137:I137"/>
    <mergeCell ref="J137:K137"/>
    <mergeCell ref="U137:V137"/>
    <mergeCell ref="J138:K138"/>
    <mergeCell ref="O138:P138"/>
    <mergeCell ref="Q138:T138"/>
    <mergeCell ref="U138:V138"/>
    <mergeCell ref="C141:I141"/>
    <mergeCell ref="C136:D136"/>
    <mergeCell ref="E136:I136"/>
    <mergeCell ref="J136:K136"/>
    <mergeCell ref="J130:K130"/>
    <mergeCell ref="C131:D131"/>
    <mergeCell ref="E131:I131"/>
    <mergeCell ref="J131:K131"/>
    <mergeCell ref="C132:D132"/>
    <mergeCell ref="E132:I132"/>
    <mergeCell ref="J132:K132"/>
    <mergeCell ref="C133:D133"/>
    <mergeCell ref="E133:I133"/>
    <mergeCell ref="J133:K133"/>
    <mergeCell ref="C130:D130"/>
    <mergeCell ref="E130:I130"/>
    <mergeCell ref="J127:K127"/>
    <mergeCell ref="O127:P127"/>
    <mergeCell ref="Q127:T127"/>
    <mergeCell ref="U127:V127"/>
    <mergeCell ref="N121:N137"/>
    <mergeCell ref="O134:P134"/>
    <mergeCell ref="Q134:T134"/>
    <mergeCell ref="U134:V134"/>
    <mergeCell ref="O135:P135"/>
    <mergeCell ref="Q135:T135"/>
    <mergeCell ref="U135:V135"/>
    <mergeCell ref="O130:P130"/>
    <mergeCell ref="Q130:T130"/>
    <mergeCell ref="U130:V130"/>
    <mergeCell ref="O131:P131"/>
    <mergeCell ref="Q131:T131"/>
    <mergeCell ref="U131:V131"/>
    <mergeCell ref="O132:P132"/>
    <mergeCell ref="Q132:T132"/>
    <mergeCell ref="U132:V132"/>
    <mergeCell ref="O133:P133"/>
    <mergeCell ref="Q133:T133"/>
    <mergeCell ref="J134:K134"/>
    <mergeCell ref="J135:K135"/>
    <mergeCell ref="C124:D124"/>
    <mergeCell ref="E124:I124"/>
    <mergeCell ref="J124:K124"/>
    <mergeCell ref="U133:V133"/>
    <mergeCell ref="C128:D128"/>
    <mergeCell ref="E128:I128"/>
    <mergeCell ref="J128:K128"/>
    <mergeCell ref="O128:P128"/>
    <mergeCell ref="Q128:T128"/>
    <mergeCell ref="U128:V128"/>
    <mergeCell ref="C129:D129"/>
    <mergeCell ref="E129:I129"/>
    <mergeCell ref="J129:K129"/>
    <mergeCell ref="O129:P129"/>
    <mergeCell ref="Q129:T129"/>
    <mergeCell ref="U129:V129"/>
    <mergeCell ref="C126:D126"/>
    <mergeCell ref="E126:I126"/>
    <mergeCell ref="J126:K126"/>
    <mergeCell ref="O126:P126"/>
    <mergeCell ref="Q126:T126"/>
    <mergeCell ref="U126:V126"/>
    <mergeCell ref="C127:D127"/>
    <mergeCell ref="E127:I127"/>
    <mergeCell ref="C125:D125"/>
    <mergeCell ref="E125:I125"/>
    <mergeCell ref="J125:K125"/>
    <mergeCell ref="O125:P125"/>
    <mergeCell ref="Q125:T125"/>
    <mergeCell ref="U125:V125"/>
    <mergeCell ref="A121:D121"/>
    <mergeCell ref="E121:I121"/>
    <mergeCell ref="J121:K121"/>
    <mergeCell ref="M121:M145"/>
    <mergeCell ref="O121:P121"/>
    <mergeCell ref="Q121:T121"/>
    <mergeCell ref="U121:V121"/>
    <mergeCell ref="A122:D122"/>
    <mergeCell ref="E122:I122"/>
    <mergeCell ref="J122:K122"/>
    <mergeCell ref="O122:P122"/>
    <mergeCell ref="Q122:T122"/>
    <mergeCell ref="U122:V122"/>
    <mergeCell ref="A123:D123"/>
    <mergeCell ref="E123:I123"/>
    <mergeCell ref="J123:K123"/>
    <mergeCell ref="O123:P123"/>
    <mergeCell ref="Q123:T123"/>
    <mergeCell ref="O109:P109"/>
    <mergeCell ref="Q109:T109"/>
    <mergeCell ref="U109:V109"/>
    <mergeCell ref="O110:P110"/>
    <mergeCell ref="Q110:T110"/>
    <mergeCell ref="U110:V110"/>
    <mergeCell ref="M112:V117"/>
    <mergeCell ref="O124:P124"/>
    <mergeCell ref="Q124:T124"/>
    <mergeCell ref="U124:V124"/>
    <mergeCell ref="U123:V123"/>
    <mergeCell ref="A106:D106"/>
    <mergeCell ref="E106:I106"/>
    <mergeCell ref="J106:K106"/>
    <mergeCell ref="O106:T106"/>
    <mergeCell ref="U106:V106"/>
    <mergeCell ref="A118:K118"/>
    <mergeCell ref="T118:V118"/>
    <mergeCell ref="A119:K119"/>
    <mergeCell ref="A120:D120"/>
    <mergeCell ref="E120:I120"/>
    <mergeCell ref="J120:K120"/>
    <mergeCell ref="M120:N120"/>
    <mergeCell ref="O120:P120"/>
    <mergeCell ref="Q120:T120"/>
    <mergeCell ref="U120:V120"/>
    <mergeCell ref="B107:D113"/>
    <mergeCell ref="J107:K113"/>
    <mergeCell ref="Q107:T107"/>
    <mergeCell ref="U107:V107"/>
    <mergeCell ref="M108:M110"/>
    <mergeCell ref="N108:N110"/>
    <mergeCell ref="O108:P108"/>
    <mergeCell ref="Q108:T108"/>
    <mergeCell ref="U108:V108"/>
    <mergeCell ref="A104:D104"/>
    <mergeCell ref="E104:I104"/>
    <mergeCell ref="J104:K104"/>
    <mergeCell ref="O104:P104"/>
    <mergeCell ref="Q104:T104"/>
    <mergeCell ref="U104:V104"/>
    <mergeCell ref="E105:I105"/>
    <mergeCell ref="J105:K105"/>
    <mergeCell ref="O105:P105"/>
    <mergeCell ref="Q105:T105"/>
    <mergeCell ref="U105:V105"/>
    <mergeCell ref="C100:D100"/>
    <mergeCell ref="E100:I100"/>
    <mergeCell ref="J100:K100"/>
    <mergeCell ref="O100:P100"/>
    <mergeCell ref="Q100:T100"/>
    <mergeCell ref="U100:V100"/>
    <mergeCell ref="C101:D101"/>
    <mergeCell ref="E101:I101"/>
    <mergeCell ref="J101:K101"/>
    <mergeCell ref="C98:D98"/>
    <mergeCell ref="E98:I98"/>
    <mergeCell ref="J98:K98"/>
    <mergeCell ref="U98:V98"/>
    <mergeCell ref="U96:V96"/>
    <mergeCell ref="O97:P97"/>
    <mergeCell ref="J102:K102"/>
    <mergeCell ref="B97:B102"/>
    <mergeCell ref="C99:D99"/>
    <mergeCell ref="E99:I99"/>
    <mergeCell ref="Q97:T97"/>
    <mergeCell ref="U97:V97"/>
    <mergeCell ref="O98:T98"/>
    <mergeCell ref="N99:N106"/>
    <mergeCell ref="O101:P102"/>
    <mergeCell ref="Q101:T102"/>
    <mergeCell ref="U101:V102"/>
    <mergeCell ref="O103:P103"/>
    <mergeCell ref="Q103:T103"/>
    <mergeCell ref="U103:V103"/>
    <mergeCell ref="J99:K99"/>
    <mergeCell ref="O99:P99"/>
    <mergeCell ref="Q99:T99"/>
    <mergeCell ref="U99:V99"/>
    <mergeCell ref="J92:K92"/>
    <mergeCell ref="O92:P92"/>
    <mergeCell ref="Q92:T92"/>
    <mergeCell ref="U92:V92"/>
    <mergeCell ref="J95:K95"/>
    <mergeCell ref="J96:K96"/>
    <mergeCell ref="C97:D97"/>
    <mergeCell ref="E97:I97"/>
    <mergeCell ref="J97:K97"/>
    <mergeCell ref="E94:I94"/>
    <mergeCell ref="J94:K94"/>
    <mergeCell ref="O94:P94"/>
    <mergeCell ref="Q94:T94"/>
    <mergeCell ref="U94:V94"/>
    <mergeCell ref="J93:K93"/>
    <mergeCell ref="C94:D94"/>
    <mergeCell ref="J91:K91"/>
    <mergeCell ref="O91:P91"/>
    <mergeCell ref="Q91:T91"/>
    <mergeCell ref="U91:V91"/>
    <mergeCell ref="E87:I87"/>
    <mergeCell ref="J87:K87"/>
    <mergeCell ref="O87:P87"/>
    <mergeCell ref="Q87:T87"/>
    <mergeCell ref="U87:V87"/>
    <mergeCell ref="M82:M106"/>
    <mergeCell ref="O82:P82"/>
    <mergeCell ref="Q82:T82"/>
    <mergeCell ref="U82:V82"/>
    <mergeCell ref="J90:K90"/>
    <mergeCell ref="O90:P90"/>
    <mergeCell ref="Q90:T90"/>
    <mergeCell ref="U90:V90"/>
    <mergeCell ref="O86:P86"/>
    <mergeCell ref="C102:I102"/>
    <mergeCell ref="C88:D88"/>
    <mergeCell ref="E88:I88"/>
    <mergeCell ref="J88:K88"/>
    <mergeCell ref="O88:P88"/>
    <mergeCell ref="Q88:T88"/>
    <mergeCell ref="U88:V88"/>
    <mergeCell ref="N82:N98"/>
    <mergeCell ref="O95:P95"/>
    <mergeCell ref="Q95:T95"/>
    <mergeCell ref="U95:V95"/>
    <mergeCell ref="O96:P96"/>
    <mergeCell ref="Q96:T96"/>
    <mergeCell ref="O89:P89"/>
    <mergeCell ref="Q89:T89"/>
    <mergeCell ref="O93:P93"/>
    <mergeCell ref="Q93:T93"/>
    <mergeCell ref="U93:V93"/>
    <mergeCell ref="Q86:T86"/>
    <mergeCell ref="U86:V86"/>
    <mergeCell ref="J82:K82"/>
    <mergeCell ref="A83:D83"/>
    <mergeCell ref="E83:I83"/>
    <mergeCell ref="J83:K83"/>
    <mergeCell ref="O83:P83"/>
    <mergeCell ref="Q83:T83"/>
    <mergeCell ref="U83:V83"/>
    <mergeCell ref="A84:D84"/>
    <mergeCell ref="E84:I84"/>
    <mergeCell ref="J84:K84"/>
    <mergeCell ref="O84:P84"/>
    <mergeCell ref="Q84:T84"/>
    <mergeCell ref="C85:D85"/>
    <mergeCell ref="E85:I85"/>
    <mergeCell ref="J85:K85"/>
    <mergeCell ref="C89:D89"/>
    <mergeCell ref="E89:I89"/>
    <mergeCell ref="J89:K89"/>
    <mergeCell ref="U69:V69"/>
    <mergeCell ref="O70:P70"/>
    <mergeCell ref="Q70:T70"/>
    <mergeCell ref="U70:V70"/>
    <mergeCell ref="O71:P71"/>
    <mergeCell ref="Q71:T71"/>
    <mergeCell ref="U71:V71"/>
    <mergeCell ref="M73:V78"/>
    <mergeCell ref="O85:P85"/>
    <mergeCell ref="Q85:T85"/>
    <mergeCell ref="U85:V85"/>
    <mergeCell ref="U84:V84"/>
    <mergeCell ref="U89:V89"/>
    <mergeCell ref="C86:D86"/>
    <mergeCell ref="E86:I86"/>
    <mergeCell ref="J86:K86"/>
    <mergeCell ref="A80:K80"/>
    <mergeCell ref="A81:D81"/>
    <mergeCell ref="E81:I81"/>
    <mergeCell ref="J81:K81"/>
    <mergeCell ref="M81:N81"/>
    <mergeCell ref="O81:P81"/>
    <mergeCell ref="Q81:T81"/>
    <mergeCell ref="U81:V81"/>
    <mergeCell ref="B68:D74"/>
    <mergeCell ref="J68:K74"/>
    <mergeCell ref="Q68:T68"/>
    <mergeCell ref="U68:V68"/>
    <mergeCell ref="M69:M71"/>
    <mergeCell ref="N69:N71"/>
    <mergeCell ref="O69:P69"/>
    <mergeCell ref="Q69:T69"/>
    <mergeCell ref="F72:G72"/>
    <mergeCell ref="H72:I72"/>
    <mergeCell ref="F73:G73"/>
    <mergeCell ref="H73:I73"/>
    <mergeCell ref="F74:G74"/>
    <mergeCell ref="H74:I74"/>
    <mergeCell ref="Q66:T66"/>
    <mergeCell ref="U66:V66"/>
    <mergeCell ref="J67:K67"/>
    <mergeCell ref="O67:T67"/>
    <mergeCell ref="U67:V67"/>
    <mergeCell ref="A79:K79"/>
    <mergeCell ref="T79:V79"/>
    <mergeCell ref="Q61:T61"/>
    <mergeCell ref="U61:V61"/>
    <mergeCell ref="C62:D62"/>
    <mergeCell ref="E62:I62"/>
    <mergeCell ref="J62:K62"/>
    <mergeCell ref="J63:K63"/>
    <mergeCell ref="C63:I63"/>
    <mergeCell ref="J65:K65"/>
    <mergeCell ref="O65:P65"/>
    <mergeCell ref="Q65:T65"/>
    <mergeCell ref="U65:V65"/>
    <mergeCell ref="O60:P60"/>
    <mergeCell ref="Q60:T60"/>
    <mergeCell ref="U60:V60"/>
    <mergeCell ref="C56:D56"/>
    <mergeCell ref="E56:I56"/>
    <mergeCell ref="J56:K56"/>
    <mergeCell ref="J57:K57"/>
    <mergeCell ref="C58:D58"/>
    <mergeCell ref="E58:I58"/>
    <mergeCell ref="J58:K58"/>
    <mergeCell ref="Q58:T58"/>
    <mergeCell ref="U58:V58"/>
    <mergeCell ref="O59:T59"/>
    <mergeCell ref="N60:N67"/>
    <mergeCell ref="O62:P63"/>
    <mergeCell ref="Q62:T63"/>
    <mergeCell ref="U62:V63"/>
    <mergeCell ref="O64:P64"/>
    <mergeCell ref="Q64:T64"/>
    <mergeCell ref="U64:V64"/>
    <mergeCell ref="E61:I61"/>
    <mergeCell ref="J61:K61"/>
    <mergeCell ref="O61:P61"/>
    <mergeCell ref="O66:P66"/>
    <mergeCell ref="C59:D59"/>
    <mergeCell ref="E59:I59"/>
    <mergeCell ref="J59:K59"/>
    <mergeCell ref="U59:V59"/>
    <mergeCell ref="C53:D53"/>
    <mergeCell ref="E53:I53"/>
    <mergeCell ref="J53:K53"/>
    <mergeCell ref="O53:P53"/>
    <mergeCell ref="Q53:T53"/>
    <mergeCell ref="U53:V53"/>
    <mergeCell ref="C54:D54"/>
    <mergeCell ref="E54:I54"/>
    <mergeCell ref="J54:K54"/>
    <mergeCell ref="O54:P54"/>
    <mergeCell ref="Q54:T54"/>
    <mergeCell ref="U54:V54"/>
    <mergeCell ref="J52:K52"/>
    <mergeCell ref="O52:P52"/>
    <mergeCell ref="Q52:T52"/>
    <mergeCell ref="U52:V52"/>
    <mergeCell ref="J50:K50"/>
    <mergeCell ref="O50:P50"/>
    <mergeCell ref="Q50:T50"/>
    <mergeCell ref="O55:P55"/>
    <mergeCell ref="Q55:T55"/>
    <mergeCell ref="U55:V55"/>
    <mergeCell ref="Q49:T49"/>
    <mergeCell ref="U49:V49"/>
    <mergeCell ref="N43:N59"/>
    <mergeCell ref="O56:P56"/>
    <mergeCell ref="Q56:T56"/>
    <mergeCell ref="U56:V56"/>
    <mergeCell ref="O57:P57"/>
    <mergeCell ref="Q57:T57"/>
    <mergeCell ref="U57:V57"/>
    <mergeCell ref="O58:P58"/>
    <mergeCell ref="C51:D51"/>
    <mergeCell ref="E51:I51"/>
    <mergeCell ref="J51:K51"/>
    <mergeCell ref="O51:P51"/>
    <mergeCell ref="Q51:T51"/>
    <mergeCell ref="U51:V51"/>
    <mergeCell ref="A43:D43"/>
    <mergeCell ref="E43:I43"/>
    <mergeCell ref="J43:K43"/>
    <mergeCell ref="M43:M67"/>
    <mergeCell ref="O43:P43"/>
    <mergeCell ref="Q43:T43"/>
    <mergeCell ref="U43:V43"/>
    <mergeCell ref="A44:D44"/>
    <mergeCell ref="E44:I44"/>
    <mergeCell ref="J44:K44"/>
    <mergeCell ref="O44:P44"/>
    <mergeCell ref="Q44:T44"/>
    <mergeCell ref="U44:V44"/>
    <mergeCell ref="A45:D45"/>
    <mergeCell ref="E45:I45"/>
    <mergeCell ref="J45:K45"/>
    <mergeCell ref="O45:P45"/>
    <mergeCell ref="O48:P48"/>
    <mergeCell ref="M34:V39"/>
    <mergeCell ref="Q45:T45"/>
    <mergeCell ref="U45:V45"/>
    <mergeCell ref="C46:D46"/>
    <mergeCell ref="E46:I46"/>
    <mergeCell ref="J46:K46"/>
    <mergeCell ref="C50:D50"/>
    <mergeCell ref="E50:I50"/>
    <mergeCell ref="O46:P46"/>
    <mergeCell ref="Q46:T46"/>
    <mergeCell ref="U46:V46"/>
    <mergeCell ref="C47:D47"/>
    <mergeCell ref="E47:I47"/>
    <mergeCell ref="J47:K47"/>
    <mergeCell ref="O47:P47"/>
    <mergeCell ref="Q47:T47"/>
    <mergeCell ref="U47:V47"/>
    <mergeCell ref="U50:V50"/>
    <mergeCell ref="Q48:T48"/>
    <mergeCell ref="U48:V48"/>
    <mergeCell ref="C49:D49"/>
    <mergeCell ref="E49:I49"/>
    <mergeCell ref="J49:K49"/>
    <mergeCell ref="O49:P49"/>
    <mergeCell ref="U29:V29"/>
    <mergeCell ref="M30:M32"/>
    <mergeCell ref="N30:N32"/>
    <mergeCell ref="O30:P30"/>
    <mergeCell ref="Q30:T30"/>
    <mergeCell ref="U30:V30"/>
    <mergeCell ref="O31:P31"/>
    <mergeCell ref="Q31:T31"/>
    <mergeCell ref="U31:V31"/>
    <mergeCell ref="O32:P32"/>
    <mergeCell ref="Q32:T32"/>
    <mergeCell ref="U32:V32"/>
    <mergeCell ref="A41:K41"/>
    <mergeCell ref="A42:D42"/>
    <mergeCell ref="E42:I42"/>
    <mergeCell ref="J42:K42"/>
    <mergeCell ref="M42:N42"/>
    <mergeCell ref="O42:P42"/>
    <mergeCell ref="Q42:T42"/>
    <mergeCell ref="U42:V42"/>
    <mergeCell ref="A28:D28"/>
    <mergeCell ref="E28:I28"/>
    <mergeCell ref="J28:K28"/>
    <mergeCell ref="O28:T28"/>
    <mergeCell ref="U28:V28"/>
    <mergeCell ref="F30:G30"/>
    <mergeCell ref="H30:I30"/>
    <mergeCell ref="F31:G31"/>
    <mergeCell ref="F32:G32"/>
    <mergeCell ref="F33:G33"/>
    <mergeCell ref="F34:G34"/>
    <mergeCell ref="H31:I31"/>
    <mergeCell ref="H32:I32"/>
    <mergeCell ref="T40:V40"/>
    <mergeCell ref="J29:K35"/>
    <mergeCell ref="Q29:T29"/>
    <mergeCell ref="O22:P22"/>
    <mergeCell ref="O25:P25"/>
    <mergeCell ref="Q22:T22"/>
    <mergeCell ref="Q25:T25"/>
    <mergeCell ref="U27:V27"/>
    <mergeCell ref="O27:P27"/>
    <mergeCell ref="Q27:T27"/>
    <mergeCell ref="U23:V24"/>
    <mergeCell ref="C24:I24"/>
    <mergeCell ref="N21:N28"/>
    <mergeCell ref="O23:P24"/>
    <mergeCell ref="Q23:T24"/>
    <mergeCell ref="U22:V22"/>
    <mergeCell ref="U25:V25"/>
    <mergeCell ref="C21:D21"/>
    <mergeCell ref="E21:I21"/>
    <mergeCell ref="Q21:T21"/>
    <mergeCell ref="U21:V21"/>
    <mergeCell ref="E27:I27"/>
    <mergeCell ref="J27:K27"/>
    <mergeCell ref="O26:P26"/>
    <mergeCell ref="Q26:T26"/>
    <mergeCell ref="U26:V26"/>
    <mergeCell ref="A26:D26"/>
    <mergeCell ref="C13:D13"/>
    <mergeCell ref="E13:I13"/>
    <mergeCell ref="C22:D22"/>
    <mergeCell ref="E22:I22"/>
    <mergeCell ref="J22:K22"/>
    <mergeCell ref="C23:D23"/>
    <mergeCell ref="E23:I23"/>
    <mergeCell ref="J23:K23"/>
    <mergeCell ref="J24:K24"/>
    <mergeCell ref="C16:D16"/>
    <mergeCell ref="O20:T20"/>
    <mergeCell ref="U19:V19"/>
    <mergeCell ref="J21:K21"/>
    <mergeCell ref="C17:D17"/>
    <mergeCell ref="E17:I17"/>
    <mergeCell ref="J17:K17"/>
    <mergeCell ref="J18:K18"/>
    <mergeCell ref="C19:D19"/>
    <mergeCell ref="E19:I19"/>
    <mergeCell ref="J19:K19"/>
    <mergeCell ref="O17:P17"/>
    <mergeCell ref="Q17:T17"/>
    <mergeCell ref="C18:I18"/>
    <mergeCell ref="U20:V20"/>
    <mergeCell ref="E26:I26"/>
    <mergeCell ref="J26:K26"/>
    <mergeCell ref="O21:P21"/>
    <mergeCell ref="U17:V17"/>
    <mergeCell ref="U18:V18"/>
    <mergeCell ref="Q19:T19"/>
    <mergeCell ref="B7:B18"/>
    <mergeCell ref="B19:B24"/>
    <mergeCell ref="O13:P13"/>
    <mergeCell ref="Q13:T13"/>
    <mergeCell ref="C14:D14"/>
    <mergeCell ref="E14:I14"/>
    <mergeCell ref="J14:K14"/>
    <mergeCell ref="O14:P14"/>
    <mergeCell ref="Q14:T14"/>
    <mergeCell ref="C15:D15"/>
    <mergeCell ref="E15:I15"/>
    <mergeCell ref="J15:K15"/>
    <mergeCell ref="O15:P15"/>
    <mergeCell ref="Q15:T15"/>
    <mergeCell ref="E16:I16"/>
    <mergeCell ref="J16:K16"/>
    <mergeCell ref="O16:P16"/>
    <mergeCell ref="Q16:T16"/>
    <mergeCell ref="U15:V15"/>
    <mergeCell ref="U14:V14"/>
    <mergeCell ref="C9:D9"/>
    <mergeCell ref="E9:I9"/>
    <mergeCell ref="J9:K9"/>
    <mergeCell ref="O9:P9"/>
    <mergeCell ref="Q9:T9"/>
    <mergeCell ref="C10:D10"/>
    <mergeCell ref="E10:I10"/>
    <mergeCell ref="J10:K10"/>
    <mergeCell ref="O10:P10"/>
    <mergeCell ref="Q10:T10"/>
    <mergeCell ref="N4:N20"/>
    <mergeCell ref="O18:P18"/>
    <mergeCell ref="Q18:T18"/>
    <mergeCell ref="C20:D20"/>
    <mergeCell ref="E20:I20"/>
    <mergeCell ref="J20:K20"/>
    <mergeCell ref="O19:P19"/>
    <mergeCell ref="J13:K13"/>
    <mergeCell ref="U6:V6"/>
    <mergeCell ref="U4:V4"/>
    <mergeCell ref="O4:P4"/>
    <mergeCell ref="Q4:T4"/>
    <mergeCell ref="A5:D5"/>
    <mergeCell ref="E5:I5"/>
    <mergeCell ref="J5:K5"/>
    <mergeCell ref="O5:P5"/>
    <mergeCell ref="Q5:T5"/>
    <mergeCell ref="A6:D6"/>
    <mergeCell ref="E6:I6"/>
    <mergeCell ref="J6:K6"/>
    <mergeCell ref="O6:P6"/>
    <mergeCell ref="Q6:T6"/>
    <mergeCell ref="U5:V5"/>
    <mergeCell ref="Q7:T7"/>
    <mergeCell ref="C8:D8"/>
    <mergeCell ref="E8:I8"/>
    <mergeCell ref="J8:K8"/>
    <mergeCell ref="O8:P8"/>
    <mergeCell ref="Q8:T8"/>
    <mergeCell ref="A4:D4"/>
    <mergeCell ref="E4:I4"/>
    <mergeCell ref="J4:K4"/>
    <mergeCell ref="M4:M28"/>
    <mergeCell ref="C7:D7"/>
    <mergeCell ref="E7:I7"/>
    <mergeCell ref="J7:K7"/>
    <mergeCell ref="C11:D11"/>
    <mergeCell ref="E11:I11"/>
    <mergeCell ref="J11:K11"/>
    <mergeCell ref="O11:P11"/>
    <mergeCell ref="Q11:T11"/>
    <mergeCell ref="C12:D12"/>
    <mergeCell ref="E12:I12"/>
    <mergeCell ref="J12:K12"/>
    <mergeCell ref="O12:P12"/>
    <mergeCell ref="Q12:T12"/>
    <mergeCell ref="A1:K1"/>
    <mergeCell ref="T1:V1"/>
    <mergeCell ref="A2:K2"/>
    <mergeCell ref="A3:D3"/>
    <mergeCell ref="E3:I3"/>
    <mergeCell ref="J3:K3"/>
    <mergeCell ref="M3:N3"/>
    <mergeCell ref="O3:P3"/>
    <mergeCell ref="Q3:T3"/>
    <mergeCell ref="U3:V3"/>
    <mergeCell ref="U9:V9"/>
    <mergeCell ref="U12:V12"/>
    <mergeCell ref="U13:V13"/>
    <mergeCell ref="U11:V11"/>
    <mergeCell ref="U10:V10"/>
    <mergeCell ref="U7:V7"/>
    <mergeCell ref="U8:V8"/>
    <mergeCell ref="M151:V156"/>
    <mergeCell ref="O136:P136"/>
    <mergeCell ref="Q136:T136"/>
    <mergeCell ref="U136:V136"/>
    <mergeCell ref="O137:T137"/>
    <mergeCell ref="N138:N145"/>
    <mergeCell ref="O140:P141"/>
    <mergeCell ref="Q140:T141"/>
    <mergeCell ref="U140:V141"/>
    <mergeCell ref="O142:P142"/>
    <mergeCell ref="Q142:T142"/>
    <mergeCell ref="O139:P139"/>
    <mergeCell ref="Q139:T139"/>
    <mergeCell ref="U139:V139"/>
    <mergeCell ref="U142:V142"/>
    <mergeCell ref="U16:V16"/>
    <mergeCell ref="O7:P7"/>
  </mergeCells>
  <phoneticPr fontId="1"/>
  <printOptions horizontalCentered="1"/>
  <pageMargins left="0.19685039370078741" right="0.19685039370078741" top="0.82677165354330717" bottom="0" header="0.51181102362204722" footer="0.15748031496062992"/>
  <pageSetup paperSize="9" scale="68" firstPageNumber="60" orientation="landscape" useFirstPageNumber="1" r:id="rId1"/>
  <headerFooter alignWithMargins="0">
    <oddFooter>&amp;C～&amp;P～</oddFooter>
  </headerFooter>
  <rowBreaks count="4" manualBreakCount="4">
    <brk id="39" max="21" man="1"/>
    <brk id="78" max="21" man="1"/>
    <brk id="117" max="21" man="1"/>
    <brk id="15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5"/>
  <sheetViews>
    <sheetView topLeftCell="A197" zoomScale="90" zoomScaleNormal="90" zoomScaleSheetLayoutView="80" workbookViewId="0">
      <selection activeCell="A215" sqref="A215:C215"/>
    </sheetView>
  </sheetViews>
  <sheetFormatPr defaultRowHeight="21" customHeight="1"/>
  <cols>
    <col min="1" max="1" width="3.375" style="10" customWidth="1"/>
    <col min="2" max="11" width="9" style="10"/>
    <col min="12" max="12" width="4.75" style="10" bestFit="1" customWidth="1"/>
    <col min="13" max="16384" width="9" style="10"/>
  </cols>
  <sheetData>
    <row r="1" spans="1:21" ht="21" customHeight="1">
      <c r="A1" s="127" t="s">
        <v>39</v>
      </c>
      <c r="B1" s="127"/>
      <c r="C1" s="127"/>
      <c r="D1" s="127"/>
      <c r="E1" s="127"/>
      <c r="F1" s="127"/>
      <c r="G1" s="127"/>
      <c r="H1" s="127"/>
      <c r="I1" s="127"/>
      <c r="J1" s="127"/>
      <c r="S1" s="88" t="s">
        <v>163</v>
      </c>
      <c r="T1" s="88"/>
      <c r="U1" s="88"/>
    </row>
    <row r="2" spans="1:21" ht="21" customHeight="1">
      <c r="A2" s="42" t="s">
        <v>104</v>
      </c>
      <c r="B2" s="42"/>
      <c r="C2" s="42"/>
      <c r="D2" s="42"/>
      <c r="E2" s="42"/>
      <c r="F2" s="42"/>
      <c r="G2" s="42"/>
      <c r="H2" s="42"/>
      <c r="I2" s="42"/>
      <c r="J2" s="42"/>
    </row>
    <row r="3" spans="1:21" ht="21" customHeight="1">
      <c r="A3" s="17"/>
      <c r="B3" s="343" t="s">
        <v>130</v>
      </c>
      <c r="C3" s="343"/>
      <c r="D3" s="343"/>
      <c r="E3" s="343"/>
      <c r="F3" s="343"/>
      <c r="G3" s="343"/>
      <c r="H3" s="343"/>
      <c r="I3" s="343"/>
      <c r="J3" s="343"/>
    </row>
    <row r="4" spans="1:21" ht="21" customHeight="1">
      <c r="A4" s="340"/>
      <c r="B4" s="341"/>
      <c r="C4" s="342"/>
      <c r="D4" s="132" t="s">
        <v>7</v>
      </c>
      <c r="E4" s="133"/>
      <c r="F4" s="133"/>
      <c r="G4" s="133"/>
      <c r="H4" s="134"/>
      <c r="I4" s="133" t="s">
        <v>54</v>
      </c>
      <c r="J4" s="134"/>
      <c r="L4" s="230"/>
      <c r="M4" s="230"/>
      <c r="N4" s="230"/>
      <c r="O4" s="188" t="s">
        <v>73</v>
      </c>
      <c r="P4" s="188"/>
      <c r="Q4" s="188"/>
      <c r="R4" s="188"/>
      <c r="S4" s="188"/>
      <c r="T4" s="188" t="s">
        <v>54</v>
      </c>
      <c r="U4" s="188"/>
    </row>
    <row r="5" spans="1:21" ht="21" customHeight="1">
      <c r="A5" s="301" t="s">
        <v>13</v>
      </c>
      <c r="B5" s="302"/>
      <c r="C5" s="303"/>
      <c r="D5" s="147" t="s">
        <v>1</v>
      </c>
      <c r="E5" s="226"/>
      <c r="F5" s="226"/>
      <c r="G5" s="226"/>
      <c r="H5" s="227"/>
      <c r="I5" s="296">
        <f>SUM(I6:J13)</f>
        <v>1104</v>
      </c>
      <c r="J5" s="297"/>
      <c r="L5" s="347" t="s">
        <v>12</v>
      </c>
      <c r="M5" s="299" t="s">
        <v>37</v>
      </c>
      <c r="N5" s="299"/>
      <c r="O5" s="348"/>
      <c r="P5" s="335"/>
      <c r="Q5" s="335"/>
      <c r="R5" s="335"/>
      <c r="S5" s="335"/>
      <c r="T5" s="337"/>
      <c r="U5" s="337"/>
    </row>
    <row r="6" spans="1:21" ht="21" customHeight="1">
      <c r="A6" s="344" t="s">
        <v>6</v>
      </c>
      <c r="B6" s="291" t="s">
        <v>127</v>
      </c>
      <c r="C6" s="292"/>
      <c r="D6" s="293" t="s">
        <v>136</v>
      </c>
      <c r="E6" s="294"/>
      <c r="F6" s="294"/>
      <c r="G6" s="294"/>
      <c r="H6" s="295"/>
      <c r="I6" s="125">
        <v>180</v>
      </c>
      <c r="J6" s="126"/>
      <c r="L6" s="347"/>
      <c r="M6" s="299"/>
      <c r="N6" s="299"/>
      <c r="O6" s="335"/>
      <c r="P6" s="335"/>
      <c r="Q6" s="335"/>
      <c r="R6" s="335"/>
      <c r="S6" s="335"/>
      <c r="T6" s="337"/>
      <c r="U6" s="337"/>
    </row>
    <row r="7" spans="1:21" ht="21" customHeight="1">
      <c r="A7" s="345"/>
      <c r="B7" s="217" t="s">
        <v>133</v>
      </c>
      <c r="C7" s="356"/>
      <c r="D7" s="382" t="s">
        <v>138</v>
      </c>
      <c r="E7" s="383"/>
      <c r="F7" s="383"/>
      <c r="G7" s="383"/>
      <c r="H7" s="384"/>
      <c r="I7" s="363">
        <v>108</v>
      </c>
      <c r="J7" s="364"/>
      <c r="K7" s="1"/>
      <c r="L7" s="347"/>
      <c r="M7" s="299"/>
      <c r="N7" s="299"/>
      <c r="O7" s="335"/>
      <c r="P7" s="335"/>
      <c r="Q7" s="335"/>
      <c r="R7" s="335"/>
      <c r="S7" s="335"/>
      <c r="T7" s="337"/>
      <c r="U7" s="337"/>
    </row>
    <row r="8" spans="1:21" ht="21" customHeight="1">
      <c r="A8" s="345"/>
      <c r="B8" s="380"/>
      <c r="C8" s="381"/>
      <c r="D8" s="385"/>
      <c r="E8" s="386"/>
      <c r="F8" s="386"/>
      <c r="G8" s="386"/>
      <c r="H8" s="387"/>
      <c r="I8" s="396"/>
      <c r="J8" s="397"/>
      <c r="K8" s="1"/>
      <c r="L8" s="347"/>
      <c r="M8" s="299"/>
      <c r="N8" s="299"/>
      <c r="O8" s="335"/>
      <c r="P8" s="335"/>
      <c r="Q8" s="335"/>
      <c r="R8" s="335"/>
      <c r="S8" s="335"/>
      <c r="T8" s="337"/>
      <c r="U8" s="337"/>
    </row>
    <row r="9" spans="1:21" ht="21" customHeight="1">
      <c r="A9" s="345"/>
      <c r="B9" s="304" t="s">
        <v>134</v>
      </c>
      <c r="C9" s="305"/>
      <c r="D9" s="293" t="s">
        <v>137</v>
      </c>
      <c r="E9" s="294"/>
      <c r="F9" s="294"/>
      <c r="G9" s="294"/>
      <c r="H9" s="295"/>
      <c r="I9" s="269">
        <v>288</v>
      </c>
      <c r="J9" s="270"/>
      <c r="K9" s="1"/>
      <c r="L9" s="347"/>
      <c r="M9" s="299"/>
      <c r="N9" s="299"/>
      <c r="O9" s="335"/>
      <c r="P9" s="335"/>
      <c r="Q9" s="335"/>
      <c r="R9" s="335"/>
      <c r="S9" s="335"/>
      <c r="T9" s="337"/>
      <c r="U9" s="337"/>
    </row>
    <row r="10" spans="1:21" ht="21" customHeight="1">
      <c r="A10" s="345"/>
      <c r="B10" s="65" t="s">
        <v>135</v>
      </c>
      <c r="C10" s="67"/>
      <c r="D10" s="293" t="s">
        <v>139</v>
      </c>
      <c r="E10" s="294"/>
      <c r="F10" s="294"/>
      <c r="G10" s="294"/>
      <c r="H10" s="295"/>
      <c r="I10" s="269">
        <v>120</v>
      </c>
      <c r="J10" s="270"/>
      <c r="K10" s="1"/>
      <c r="L10" s="347"/>
      <c r="M10" s="299"/>
      <c r="N10" s="299"/>
      <c r="O10" s="335"/>
      <c r="P10" s="335"/>
      <c r="Q10" s="335"/>
      <c r="R10" s="335"/>
      <c r="S10" s="335"/>
      <c r="T10" s="337"/>
      <c r="U10" s="337"/>
    </row>
    <row r="11" spans="1:21" ht="23.25" customHeight="1">
      <c r="A11" s="345"/>
      <c r="B11" s="65" t="s">
        <v>178</v>
      </c>
      <c r="C11" s="67"/>
      <c r="D11" s="293" t="s">
        <v>140</v>
      </c>
      <c r="E11" s="294"/>
      <c r="F11" s="294"/>
      <c r="G11" s="294"/>
      <c r="H11" s="295"/>
      <c r="I11" s="269">
        <v>144</v>
      </c>
      <c r="J11" s="270"/>
      <c r="K11" s="1"/>
      <c r="L11" s="347"/>
      <c r="M11" s="299"/>
      <c r="N11" s="299"/>
      <c r="O11" s="335"/>
      <c r="P11" s="335"/>
      <c r="Q11" s="335"/>
      <c r="R11" s="335"/>
      <c r="S11" s="335"/>
      <c r="T11" s="337"/>
      <c r="U11" s="337"/>
    </row>
    <row r="12" spans="1:21" ht="23.25" customHeight="1">
      <c r="A12" s="345"/>
      <c r="B12" s="65" t="s">
        <v>179</v>
      </c>
      <c r="C12" s="67"/>
      <c r="D12" s="293" t="s">
        <v>140</v>
      </c>
      <c r="E12" s="294"/>
      <c r="F12" s="294"/>
      <c r="G12" s="294"/>
      <c r="H12" s="295"/>
      <c r="I12" s="269">
        <v>144</v>
      </c>
      <c r="J12" s="270"/>
      <c r="K12" s="1"/>
      <c r="L12" s="347"/>
      <c r="M12" s="254"/>
      <c r="N12" s="254"/>
      <c r="O12" s="187"/>
      <c r="P12" s="187"/>
      <c r="Q12" s="187"/>
      <c r="R12" s="187"/>
      <c r="S12" s="187"/>
      <c r="T12" s="349"/>
      <c r="U12" s="349"/>
    </row>
    <row r="13" spans="1:21" ht="23.25" customHeight="1">
      <c r="A13" s="346"/>
      <c r="B13" s="360" t="s">
        <v>180</v>
      </c>
      <c r="C13" s="362"/>
      <c r="D13" s="409" t="s">
        <v>139</v>
      </c>
      <c r="E13" s="410"/>
      <c r="F13" s="410"/>
      <c r="G13" s="410"/>
      <c r="H13" s="411"/>
      <c r="I13" s="105">
        <v>120</v>
      </c>
      <c r="J13" s="106"/>
      <c r="K13" s="1"/>
      <c r="L13" s="347"/>
      <c r="M13" s="298" t="s">
        <v>16</v>
      </c>
      <c r="N13" s="298"/>
      <c r="O13" s="333"/>
      <c r="P13" s="334"/>
      <c r="Q13" s="334"/>
      <c r="R13" s="334"/>
      <c r="S13" s="334"/>
      <c r="T13" s="336"/>
      <c r="U13" s="336"/>
    </row>
    <row r="14" spans="1:21" ht="23.25" customHeight="1">
      <c r="A14" s="340"/>
      <c r="B14" s="341"/>
      <c r="C14" s="342"/>
      <c r="D14" s="132" t="s">
        <v>73</v>
      </c>
      <c r="E14" s="133"/>
      <c r="F14" s="133"/>
      <c r="G14" s="133"/>
      <c r="H14" s="134"/>
      <c r="I14" s="133" t="s">
        <v>54</v>
      </c>
      <c r="J14" s="134"/>
      <c r="L14" s="347"/>
      <c r="M14" s="299"/>
      <c r="N14" s="299"/>
      <c r="O14" s="335"/>
      <c r="P14" s="335"/>
      <c r="Q14" s="335"/>
      <c r="R14" s="335"/>
      <c r="S14" s="335"/>
      <c r="T14" s="337"/>
      <c r="U14" s="337"/>
    </row>
    <row r="15" spans="1:21" ht="23.25" customHeight="1">
      <c r="A15" s="301" t="s">
        <v>75</v>
      </c>
      <c r="B15" s="302"/>
      <c r="C15" s="303"/>
      <c r="D15" s="147" t="s">
        <v>1</v>
      </c>
      <c r="E15" s="226"/>
      <c r="F15" s="226"/>
      <c r="G15" s="226"/>
      <c r="H15" s="227"/>
      <c r="I15" s="296">
        <f>I16+I21+T5+T13+T20+T24</f>
        <v>744</v>
      </c>
      <c r="J15" s="297"/>
      <c r="L15" s="347"/>
      <c r="M15" s="299"/>
      <c r="N15" s="299"/>
      <c r="O15" s="335"/>
      <c r="P15" s="335"/>
      <c r="Q15" s="335"/>
      <c r="R15" s="335"/>
      <c r="S15" s="335"/>
      <c r="T15" s="337"/>
      <c r="U15" s="337"/>
    </row>
    <row r="16" spans="1:21" ht="23.25" customHeight="1">
      <c r="A16" s="344" t="s">
        <v>76</v>
      </c>
      <c r="B16" s="375" t="s">
        <v>0</v>
      </c>
      <c r="C16" s="377"/>
      <c r="D16" s="413" t="s">
        <v>202</v>
      </c>
      <c r="E16" s="414"/>
      <c r="F16" s="414"/>
      <c r="G16" s="414"/>
      <c r="H16" s="415"/>
      <c r="I16" s="417">
        <v>143</v>
      </c>
      <c r="J16" s="418"/>
      <c r="L16" s="347"/>
      <c r="M16" s="299"/>
      <c r="N16" s="299"/>
      <c r="O16" s="335"/>
      <c r="P16" s="335"/>
      <c r="Q16" s="335"/>
      <c r="R16" s="335"/>
      <c r="S16" s="335"/>
      <c r="T16" s="337"/>
      <c r="U16" s="337"/>
    </row>
    <row r="17" spans="1:21" ht="23.25" customHeight="1">
      <c r="A17" s="345"/>
      <c r="B17" s="353"/>
      <c r="C17" s="354"/>
      <c r="D17" s="357"/>
      <c r="E17" s="358"/>
      <c r="F17" s="358"/>
      <c r="G17" s="358"/>
      <c r="H17" s="359"/>
      <c r="I17" s="365"/>
      <c r="J17" s="366"/>
      <c r="L17" s="347"/>
      <c r="M17" s="299"/>
      <c r="N17" s="299"/>
      <c r="O17" s="335"/>
      <c r="P17" s="335"/>
      <c r="Q17" s="335"/>
      <c r="R17" s="335"/>
      <c r="S17" s="335"/>
      <c r="T17" s="337"/>
      <c r="U17" s="337"/>
    </row>
    <row r="18" spans="1:21" ht="23.25" customHeight="1">
      <c r="A18" s="345"/>
      <c r="B18" s="353"/>
      <c r="C18" s="354"/>
      <c r="D18" s="357"/>
      <c r="E18" s="358"/>
      <c r="F18" s="358"/>
      <c r="G18" s="358"/>
      <c r="H18" s="359"/>
      <c r="I18" s="365"/>
      <c r="J18" s="366"/>
      <c r="L18" s="347"/>
      <c r="M18" s="299"/>
      <c r="N18" s="299"/>
      <c r="O18" s="335"/>
      <c r="P18" s="335"/>
      <c r="Q18" s="335"/>
      <c r="R18" s="335"/>
      <c r="S18" s="335"/>
      <c r="T18" s="337"/>
      <c r="U18" s="337"/>
    </row>
    <row r="19" spans="1:21" ht="23.25" customHeight="1">
      <c r="A19" s="345"/>
      <c r="B19" s="353"/>
      <c r="C19" s="354"/>
      <c r="D19" s="357"/>
      <c r="E19" s="358"/>
      <c r="F19" s="358"/>
      <c r="G19" s="358"/>
      <c r="H19" s="359"/>
      <c r="I19" s="365"/>
      <c r="J19" s="366"/>
      <c r="L19" s="347"/>
      <c r="M19" s="299"/>
      <c r="N19" s="299"/>
      <c r="O19" s="335"/>
      <c r="P19" s="335"/>
      <c r="Q19" s="335"/>
      <c r="R19" s="335"/>
      <c r="S19" s="335"/>
      <c r="T19" s="337"/>
      <c r="U19" s="337"/>
    </row>
    <row r="20" spans="1:21" ht="23.25" customHeight="1">
      <c r="A20" s="345"/>
      <c r="B20" s="388"/>
      <c r="C20" s="390"/>
      <c r="D20" s="380"/>
      <c r="E20" s="416"/>
      <c r="F20" s="416"/>
      <c r="G20" s="416"/>
      <c r="H20" s="381"/>
      <c r="I20" s="396"/>
      <c r="J20" s="397"/>
      <c r="L20" s="347"/>
      <c r="M20" s="298" t="s">
        <v>10</v>
      </c>
      <c r="N20" s="298"/>
      <c r="O20" s="318" t="s">
        <v>181</v>
      </c>
      <c r="P20" s="319"/>
      <c r="Q20" s="319"/>
      <c r="R20" s="319"/>
      <c r="S20" s="320"/>
      <c r="T20" s="338">
        <v>510</v>
      </c>
      <c r="U20" s="338"/>
    </row>
    <row r="21" spans="1:21" ht="23.25" customHeight="1">
      <c r="A21" s="345"/>
      <c r="B21" s="307" t="s">
        <v>64</v>
      </c>
      <c r="C21" s="308"/>
      <c r="D21" s="311" t="s">
        <v>203</v>
      </c>
      <c r="E21" s="294"/>
      <c r="F21" s="294"/>
      <c r="G21" s="294"/>
      <c r="H21" s="295"/>
      <c r="I21" s="125">
        <v>10</v>
      </c>
      <c r="J21" s="126"/>
      <c r="L21" s="347"/>
      <c r="M21" s="299"/>
      <c r="N21" s="299"/>
      <c r="O21" s="321"/>
      <c r="P21" s="322"/>
      <c r="Q21" s="322"/>
      <c r="R21" s="322"/>
      <c r="S21" s="323"/>
      <c r="T21" s="328"/>
      <c r="U21" s="328"/>
    </row>
    <row r="22" spans="1:21" ht="37.5" customHeight="1">
      <c r="A22" s="345"/>
      <c r="B22" s="307"/>
      <c r="C22" s="308"/>
      <c r="D22" s="312"/>
      <c r="E22" s="294"/>
      <c r="F22" s="294"/>
      <c r="G22" s="294"/>
      <c r="H22" s="295"/>
      <c r="I22" s="125"/>
      <c r="J22" s="126"/>
      <c r="L22" s="347"/>
      <c r="M22" s="299"/>
      <c r="N22" s="299"/>
      <c r="O22" s="321"/>
      <c r="P22" s="322"/>
      <c r="Q22" s="322"/>
      <c r="R22" s="322"/>
      <c r="S22" s="323"/>
      <c r="T22" s="328"/>
      <c r="U22" s="328"/>
    </row>
    <row r="23" spans="1:21" ht="23.25" customHeight="1">
      <c r="A23" s="345"/>
      <c r="B23" s="307"/>
      <c r="C23" s="308"/>
      <c r="D23" s="312"/>
      <c r="E23" s="294"/>
      <c r="F23" s="294"/>
      <c r="G23" s="294"/>
      <c r="H23" s="295"/>
      <c r="I23" s="125"/>
      <c r="J23" s="126"/>
      <c r="L23" s="347"/>
      <c r="M23" s="300"/>
      <c r="N23" s="300"/>
      <c r="O23" s="324"/>
      <c r="P23" s="325"/>
      <c r="Q23" s="325"/>
      <c r="R23" s="325"/>
      <c r="S23" s="326"/>
      <c r="T23" s="339"/>
      <c r="U23" s="339"/>
    </row>
    <row r="24" spans="1:21" ht="14.25" customHeight="1">
      <c r="A24" s="345"/>
      <c r="B24" s="307"/>
      <c r="C24" s="308"/>
      <c r="D24" s="312"/>
      <c r="E24" s="294"/>
      <c r="F24" s="294"/>
      <c r="G24" s="294"/>
      <c r="H24" s="295"/>
      <c r="I24" s="125"/>
      <c r="J24" s="126"/>
      <c r="L24" s="347"/>
      <c r="M24" s="256" t="s">
        <v>17</v>
      </c>
      <c r="N24" s="256"/>
      <c r="O24" s="318" t="s">
        <v>182</v>
      </c>
      <c r="P24" s="319"/>
      <c r="Q24" s="319"/>
      <c r="R24" s="319"/>
      <c r="S24" s="320"/>
      <c r="T24" s="327">
        <v>81</v>
      </c>
      <c r="U24" s="327"/>
    </row>
    <row r="25" spans="1:21" ht="23.25" customHeight="1">
      <c r="A25" s="345"/>
      <c r="B25" s="307"/>
      <c r="C25" s="308"/>
      <c r="D25" s="312"/>
      <c r="E25" s="294"/>
      <c r="F25" s="294"/>
      <c r="G25" s="294"/>
      <c r="H25" s="295"/>
      <c r="I25" s="125"/>
      <c r="J25" s="126"/>
      <c r="L25" s="347"/>
      <c r="M25" s="299"/>
      <c r="N25" s="299"/>
      <c r="O25" s="321"/>
      <c r="P25" s="322"/>
      <c r="Q25" s="322"/>
      <c r="R25" s="322"/>
      <c r="S25" s="323"/>
      <c r="T25" s="328"/>
      <c r="U25" s="328"/>
    </row>
    <row r="26" spans="1:21" ht="44.25" customHeight="1">
      <c r="A26" s="345"/>
      <c r="B26" s="307"/>
      <c r="C26" s="308"/>
      <c r="D26" s="312"/>
      <c r="E26" s="294"/>
      <c r="F26" s="294"/>
      <c r="G26" s="294"/>
      <c r="H26" s="295"/>
      <c r="I26" s="125"/>
      <c r="J26" s="126"/>
      <c r="L26" s="347"/>
      <c r="M26" s="299"/>
      <c r="N26" s="299"/>
      <c r="O26" s="321"/>
      <c r="P26" s="322"/>
      <c r="Q26" s="322"/>
      <c r="R26" s="322"/>
      <c r="S26" s="323"/>
      <c r="T26" s="328"/>
      <c r="U26" s="328"/>
    </row>
    <row r="27" spans="1:21" ht="23.25" customHeight="1">
      <c r="A27" s="345"/>
      <c r="B27" s="307"/>
      <c r="C27" s="308"/>
      <c r="D27" s="312"/>
      <c r="E27" s="294"/>
      <c r="F27" s="294"/>
      <c r="G27" s="294"/>
      <c r="H27" s="295"/>
      <c r="I27" s="125"/>
      <c r="J27" s="126"/>
      <c r="L27" s="347"/>
      <c r="M27" s="299"/>
      <c r="N27" s="299"/>
      <c r="O27" s="324"/>
      <c r="P27" s="325"/>
      <c r="Q27" s="325"/>
      <c r="R27" s="325"/>
      <c r="S27" s="326"/>
      <c r="T27" s="328"/>
      <c r="U27" s="328"/>
    </row>
    <row r="28" spans="1:21" ht="23.25" customHeight="1">
      <c r="A28" s="346"/>
      <c r="B28" s="309"/>
      <c r="C28" s="310"/>
      <c r="D28" s="313"/>
      <c r="E28" s="314"/>
      <c r="F28" s="314"/>
      <c r="G28" s="314"/>
      <c r="H28" s="315"/>
      <c r="I28" s="316"/>
      <c r="J28" s="317"/>
      <c r="L28" s="329" t="s">
        <v>77</v>
      </c>
      <c r="M28" s="330"/>
      <c r="N28" s="330"/>
      <c r="O28" s="330"/>
      <c r="P28" s="330"/>
      <c r="Q28" s="330"/>
      <c r="R28" s="330"/>
      <c r="S28" s="330"/>
      <c r="T28" s="331">
        <f>I5-I15</f>
        <v>360</v>
      </c>
      <c r="U28" s="332"/>
    </row>
    <row r="29" spans="1:21" ht="23.25" customHeight="1">
      <c r="A29" s="18"/>
      <c r="B29" s="19"/>
      <c r="C29" s="19"/>
      <c r="D29" s="19"/>
      <c r="E29" s="19"/>
      <c r="F29" s="19"/>
      <c r="G29" s="19"/>
      <c r="H29" s="19"/>
      <c r="I29" s="19"/>
      <c r="J29" s="19"/>
      <c r="L29" s="306" t="s">
        <v>128</v>
      </c>
      <c r="M29" s="306"/>
      <c r="N29" s="306"/>
      <c r="O29" s="306"/>
      <c r="P29" s="306"/>
      <c r="Q29" s="306"/>
      <c r="R29" s="306"/>
      <c r="S29" s="306"/>
      <c r="T29" s="306"/>
      <c r="U29" s="306"/>
    </row>
    <row r="30" spans="1:21" ht="23.25" customHeight="1">
      <c r="A30" s="4"/>
      <c r="B30" s="11"/>
      <c r="C30" s="11"/>
      <c r="D30" s="11"/>
      <c r="E30" s="11"/>
      <c r="F30" s="11"/>
      <c r="G30" s="11"/>
      <c r="H30" s="11"/>
      <c r="I30" s="11"/>
      <c r="J30" s="11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21" ht="23.25" customHeight="1">
      <c r="A31" s="4"/>
      <c r="B31" s="11"/>
      <c r="C31" s="11"/>
      <c r="D31" s="11"/>
      <c r="E31" s="11"/>
      <c r="F31" s="11"/>
      <c r="G31" s="11"/>
      <c r="H31" s="11"/>
      <c r="I31" s="11"/>
      <c r="J31" s="11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1:21" ht="23.25" customHeight="1">
      <c r="A32" s="4"/>
      <c r="B32" s="11"/>
      <c r="C32" s="11"/>
      <c r="D32" s="11"/>
      <c r="E32" s="11"/>
      <c r="F32" s="11"/>
      <c r="G32" s="11"/>
      <c r="H32" s="11"/>
      <c r="I32" s="11"/>
      <c r="J32" s="11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1" ht="23.25" customHeight="1">
      <c r="A33" s="4"/>
      <c r="B33" s="11"/>
      <c r="C33" s="11"/>
      <c r="D33" s="11"/>
      <c r="E33" s="11"/>
      <c r="F33" s="11"/>
      <c r="G33" s="11"/>
      <c r="H33" s="11"/>
      <c r="I33" s="11"/>
      <c r="J33" s="1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ht="21" customHeight="1">
      <c r="A34" s="127" t="s">
        <v>39</v>
      </c>
      <c r="B34" s="127"/>
      <c r="C34" s="127"/>
      <c r="D34" s="127"/>
      <c r="E34" s="127"/>
      <c r="F34" s="127"/>
      <c r="G34" s="127"/>
      <c r="H34" s="127"/>
      <c r="I34" s="127"/>
      <c r="J34" s="127"/>
      <c r="S34" s="88" t="s">
        <v>163</v>
      </c>
      <c r="T34" s="88"/>
      <c r="U34" s="88"/>
    </row>
    <row r="35" spans="1:21" ht="21" customHeight="1">
      <c r="A35" s="42" t="s">
        <v>104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21" ht="21" customHeight="1">
      <c r="A36" s="17"/>
      <c r="B36" s="343" t="s">
        <v>131</v>
      </c>
      <c r="C36" s="343"/>
      <c r="D36" s="343"/>
      <c r="E36" s="343"/>
      <c r="F36" s="343"/>
      <c r="G36" s="343"/>
      <c r="H36" s="343"/>
      <c r="I36" s="343"/>
      <c r="J36" s="343"/>
    </row>
    <row r="37" spans="1:21" ht="21" customHeight="1">
      <c r="A37" s="340"/>
      <c r="B37" s="341"/>
      <c r="C37" s="342"/>
      <c r="D37" s="132" t="s">
        <v>7</v>
      </c>
      <c r="E37" s="133"/>
      <c r="F37" s="133"/>
      <c r="G37" s="133"/>
      <c r="H37" s="134"/>
      <c r="I37" s="133" t="s">
        <v>54</v>
      </c>
      <c r="J37" s="134"/>
      <c r="L37" s="230"/>
      <c r="M37" s="230"/>
      <c r="N37" s="230"/>
      <c r="O37" s="188" t="s">
        <v>73</v>
      </c>
      <c r="P37" s="188"/>
      <c r="Q37" s="188"/>
      <c r="R37" s="188"/>
      <c r="S37" s="188"/>
      <c r="T37" s="188" t="s">
        <v>54</v>
      </c>
      <c r="U37" s="188"/>
    </row>
    <row r="38" spans="1:21" ht="21" customHeight="1">
      <c r="A38" s="301" t="s">
        <v>13</v>
      </c>
      <c r="B38" s="302"/>
      <c r="C38" s="303"/>
      <c r="D38" s="147" t="s">
        <v>1</v>
      </c>
      <c r="E38" s="226"/>
      <c r="F38" s="226"/>
      <c r="G38" s="226"/>
      <c r="H38" s="227"/>
      <c r="I38" s="296">
        <f>SUM(I39:J49)</f>
        <v>1562</v>
      </c>
      <c r="J38" s="297"/>
      <c r="L38" s="347" t="s">
        <v>12</v>
      </c>
      <c r="M38" s="299" t="s">
        <v>37</v>
      </c>
      <c r="N38" s="299"/>
      <c r="O38" s="348"/>
      <c r="P38" s="335"/>
      <c r="Q38" s="335"/>
      <c r="R38" s="335"/>
      <c r="S38" s="335"/>
      <c r="T38" s="337"/>
      <c r="U38" s="337"/>
    </row>
    <row r="39" spans="1:21" ht="21" customHeight="1">
      <c r="A39" s="344" t="s">
        <v>6</v>
      </c>
      <c r="B39" s="291" t="s">
        <v>141</v>
      </c>
      <c r="C39" s="292"/>
      <c r="D39" s="293" t="s">
        <v>144</v>
      </c>
      <c r="E39" s="294"/>
      <c r="F39" s="294"/>
      <c r="G39" s="294"/>
      <c r="H39" s="295"/>
      <c r="I39" s="125">
        <v>30</v>
      </c>
      <c r="J39" s="126"/>
      <c r="L39" s="347"/>
      <c r="M39" s="299"/>
      <c r="N39" s="299"/>
      <c r="O39" s="335"/>
      <c r="P39" s="335"/>
      <c r="Q39" s="335"/>
      <c r="R39" s="335"/>
      <c r="S39" s="335"/>
      <c r="T39" s="337"/>
      <c r="U39" s="337"/>
    </row>
    <row r="40" spans="1:21" ht="21" customHeight="1">
      <c r="A40" s="345"/>
      <c r="B40" s="304" t="s">
        <v>142</v>
      </c>
      <c r="C40" s="305"/>
      <c r="D40" s="293" t="s">
        <v>145</v>
      </c>
      <c r="E40" s="294"/>
      <c r="F40" s="294"/>
      <c r="G40" s="294"/>
      <c r="H40" s="295"/>
      <c r="I40" s="269">
        <v>10</v>
      </c>
      <c r="J40" s="270"/>
      <c r="K40" s="1"/>
      <c r="L40" s="347"/>
      <c r="M40" s="299"/>
      <c r="N40" s="299"/>
      <c r="O40" s="335"/>
      <c r="P40" s="335"/>
      <c r="Q40" s="335"/>
      <c r="R40" s="335"/>
      <c r="S40" s="335"/>
      <c r="T40" s="337"/>
      <c r="U40" s="337"/>
    </row>
    <row r="41" spans="1:21" ht="21" customHeight="1">
      <c r="A41" s="345"/>
      <c r="B41" s="217" t="s">
        <v>183</v>
      </c>
      <c r="C41" s="356"/>
      <c r="D41" s="382" t="s">
        <v>146</v>
      </c>
      <c r="E41" s="383"/>
      <c r="F41" s="383"/>
      <c r="G41" s="383"/>
      <c r="H41" s="384"/>
      <c r="I41" s="363">
        <v>20</v>
      </c>
      <c r="J41" s="364"/>
      <c r="K41" s="1"/>
      <c r="L41" s="347"/>
      <c r="M41" s="299"/>
      <c r="N41" s="299"/>
      <c r="O41" s="335"/>
      <c r="P41" s="335"/>
      <c r="Q41" s="335"/>
      <c r="R41" s="335"/>
      <c r="S41" s="335"/>
      <c r="T41" s="337"/>
      <c r="U41" s="337"/>
    </row>
    <row r="42" spans="1:21" ht="21" customHeight="1">
      <c r="A42" s="345"/>
      <c r="B42" s="380"/>
      <c r="C42" s="381"/>
      <c r="D42" s="385"/>
      <c r="E42" s="386"/>
      <c r="F42" s="386"/>
      <c r="G42" s="386"/>
      <c r="H42" s="387"/>
      <c r="I42" s="396"/>
      <c r="J42" s="397"/>
      <c r="K42" s="1"/>
      <c r="L42" s="347"/>
      <c r="M42" s="299"/>
      <c r="N42" s="299"/>
      <c r="O42" s="335"/>
      <c r="P42" s="335"/>
      <c r="Q42" s="335"/>
      <c r="R42" s="335"/>
      <c r="S42" s="335"/>
      <c r="T42" s="337"/>
      <c r="U42" s="337"/>
    </row>
    <row r="43" spans="1:21" ht="21" customHeight="1">
      <c r="A43" s="345"/>
      <c r="B43" s="65" t="s">
        <v>143</v>
      </c>
      <c r="C43" s="67"/>
      <c r="D43" s="293" t="s">
        <v>147</v>
      </c>
      <c r="E43" s="294"/>
      <c r="F43" s="294"/>
      <c r="G43" s="294"/>
      <c r="H43" s="295"/>
      <c r="I43" s="269">
        <v>60</v>
      </c>
      <c r="J43" s="270"/>
      <c r="K43" s="1"/>
      <c r="L43" s="347"/>
      <c r="M43" s="299"/>
      <c r="N43" s="299"/>
      <c r="O43" s="335"/>
      <c r="P43" s="335"/>
      <c r="Q43" s="335"/>
      <c r="R43" s="335"/>
      <c r="S43" s="335"/>
      <c r="T43" s="337"/>
      <c r="U43" s="337"/>
    </row>
    <row r="44" spans="1:21" ht="23.25" customHeight="1">
      <c r="A44" s="345"/>
      <c r="B44" s="65" t="s">
        <v>184</v>
      </c>
      <c r="C44" s="67"/>
      <c r="D44" s="293" t="s">
        <v>146</v>
      </c>
      <c r="E44" s="294"/>
      <c r="F44" s="294"/>
      <c r="G44" s="294"/>
      <c r="H44" s="295"/>
      <c r="I44" s="350">
        <v>20</v>
      </c>
      <c r="J44" s="270"/>
      <c r="K44" s="1"/>
      <c r="L44" s="347"/>
      <c r="M44" s="299"/>
      <c r="N44" s="299"/>
      <c r="O44" s="335"/>
      <c r="P44" s="335"/>
      <c r="Q44" s="335"/>
      <c r="R44" s="335"/>
      <c r="S44" s="335"/>
      <c r="T44" s="337"/>
      <c r="U44" s="337"/>
    </row>
    <row r="45" spans="1:21" ht="23.25" customHeight="1">
      <c r="A45" s="345"/>
      <c r="B45" s="65" t="s">
        <v>185</v>
      </c>
      <c r="C45" s="67"/>
      <c r="D45" s="293" t="s">
        <v>148</v>
      </c>
      <c r="E45" s="294"/>
      <c r="F45" s="294"/>
      <c r="G45" s="294"/>
      <c r="H45" s="295"/>
      <c r="I45" s="350">
        <v>96</v>
      </c>
      <c r="J45" s="270"/>
      <c r="K45" s="1"/>
      <c r="L45" s="347"/>
      <c r="M45" s="254"/>
      <c r="N45" s="254"/>
      <c r="O45" s="187"/>
      <c r="P45" s="187"/>
      <c r="Q45" s="187"/>
      <c r="R45" s="187"/>
      <c r="S45" s="187"/>
      <c r="T45" s="349"/>
      <c r="U45" s="349"/>
    </row>
    <row r="46" spans="1:21" ht="23.25" customHeight="1">
      <c r="A46" s="345"/>
      <c r="B46" s="65" t="s">
        <v>186</v>
      </c>
      <c r="C46" s="67"/>
      <c r="D46" s="293" t="s">
        <v>149</v>
      </c>
      <c r="E46" s="294"/>
      <c r="F46" s="294"/>
      <c r="G46" s="294"/>
      <c r="H46" s="295"/>
      <c r="I46" s="269">
        <v>96</v>
      </c>
      <c r="J46" s="270"/>
      <c r="K46" s="1"/>
      <c r="L46" s="347"/>
      <c r="M46" s="298" t="s">
        <v>16</v>
      </c>
      <c r="N46" s="298"/>
      <c r="O46" s="333"/>
      <c r="P46" s="334"/>
      <c r="Q46" s="334"/>
      <c r="R46" s="334"/>
      <c r="S46" s="334"/>
      <c r="T46" s="336"/>
      <c r="U46" s="336"/>
    </row>
    <row r="47" spans="1:21" ht="23.25" customHeight="1">
      <c r="A47" s="345"/>
      <c r="B47" s="65" t="s">
        <v>187</v>
      </c>
      <c r="C47" s="67"/>
      <c r="D47" s="293" t="s">
        <v>150</v>
      </c>
      <c r="E47" s="294"/>
      <c r="F47" s="294"/>
      <c r="G47" s="294"/>
      <c r="H47" s="295"/>
      <c r="I47" s="269">
        <v>1200</v>
      </c>
      <c r="J47" s="270"/>
      <c r="L47" s="347"/>
      <c r="M47" s="299"/>
      <c r="N47" s="299"/>
      <c r="O47" s="335"/>
      <c r="P47" s="335"/>
      <c r="Q47" s="335"/>
      <c r="R47" s="335"/>
      <c r="S47" s="335"/>
      <c r="T47" s="337"/>
      <c r="U47" s="337"/>
    </row>
    <row r="48" spans="1:21" ht="23.25" customHeight="1">
      <c r="A48" s="345"/>
      <c r="B48" s="217" t="s">
        <v>188</v>
      </c>
      <c r="C48" s="356"/>
      <c r="D48" s="382" t="s">
        <v>151</v>
      </c>
      <c r="E48" s="383"/>
      <c r="F48" s="383"/>
      <c r="G48" s="383"/>
      <c r="H48" s="384"/>
      <c r="I48" s="363">
        <v>30</v>
      </c>
      <c r="J48" s="364"/>
      <c r="L48" s="347"/>
      <c r="M48" s="299"/>
      <c r="N48" s="299"/>
      <c r="O48" s="335"/>
      <c r="P48" s="335"/>
      <c r="Q48" s="335"/>
      <c r="R48" s="335"/>
      <c r="S48" s="335"/>
      <c r="T48" s="337"/>
      <c r="U48" s="337"/>
    </row>
    <row r="49" spans="1:21" ht="23.25" customHeight="1">
      <c r="A49" s="346"/>
      <c r="B49" s="360"/>
      <c r="C49" s="362"/>
      <c r="D49" s="385"/>
      <c r="E49" s="386"/>
      <c r="F49" s="386"/>
      <c r="G49" s="386"/>
      <c r="H49" s="387"/>
      <c r="I49" s="396"/>
      <c r="J49" s="397"/>
      <c r="L49" s="347"/>
      <c r="M49" s="299"/>
      <c r="N49" s="299"/>
      <c r="O49" s="335"/>
      <c r="P49" s="335"/>
      <c r="Q49" s="335"/>
      <c r="R49" s="335"/>
      <c r="S49" s="335"/>
      <c r="T49" s="337"/>
      <c r="U49" s="337"/>
    </row>
    <row r="50" spans="1:21" ht="23.25" customHeight="1">
      <c r="A50" s="340"/>
      <c r="B50" s="341"/>
      <c r="C50" s="342"/>
      <c r="D50" s="132" t="s">
        <v>73</v>
      </c>
      <c r="E50" s="133"/>
      <c r="F50" s="133"/>
      <c r="G50" s="133"/>
      <c r="H50" s="134"/>
      <c r="I50" s="133" t="s">
        <v>54</v>
      </c>
      <c r="J50" s="134"/>
      <c r="L50" s="347"/>
      <c r="M50" s="299"/>
      <c r="N50" s="299"/>
      <c r="O50" s="335"/>
      <c r="P50" s="335"/>
      <c r="Q50" s="335"/>
      <c r="R50" s="335"/>
      <c r="S50" s="335"/>
      <c r="T50" s="337"/>
      <c r="U50" s="337"/>
    </row>
    <row r="51" spans="1:21" ht="23.25" customHeight="1">
      <c r="A51" s="301" t="s">
        <v>75</v>
      </c>
      <c r="B51" s="302"/>
      <c r="C51" s="303"/>
      <c r="D51" s="147" t="s">
        <v>1</v>
      </c>
      <c r="E51" s="226"/>
      <c r="F51" s="226"/>
      <c r="G51" s="226"/>
      <c r="H51" s="227"/>
      <c r="I51" s="296">
        <f>I52+I56+T38+T46+T52+T56</f>
        <v>1427</v>
      </c>
      <c r="J51" s="297"/>
      <c r="L51" s="347"/>
      <c r="M51" s="300"/>
      <c r="N51" s="300"/>
      <c r="O51" s="398"/>
      <c r="P51" s="398"/>
      <c r="Q51" s="398"/>
      <c r="R51" s="398"/>
      <c r="S51" s="398"/>
      <c r="T51" s="399"/>
      <c r="U51" s="399"/>
    </row>
    <row r="52" spans="1:21" ht="23.25" customHeight="1">
      <c r="A52" s="345"/>
      <c r="B52" s="375" t="s">
        <v>0</v>
      </c>
      <c r="C52" s="377"/>
      <c r="D52" s="413" t="s">
        <v>205</v>
      </c>
      <c r="E52" s="414"/>
      <c r="F52" s="414"/>
      <c r="G52" s="414"/>
      <c r="H52" s="415"/>
      <c r="I52" s="417">
        <v>143</v>
      </c>
      <c r="J52" s="418"/>
      <c r="L52" s="347"/>
      <c r="M52" s="256" t="s">
        <v>10</v>
      </c>
      <c r="N52" s="256"/>
      <c r="O52" s="412" t="s">
        <v>189</v>
      </c>
      <c r="P52" s="404"/>
      <c r="Q52" s="404"/>
      <c r="R52" s="404"/>
      <c r="S52" s="405"/>
      <c r="T52" s="327">
        <v>1062</v>
      </c>
      <c r="U52" s="327"/>
    </row>
    <row r="53" spans="1:21" ht="30" customHeight="1">
      <c r="A53" s="345"/>
      <c r="B53" s="353"/>
      <c r="C53" s="354"/>
      <c r="D53" s="357"/>
      <c r="E53" s="358"/>
      <c r="F53" s="358"/>
      <c r="G53" s="358"/>
      <c r="H53" s="359"/>
      <c r="I53" s="365"/>
      <c r="J53" s="366"/>
      <c r="L53" s="347"/>
      <c r="M53" s="299"/>
      <c r="N53" s="299"/>
      <c r="O53" s="403"/>
      <c r="P53" s="404"/>
      <c r="Q53" s="404"/>
      <c r="R53" s="404"/>
      <c r="S53" s="405"/>
      <c r="T53" s="328"/>
      <c r="U53" s="328"/>
    </row>
    <row r="54" spans="1:21" ht="37.5" customHeight="1">
      <c r="A54" s="345"/>
      <c r="B54" s="353"/>
      <c r="C54" s="354"/>
      <c r="D54" s="357"/>
      <c r="E54" s="358"/>
      <c r="F54" s="358"/>
      <c r="G54" s="358"/>
      <c r="H54" s="359"/>
      <c r="I54" s="365"/>
      <c r="J54" s="366"/>
      <c r="L54" s="347"/>
      <c r="M54" s="299"/>
      <c r="N54" s="299"/>
      <c r="O54" s="403"/>
      <c r="P54" s="404"/>
      <c r="Q54" s="404"/>
      <c r="R54" s="404"/>
      <c r="S54" s="405"/>
      <c r="T54" s="328"/>
      <c r="U54" s="328"/>
    </row>
    <row r="55" spans="1:21" ht="23.25" customHeight="1">
      <c r="A55" s="345"/>
      <c r="B55" s="388"/>
      <c r="C55" s="390"/>
      <c r="D55" s="380"/>
      <c r="E55" s="416"/>
      <c r="F55" s="416"/>
      <c r="G55" s="416"/>
      <c r="H55" s="381"/>
      <c r="I55" s="396"/>
      <c r="J55" s="397"/>
      <c r="L55" s="347"/>
      <c r="M55" s="300"/>
      <c r="N55" s="300"/>
      <c r="O55" s="406"/>
      <c r="P55" s="407"/>
      <c r="Q55" s="407"/>
      <c r="R55" s="407"/>
      <c r="S55" s="408"/>
      <c r="T55" s="339"/>
      <c r="U55" s="339"/>
    </row>
    <row r="56" spans="1:21" ht="35.25" customHeight="1">
      <c r="A56" s="345"/>
      <c r="B56" s="351" t="s">
        <v>64</v>
      </c>
      <c r="C56" s="352"/>
      <c r="D56" s="217" t="s">
        <v>190</v>
      </c>
      <c r="E56" s="355"/>
      <c r="F56" s="355"/>
      <c r="G56" s="355"/>
      <c r="H56" s="356"/>
      <c r="I56" s="363">
        <v>175</v>
      </c>
      <c r="J56" s="364"/>
      <c r="L56" s="347"/>
      <c r="M56" s="256" t="s">
        <v>17</v>
      </c>
      <c r="N56" s="256"/>
      <c r="O56" s="400" t="s">
        <v>191</v>
      </c>
      <c r="P56" s="401"/>
      <c r="Q56" s="401"/>
      <c r="R56" s="401"/>
      <c r="S56" s="402"/>
      <c r="T56" s="327">
        <v>47</v>
      </c>
      <c r="U56" s="327"/>
    </row>
    <row r="57" spans="1:21" ht="36" customHeight="1">
      <c r="A57" s="345"/>
      <c r="B57" s="353"/>
      <c r="C57" s="354"/>
      <c r="D57" s="357"/>
      <c r="E57" s="358"/>
      <c r="F57" s="358"/>
      <c r="G57" s="358"/>
      <c r="H57" s="359"/>
      <c r="I57" s="365"/>
      <c r="J57" s="366"/>
      <c r="L57" s="347"/>
      <c r="M57" s="299"/>
      <c r="N57" s="299"/>
      <c r="O57" s="403"/>
      <c r="P57" s="404"/>
      <c r="Q57" s="404"/>
      <c r="R57" s="404"/>
      <c r="S57" s="405"/>
      <c r="T57" s="328"/>
      <c r="U57" s="328"/>
    </row>
    <row r="58" spans="1:21" ht="23.25" customHeight="1">
      <c r="A58" s="345"/>
      <c r="B58" s="353"/>
      <c r="C58" s="354"/>
      <c r="D58" s="357"/>
      <c r="E58" s="358"/>
      <c r="F58" s="358"/>
      <c r="G58" s="358"/>
      <c r="H58" s="359"/>
      <c r="I58" s="365"/>
      <c r="J58" s="366"/>
      <c r="L58" s="347"/>
      <c r="M58" s="299"/>
      <c r="N58" s="299"/>
      <c r="O58" s="403"/>
      <c r="P58" s="404"/>
      <c r="Q58" s="404"/>
      <c r="R58" s="404"/>
      <c r="S58" s="405"/>
      <c r="T58" s="328"/>
      <c r="U58" s="328"/>
    </row>
    <row r="59" spans="1:21" ht="23.25" customHeight="1">
      <c r="A59" s="345"/>
      <c r="B59" s="353"/>
      <c r="C59" s="354"/>
      <c r="D59" s="357"/>
      <c r="E59" s="358"/>
      <c r="F59" s="358"/>
      <c r="G59" s="358"/>
      <c r="H59" s="359"/>
      <c r="I59" s="365"/>
      <c r="J59" s="366"/>
      <c r="L59" s="347"/>
      <c r="M59" s="299"/>
      <c r="N59" s="299"/>
      <c r="O59" s="406"/>
      <c r="P59" s="407"/>
      <c r="Q59" s="407"/>
      <c r="R59" s="407"/>
      <c r="S59" s="408"/>
      <c r="T59" s="328"/>
      <c r="U59" s="328"/>
    </row>
    <row r="60" spans="1:21" ht="23.25" customHeight="1">
      <c r="A60" s="346"/>
      <c r="B60" s="100"/>
      <c r="C60" s="101"/>
      <c r="D60" s="360"/>
      <c r="E60" s="361"/>
      <c r="F60" s="361"/>
      <c r="G60" s="361"/>
      <c r="H60" s="362"/>
      <c r="I60" s="367"/>
      <c r="J60" s="368"/>
      <c r="L60" s="329" t="s">
        <v>77</v>
      </c>
      <c r="M60" s="330"/>
      <c r="N60" s="330"/>
      <c r="O60" s="330"/>
      <c r="P60" s="330"/>
      <c r="Q60" s="330"/>
      <c r="R60" s="330"/>
      <c r="S60" s="330"/>
      <c r="T60" s="331">
        <f>I38-I51</f>
        <v>135</v>
      </c>
      <c r="U60" s="332"/>
    </row>
    <row r="61" spans="1:21" ht="23.25" customHeight="1">
      <c r="A61" s="18"/>
      <c r="B61" s="19"/>
      <c r="C61" s="19"/>
      <c r="D61" s="19"/>
      <c r="E61" s="19"/>
      <c r="F61" s="19"/>
      <c r="G61" s="19"/>
      <c r="H61" s="19"/>
      <c r="I61" s="19"/>
      <c r="J61" s="19"/>
      <c r="L61" s="306" t="s">
        <v>128</v>
      </c>
      <c r="M61" s="306"/>
      <c r="N61" s="306"/>
      <c r="O61" s="306"/>
      <c r="P61" s="306"/>
      <c r="Q61" s="306"/>
      <c r="R61" s="306"/>
      <c r="S61" s="306"/>
      <c r="T61" s="306"/>
      <c r="U61" s="306"/>
    </row>
    <row r="62" spans="1:21" ht="23.25" customHeight="1">
      <c r="A62" s="4"/>
      <c r="B62" s="11"/>
      <c r="C62" s="11"/>
      <c r="D62" s="11"/>
      <c r="E62" s="11"/>
      <c r="F62" s="11"/>
      <c r="G62" s="11"/>
      <c r="H62" s="11"/>
      <c r="I62" s="11"/>
      <c r="J62" s="11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1:21" ht="23.25" customHeight="1">
      <c r="A63" s="4"/>
      <c r="B63" s="11"/>
      <c r="C63" s="11"/>
      <c r="D63" s="11"/>
      <c r="E63" s="11"/>
      <c r="F63" s="11"/>
      <c r="G63" s="11"/>
      <c r="H63" s="11"/>
      <c r="I63" s="11"/>
      <c r="J63" s="11"/>
      <c r="L63" s="68"/>
      <c r="M63" s="68"/>
      <c r="N63" s="68"/>
      <c r="O63" s="68"/>
      <c r="P63" s="68"/>
      <c r="Q63" s="68"/>
      <c r="R63" s="68"/>
      <c r="S63" s="68"/>
      <c r="T63" s="68"/>
      <c r="U63" s="68"/>
    </row>
    <row r="64" spans="1:21" ht="23.25" customHeight="1">
      <c r="A64" s="4"/>
      <c r="B64" s="11"/>
      <c r="C64" s="11"/>
      <c r="D64" s="11"/>
      <c r="E64" s="11"/>
      <c r="F64" s="11"/>
      <c r="G64" s="11"/>
      <c r="H64" s="11"/>
      <c r="I64" s="11"/>
      <c r="J64" s="11"/>
      <c r="L64" s="68"/>
      <c r="M64" s="68"/>
      <c r="N64" s="68"/>
      <c r="O64" s="68"/>
      <c r="P64" s="68"/>
      <c r="Q64" s="68"/>
      <c r="R64" s="68"/>
      <c r="S64" s="68"/>
      <c r="T64" s="68"/>
      <c r="U64" s="68"/>
    </row>
    <row r="65" spans="1:21" ht="23.25" customHeight="1">
      <c r="A65" s="4"/>
      <c r="B65" s="11"/>
      <c r="C65" s="11"/>
      <c r="D65" s="11"/>
      <c r="E65" s="11"/>
      <c r="F65" s="11"/>
      <c r="G65" s="11"/>
      <c r="H65" s="11"/>
      <c r="I65" s="11"/>
      <c r="J65" s="11"/>
      <c r="L65" s="41"/>
      <c r="M65" s="41"/>
      <c r="N65" s="41"/>
      <c r="O65" s="41"/>
      <c r="P65" s="41"/>
      <c r="Q65" s="41"/>
      <c r="R65" s="41"/>
      <c r="S65" s="41"/>
      <c r="T65" s="41"/>
      <c r="U65" s="41"/>
    </row>
    <row r="66" spans="1:21" ht="23.25" customHeight="1">
      <c r="A66" s="127" t="s">
        <v>39</v>
      </c>
      <c r="B66" s="127"/>
      <c r="C66" s="127"/>
      <c r="D66" s="127"/>
      <c r="E66" s="127"/>
      <c r="F66" s="127"/>
      <c r="G66" s="127"/>
      <c r="H66" s="127"/>
      <c r="I66" s="127"/>
      <c r="J66" s="127"/>
      <c r="S66" s="88" t="s">
        <v>163</v>
      </c>
      <c r="T66" s="88"/>
      <c r="U66" s="88"/>
    </row>
    <row r="67" spans="1:21" ht="23.25" customHeight="1">
      <c r="A67" s="42" t="s">
        <v>104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21" ht="23.25" customHeight="1">
      <c r="A68" s="17"/>
      <c r="B68" s="343" t="s">
        <v>164</v>
      </c>
      <c r="C68" s="343"/>
      <c r="D68" s="343"/>
      <c r="E68" s="343"/>
      <c r="F68" s="343"/>
      <c r="G68" s="343"/>
      <c r="H68" s="343"/>
      <c r="I68" s="343"/>
      <c r="J68" s="343"/>
    </row>
    <row r="69" spans="1:21" ht="23.25" customHeight="1">
      <c r="A69" s="340"/>
      <c r="B69" s="341"/>
      <c r="C69" s="342"/>
      <c r="D69" s="132" t="s">
        <v>7</v>
      </c>
      <c r="E69" s="133"/>
      <c r="F69" s="133"/>
      <c r="G69" s="133"/>
      <c r="H69" s="134"/>
      <c r="I69" s="133" t="s">
        <v>54</v>
      </c>
      <c r="J69" s="134"/>
      <c r="L69" s="230"/>
      <c r="M69" s="230"/>
      <c r="N69" s="230"/>
      <c r="O69" s="188" t="s">
        <v>73</v>
      </c>
      <c r="P69" s="188"/>
      <c r="Q69" s="188"/>
      <c r="R69" s="188"/>
      <c r="S69" s="188"/>
      <c r="T69" s="188" t="s">
        <v>54</v>
      </c>
      <c r="U69" s="188"/>
    </row>
    <row r="70" spans="1:21" ht="23.25" customHeight="1">
      <c r="A70" s="301" t="s">
        <v>13</v>
      </c>
      <c r="B70" s="302"/>
      <c r="C70" s="303"/>
      <c r="D70" s="147" t="s">
        <v>1</v>
      </c>
      <c r="E70" s="226"/>
      <c r="F70" s="226"/>
      <c r="G70" s="226"/>
      <c r="H70" s="227"/>
      <c r="I70" s="296">
        <f>SUM(I71:J81)</f>
        <v>150</v>
      </c>
      <c r="J70" s="297"/>
      <c r="L70" s="347" t="s">
        <v>12</v>
      </c>
      <c r="M70" s="299" t="s">
        <v>37</v>
      </c>
      <c r="N70" s="299"/>
      <c r="O70" s="348"/>
      <c r="P70" s="335"/>
      <c r="Q70" s="335"/>
      <c r="R70" s="335"/>
      <c r="S70" s="335"/>
      <c r="T70" s="337"/>
      <c r="U70" s="337"/>
    </row>
    <row r="71" spans="1:21" ht="23.25" customHeight="1">
      <c r="A71" s="344" t="s">
        <v>6</v>
      </c>
      <c r="B71" s="421" t="s">
        <v>165</v>
      </c>
      <c r="C71" s="422"/>
      <c r="D71" s="293"/>
      <c r="E71" s="294"/>
      <c r="F71" s="294"/>
      <c r="G71" s="294"/>
      <c r="H71" s="295"/>
      <c r="I71" s="125"/>
      <c r="J71" s="126"/>
      <c r="L71" s="347"/>
      <c r="M71" s="299"/>
      <c r="N71" s="299"/>
      <c r="O71" s="335"/>
      <c r="P71" s="335"/>
      <c r="Q71" s="335"/>
      <c r="R71" s="335"/>
      <c r="S71" s="335"/>
      <c r="T71" s="337"/>
      <c r="U71" s="337"/>
    </row>
    <row r="72" spans="1:21" ht="23.25" customHeight="1">
      <c r="A72" s="345"/>
      <c r="B72" s="65" t="s">
        <v>166</v>
      </c>
      <c r="C72" s="67"/>
      <c r="D72" s="293" t="s">
        <v>167</v>
      </c>
      <c r="E72" s="294"/>
      <c r="F72" s="294"/>
      <c r="G72" s="294"/>
      <c r="H72" s="295"/>
      <c r="I72" s="269">
        <v>10</v>
      </c>
      <c r="J72" s="270"/>
      <c r="K72" s="1"/>
      <c r="L72" s="347"/>
      <c r="M72" s="299"/>
      <c r="N72" s="299"/>
      <c r="O72" s="335"/>
      <c r="P72" s="335"/>
      <c r="Q72" s="335"/>
      <c r="R72" s="335"/>
      <c r="S72" s="335"/>
      <c r="T72" s="337"/>
      <c r="U72" s="337"/>
    </row>
    <row r="73" spans="1:21" ht="23.25" customHeight="1">
      <c r="A73" s="345"/>
      <c r="B73" s="217" t="s">
        <v>168</v>
      </c>
      <c r="C73" s="356"/>
      <c r="D73" s="293" t="s">
        <v>169</v>
      </c>
      <c r="E73" s="294"/>
      <c r="F73" s="294"/>
      <c r="G73" s="294"/>
      <c r="H73" s="295"/>
      <c r="I73" s="363">
        <v>90</v>
      </c>
      <c r="J73" s="364"/>
      <c r="K73" s="1"/>
      <c r="L73" s="347"/>
      <c r="M73" s="299"/>
      <c r="N73" s="299"/>
      <c r="O73" s="335"/>
      <c r="P73" s="335"/>
      <c r="Q73" s="335"/>
      <c r="R73" s="335"/>
      <c r="S73" s="335"/>
      <c r="T73" s="337"/>
      <c r="U73" s="337"/>
    </row>
    <row r="74" spans="1:21" ht="23.25" customHeight="1">
      <c r="A74" s="345"/>
      <c r="B74" s="217" t="s">
        <v>170</v>
      </c>
      <c r="C74" s="356"/>
      <c r="D74" s="293"/>
      <c r="E74" s="294"/>
      <c r="F74" s="294"/>
      <c r="G74" s="294"/>
      <c r="H74" s="295"/>
      <c r="I74" s="363"/>
      <c r="J74" s="364"/>
      <c r="K74" s="1"/>
      <c r="L74" s="347"/>
      <c r="M74" s="299"/>
      <c r="N74" s="299"/>
      <c r="O74" s="335"/>
      <c r="P74" s="335"/>
      <c r="Q74" s="335"/>
      <c r="R74" s="335"/>
      <c r="S74" s="335"/>
      <c r="T74" s="337"/>
      <c r="U74" s="337"/>
    </row>
    <row r="75" spans="1:21" ht="23.25" customHeight="1">
      <c r="A75" s="345"/>
      <c r="B75" s="65" t="s">
        <v>171</v>
      </c>
      <c r="C75" s="67"/>
      <c r="D75" s="293"/>
      <c r="E75" s="294"/>
      <c r="F75" s="294"/>
      <c r="G75" s="294"/>
      <c r="H75" s="295"/>
      <c r="I75" s="269"/>
      <c r="J75" s="270"/>
      <c r="K75" s="1"/>
      <c r="L75" s="347"/>
      <c r="M75" s="299"/>
      <c r="N75" s="299"/>
      <c r="O75" s="335"/>
      <c r="P75" s="335"/>
      <c r="Q75" s="335"/>
      <c r="R75" s="335"/>
      <c r="S75" s="335"/>
      <c r="T75" s="337"/>
      <c r="U75" s="337"/>
    </row>
    <row r="76" spans="1:21" ht="23.25" customHeight="1">
      <c r="A76" s="345"/>
      <c r="B76" s="65" t="s">
        <v>172</v>
      </c>
      <c r="C76" s="67"/>
      <c r="D76" s="293" t="s">
        <v>173</v>
      </c>
      <c r="E76" s="294"/>
      <c r="F76" s="294"/>
      <c r="G76" s="294"/>
      <c r="H76" s="295"/>
      <c r="I76" s="350">
        <v>50</v>
      </c>
      <c r="J76" s="270"/>
      <c r="K76" s="1"/>
      <c r="L76" s="347"/>
      <c r="M76" s="299"/>
      <c r="N76" s="299"/>
      <c r="O76" s="335"/>
      <c r="P76" s="335"/>
      <c r="Q76" s="335"/>
      <c r="R76" s="335"/>
      <c r="S76" s="335"/>
      <c r="T76" s="337"/>
      <c r="U76" s="337"/>
    </row>
    <row r="77" spans="1:21" ht="23.25" customHeight="1">
      <c r="A77" s="345"/>
      <c r="B77" s="217" t="s">
        <v>174</v>
      </c>
      <c r="C77" s="356"/>
      <c r="D77" s="382"/>
      <c r="E77" s="383"/>
      <c r="F77" s="383"/>
      <c r="G77" s="383"/>
      <c r="H77" s="384"/>
      <c r="I77" s="363"/>
      <c r="J77" s="364"/>
      <c r="K77" s="1"/>
      <c r="L77" s="347"/>
      <c r="M77" s="254"/>
      <c r="N77" s="254"/>
      <c r="O77" s="187"/>
      <c r="P77" s="187"/>
      <c r="Q77" s="187"/>
      <c r="R77" s="187"/>
      <c r="S77" s="187"/>
      <c r="T77" s="349"/>
      <c r="U77" s="349"/>
    </row>
    <row r="78" spans="1:21" ht="23.25" customHeight="1">
      <c r="A78" s="345"/>
      <c r="B78" s="380"/>
      <c r="C78" s="381"/>
      <c r="D78" s="385"/>
      <c r="E78" s="386"/>
      <c r="F78" s="386"/>
      <c r="G78" s="386"/>
      <c r="H78" s="387"/>
      <c r="I78" s="396"/>
      <c r="J78" s="397"/>
      <c r="K78" s="1"/>
      <c r="L78" s="347"/>
      <c r="M78" s="298" t="s">
        <v>16</v>
      </c>
      <c r="N78" s="298"/>
      <c r="O78" s="333"/>
      <c r="P78" s="334"/>
      <c r="Q78" s="334"/>
      <c r="R78" s="334"/>
      <c r="S78" s="334"/>
      <c r="T78" s="336"/>
      <c r="U78" s="336"/>
    </row>
    <row r="79" spans="1:21" ht="23.25" customHeight="1">
      <c r="A79" s="345"/>
      <c r="B79" s="65" t="s">
        <v>175</v>
      </c>
      <c r="C79" s="67"/>
      <c r="D79" s="293"/>
      <c r="E79" s="294"/>
      <c r="F79" s="294"/>
      <c r="G79" s="294"/>
      <c r="H79" s="295"/>
      <c r="I79" s="269"/>
      <c r="J79" s="270"/>
      <c r="L79" s="347"/>
      <c r="M79" s="299"/>
      <c r="N79" s="299"/>
      <c r="O79" s="335"/>
      <c r="P79" s="335"/>
      <c r="Q79" s="335"/>
      <c r="R79" s="335"/>
      <c r="S79" s="335"/>
      <c r="T79" s="337"/>
      <c r="U79" s="337"/>
    </row>
    <row r="80" spans="1:21" ht="23.25" customHeight="1">
      <c r="A80" s="345"/>
      <c r="B80" s="65"/>
      <c r="C80" s="67"/>
      <c r="D80" s="293"/>
      <c r="E80" s="294"/>
      <c r="F80" s="294"/>
      <c r="G80" s="294"/>
      <c r="H80" s="295"/>
      <c r="I80" s="269"/>
      <c r="J80" s="270"/>
      <c r="L80" s="347"/>
      <c r="M80" s="299"/>
      <c r="N80" s="299"/>
      <c r="O80" s="335"/>
      <c r="P80" s="335"/>
      <c r="Q80" s="335"/>
      <c r="R80" s="335"/>
      <c r="S80" s="335"/>
      <c r="T80" s="337"/>
      <c r="U80" s="337"/>
    </row>
    <row r="81" spans="1:21" ht="23.25" customHeight="1">
      <c r="A81" s="346"/>
      <c r="B81" s="49"/>
      <c r="C81" s="50"/>
      <c r="D81" s="51"/>
      <c r="E81" s="52"/>
      <c r="F81" s="52"/>
      <c r="G81" s="52"/>
      <c r="H81" s="53"/>
      <c r="I81" s="47"/>
      <c r="J81" s="48"/>
      <c r="L81" s="347"/>
      <c r="M81" s="299"/>
      <c r="N81" s="299"/>
      <c r="O81" s="335"/>
      <c r="P81" s="335"/>
      <c r="Q81" s="335"/>
      <c r="R81" s="335"/>
      <c r="S81" s="335"/>
      <c r="T81" s="337"/>
      <c r="U81" s="337"/>
    </row>
    <row r="82" spans="1:21" ht="23.25" customHeight="1">
      <c r="A82" s="340"/>
      <c r="B82" s="341"/>
      <c r="C82" s="342"/>
      <c r="D82" s="132" t="s">
        <v>73</v>
      </c>
      <c r="E82" s="133"/>
      <c r="F82" s="133"/>
      <c r="G82" s="133"/>
      <c r="H82" s="134"/>
      <c r="I82" s="133" t="s">
        <v>54</v>
      </c>
      <c r="J82" s="134"/>
      <c r="L82" s="347"/>
      <c r="M82" s="299"/>
      <c r="N82" s="299"/>
      <c r="O82" s="335"/>
      <c r="P82" s="335"/>
      <c r="Q82" s="335"/>
      <c r="R82" s="335"/>
      <c r="S82" s="335"/>
      <c r="T82" s="337"/>
      <c r="U82" s="337"/>
    </row>
    <row r="83" spans="1:21" ht="23.25" customHeight="1">
      <c r="A83" s="301" t="s">
        <v>75</v>
      </c>
      <c r="B83" s="302"/>
      <c r="C83" s="303"/>
      <c r="D83" s="147" t="s">
        <v>1</v>
      </c>
      <c r="E83" s="226"/>
      <c r="F83" s="226"/>
      <c r="G83" s="226"/>
      <c r="H83" s="227"/>
      <c r="I83" s="296">
        <f>I84+I90+T70+T78+T86+T90</f>
        <v>431</v>
      </c>
      <c r="J83" s="297"/>
      <c r="L83" s="347"/>
      <c r="M83" s="299"/>
      <c r="N83" s="299"/>
      <c r="O83" s="335"/>
      <c r="P83" s="335"/>
      <c r="Q83" s="335"/>
      <c r="R83" s="335"/>
      <c r="S83" s="335"/>
      <c r="T83" s="337"/>
      <c r="U83" s="337"/>
    </row>
    <row r="84" spans="1:21" ht="16.5" customHeight="1">
      <c r="A84" s="344" t="s">
        <v>76</v>
      </c>
      <c r="B84" s="375" t="s">
        <v>0</v>
      </c>
      <c r="C84" s="377"/>
      <c r="D84" s="413" t="s">
        <v>205</v>
      </c>
      <c r="E84" s="414"/>
      <c r="F84" s="414"/>
      <c r="G84" s="414"/>
      <c r="H84" s="415"/>
      <c r="I84" s="417">
        <v>143</v>
      </c>
      <c r="J84" s="418"/>
      <c r="L84" s="347"/>
      <c r="M84" s="299"/>
      <c r="N84" s="299"/>
      <c r="O84" s="335"/>
      <c r="P84" s="335"/>
      <c r="Q84" s="335"/>
      <c r="R84" s="335"/>
      <c r="S84" s="335"/>
      <c r="T84" s="337"/>
      <c r="U84" s="337"/>
    </row>
    <row r="85" spans="1:21" ht="16.5" customHeight="1">
      <c r="A85" s="345"/>
      <c r="B85" s="353"/>
      <c r="C85" s="354"/>
      <c r="D85" s="357"/>
      <c r="E85" s="358"/>
      <c r="F85" s="358"/>
      <c r="G85" s="358"/>
      <c r="H85" s="359"/>
      <c r="I85" s="365"/>
      <c r="J85" s="366"/>
      <c r="L85" s="347"/>
      <c r="M85" s="300"/>
      <c r="N85" s="300"/>
      <c r="O85" s="398"/>
      <c r="P85" s="398"/>
      <c r="Q85" s="398"/>
      <c r="R85" s="398"/>
      <c r="S85" s="398"/>
      <c r="T85" s="399"/>
      <c r="U85" s="399"/>
    </row>
    <row r="86" spans="1:21" ht="16.5" customHeight="1">
      <c r="A86" s="345"/>
      <c r="B86" s="353"/>
      <c r="C86" s="354"/>
      <c r="D86" s="357"/>
      <c r="E86" s="358"/>
      <c r="F86" s="358"/>
      <c r="G86" s="358"/>
      <c r="H86" s="359"/>
      <c r="I86" s="365"/>
      <c r="J86" s="366"/>
      <c r="L86" s="347"/>
      <c r="M86" s="298" t="s">
        <v>10</v>
      </c>
      <c r="N86" s="298"/>
      <c r="O86" s="400" t="s">
        <v>176</v>
      </c>
      <c r="P86" s="401"/>
      <c r="Q86" s="401"/>
      <c r="R86" s="401"/>
      <c r="S86" s="402"/>
      <c r="T86" s="338">
        <v>262</v>
      </c>
      <c r="U86" s="338"/>
    </row>
    <row r="87" spans="1:21" ht="16.5" customHeight="1">
      <c r="A87" s="345"/>
      <c r="B87" s="353"/>
      <c r="C87" s="354"/>
      <c r="D87" s="357"/>
      <c r="E87" s="358"/>
      <c r="F87" s="358"/>
      <c r="G87" s="358"/>
      <c r="H87" s="359"/>
      <c r="I87" s="365"/>
      <c r="J87" s="366"/>
      <c r="L87" s="347"/>
      <c r="M87" s="299"/>
      <c r="N87" s="299"/>
      <c r="O87" s="403"/>
      <c r="P87" s="404"/>
      <c r="Q87" s="404"/>
      <c r="R87" s="404"/>
      <c r="S87" s="405"/>
      <c r="T87" s="328"/>
      <c r="U87" s="328"/>
    </row>
    <row r="88" spans="1:21" ht="16.5" customHeight="1">
      <c r="A88" s="345"/>
      <c r="B88" s="353"/>
      <c r="C88" s="354"/>
      <c r="D88" s="357"/>
      <c r="E88" s="358"/>
      <c r="F88" s="358"/>
      <c r="G88" s="358"/>
      <c r="H88" s="359"/>
      <c r="I88" s="365"/>
      <c r="J88" s="366"/>
      <c r="L88" s="347"/>
      <c r="M88" s="299"/>
      <c r="N88" s="299"/>
      <c r="O88" s="403"/>
      <c r="P88" s="404"/>
      <c r="Q88" s="404"/>
      <c r="R88" s="404"/>
      <c r="S88" s="405"/>
      <c r="T88" s="328"/>
      <c r="U88" s="328"/>
    </row>
    <row r="89" spans="1:21" ht="16.5" customHeight="1">
      <c r="A89" s="345"/>
      <c r="B89" s="388"/>
      <c r="C89" s="390"/>
      <c r="D89" s="380"/>
      <c r="E89" s="416"/>
      <c r="F89" s="416"/>
      <c r="G89" s="416"/>
      <c r="H89" s="381"/>
      <c r="I89" s="396"/>
      <c r="J89" s="397"/>
      <c r="L89" s="347"/>
      <c r="M89" s="300"/>
      <c r="N89" s="300"/>
      <c r="O89" s="406"/>
      <c r="P89" s="407"/>
      <c r="Q89" s="407"/>
      <c r="R89" s="407"/>
      <c r="S89" s="408"/>
      <c r="T89" s="339"/>
      <c r="U89" s="339"/>
    </row>
    <row r="90" spans="1:21" ht="23.25" customHeight="1">
      <c r="A90" s="345"/>
      <c r="B90" s="351" t="s">
        <v>64</v>
      </c>
      <c r="C90" s="352"/>
      <c r="D90" s="217" t="s">
        <v>206</v>
      </c>
      <c r="E90" s="355"/>
      <c r="F90" s="355"/>
      <c r="G90" s="355"/>
      <c r="H90" s="356"/>
      <c r="I90" s="363">
        <v>10</v>
      </c>
      <c r="J90" s="364"/>
      <c r="L90" s="347"/>
      <c r="M90" s="256" t="s">
        <v>17</v>
      </c>
      <c r="N90" s="256"/>
      <c r="O90" s="400" t="s">
        <v>177</v>
      </c>
      <c r="P90" s="401"/>
      <c r="Q90" s="401"/>
      <c r="R90" s="401"/>
      <c r="S90" s="402"/>
      <c r="T90" s="327">
        <v>16</v>
      </c>
      <c r="U90" s="327"/>
    </row>
    <row r="91" spans="1:21" ht="23.25" customHeight="1">
      <c r="A91" s="345"/>
      <c r="B91" s="353"/>
      <c r="C91" s="354"/>
      <c r="D91" s="357"/>
      <c r="E91" s="358"/>
      <c r="F91" s="358"/>
      <c r="G91" s="358"/>
      <c r="H91" s="359"/>
      <c r="I91" s="365"/>
      <c r="J91" s="366"/>
      <c r="L91" s="347"/>
      <c r="M91" s="299"/>
      <c r="N91" s="299"/>
      <c r="O91" s="403"/>
      <c r="P91" s="404"/>
      <c r="Q91" s="404"/>
      <c r="R91" s="404"/>
      <c r="S91" s="405"/>
      <c r="T91" s="328"/>
      <c r="U91" s="328"/>
    </row>
    <row r="92" spans="1:21" ht="23.25" customHeight="1">
      <c r="A92" s="345"/>
      <c r="B92" s="353"/>
      <c r="C92" s="354"/>
      <c r="D92" s="357"/>
      <c r="E92" s="358"/>
      <c r="F92" s="358"/>
      <c r="G92" s="358"/>
      <c r="H92" s="359"/>
      <c r="I92" s="365"/>
      <c r="J92" s="366"/>
      <c r="L92" s="347"/>
      <c r="M92" s="299"/>
      <c r="N92" s="299"/>
      <c r="O92" s="403"/>
      <c r="P92" s="404"/>
      <c r="Q92" s="404"/>
      <c r="R92" s="404"/>
      <c r="S92" s="405"/>
      <c r="T92" s="328"/>
      <c r="U92" s="328"/>
    </row>
    <row r="93" spans="1:21" ht="23.25" customHeight="1">
      <c r="A93" s="345"/>
      <c r="B93" s="353"/>
      <c r="C93" s="354"/>
      <c r="D93" s="357"/>
      <c r="E93" s="358"/>
      <c r="F93" s="358"/>
      <c r="G93" s="358"/>
      <c r="H93" s="359"/>
      <c r="I93" s="365"/>
      <c r="J93" s="366"/>
      <c r="L93" s="347"/>
      <c r="M93" s="299"/>
      <c r="N93" s="299"/>
      <c r="O93" s="406"/>
      <c r="P93" s="407"/>
      <c r="Q93" s="407"/>
      <c r="R93" s="407"/>
      <c r="S93" s="408"/>
      <c r="T93" s="328"/>
      <c r="U93" s="328"/>
    </row>
    <row r="94" spans="1:21" ht="23.25" customHeight="1">
      <c r="A94" s="346"/>
      <c r="B94" s="100"/>
      <c r="C94" s="101"/>
      <c r="D94" s="360"/>
      <c r="E94" s="361"/>
      <c r="F94" s="361"/>
      <c r="G94" s="361"/>
      <c r="H94" s="362"/>
      <c r="I94" s="367"/>
      <c r="J94" s="368"/>
      <c r="L94" s="329" t="s">
        <v>77</v>
      </c>
      <c r="M94" s="330"/>
      <c r="N94" s="330"/>
      <c r="O94" s="330"/>
      <c r="P94" s="330"/>
      <c r="Q94" s="330"/>
      <c r="R94" s="330"/>
      <c r="S94" s="330"/>
      <c r="T94" s="331">
        <f>I70-I83</f>
        <v>-281</v>
      </c>
      <c r="U94" s="332"/>
    </row>
    <row r="95" spans="1:21" ht="23.25" customHeight="1">
      <c r="A95" s="18"/>
      <c r="B95" s="19"/>
      <c r="C95" s="19"/>
      <c r="D95" s="19"/>
      <c r="E95" s="19"/>
      <c r="F95" s="19"/>
      <c r="G95" s="19"/>
      <c r="H95" s="19"/>
      <c r="I95" s="19"/>
      <c r="J95" s="19"/>
      <c r="L95" s="306" t="s">
        <v>128</v>
      </c>
      <c r="M95" s="306"/>
      <c r="N95" s="306"/>
      <c r="O95" s="306"/>
      <c r="P95" s="306"/>
      <c r="Q95" s="306"/>
      <c r="R95" s="306"/>
      <c r="S95" s="306"/>
      <c r="T95" s="306"/>
      <c r="U95" s="306"/>
    </row>
    <row r="96" spans="1:21" ht="23.25" customHeight="1">
      <c r="A96" s="4"/>
      <c r="B96" s="11"/>
      <c r="C96" s="11"/>
      <c r="D96" s="11"/>
      <c r="E96" s="11"/>
      <c r="F96" s="11"/>
      <c r="G96" s="11"/>
      <c r="H96" s="11"/>
      <c r="I96" s="11"/>
      <c r="J96" s="11"/>
      <c r="L96" s="68"/>
      <c r="M96" s="68"/>
      <c r="N96" s="68"/>
      <c r="O96" s="68"/>
      <c r="P96" s="68"/>
      <c r="Q96" s="68"/>
      <c r="R96" s="68"/>
      <c r="S96" s="68"/>
      <c r="T96" s="68"/>
      <c r="U96" s="68"/>
    </row>
    <row r="97" spans="1:21" ht="23.25" customHeight="1">
      <c r="A97" s="4"/>
      <c r="B97" s="11"/>
      <c r="C97" s="11"/>
      <c r="D97" s="11"/>
      <c r="E97" s="11"/>
      <c r="F97" s="11"/>
      <c r="G97" s="11"/>
      <c r="H97" s="11"/>
      <c r="I97" s="11"/>
      <c r="J97" s="11"/>
      <c r="L97" s="68"/>
      <c r="M97" s="68"/>
      <c r="N97" s="68"/>
      <c r="O97" s="68"/>
      <c r="P97" s="68"/>
      <c r="Q97" s="68"/>
      <c r="R97" s="68"/>
      <c r="S97" s="68"/>
      <c r="T97" s="68"/>
      <c r="U97" s="68"/>
    </row>
    <row r="98" spans="1:21" ht="23.25" customHeight="1">
      <c r="A98" s="4"/>
      <c r="B98" s="11"/>
      <c r="C98" s="11"/>
      <c r="D98" s="11"/>
      <c r="E98" s="11"/>
      <c r="F98" s="11"/>
      <c r="G98" s="11"/>
      <c r="H98" s="11"/>
      <c r="I98" s="11"/>
      <c r="J98" s="11"/>
      <c r="L98" s="68"/>
      <c r="M98" s="68"/>
      <c r="N98" s="68"/>
      <c r="O98" s="68"/>
      <c r="P98" s="68"/>
      <c r="Q98" s="68"/>
      <c r="R98" s="68"/>
      <c r="S98" s="68"/>
      <c r="T98" s="68"/>
      <c r="U98" s="68"/>
    </row>
    <row r="99" spans="1:21" ht="23.25" customHeight="1">
      <c r="A99" s="4"/>
      <c r="B99" s="11"/>
      <c r="C99" s="11"/>
      <c r="D99" s="11"/>
      <c r="E99" s="11"/>
      <c r="F99" s="11"/>
      <c r="G99" s="11"/>
      <c r="H99" s="11"/>
      <c r="I99" s="11"/>
      <c r="J99" s="11"/>
      <c r="L99" s="41"/>
      <c r="M99" s="41"/>
      <c r="N99" s="41"/>
      <c r="O99" s="41"/>
      <c r="P99" s="41"/>
      <c r="Q99" s="41"/>
      <c r="R99" s="41"/>
      <c r="S99" s="41"/>
      <c r="T99" s="41"/>
      <c r="U99" s="41"/>
    </row>
    <row r="100" spans="1:21" ht="21" customHeight="1">
      <c r="A100" s="127" t="s">
        <v>39</v>
      </c>
      <c r="B100" s="127"/>
      <c r="C100" s="127"/>
      <c r="D100" s="127"/>
      <c r="E100" s="127"/>
      <c r="F100" s="127"/>
      <c r="G100" s="127"/>
      <c r="H100" s="127"/>
      <c r="I100" s="127"/>
      <c r="J100" s="127"/>
      <c r="S100" s="88" t="s">
        <v>163</v>
      </c>
      <c r="T100" s="88"/>
      <c r="U100" s="88"/>
    </row>
    <row r="101" spans="1:21" ht="21" customHeight="1">
      <c r="A101" s="42" t="s">
        <v>104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21" ht="21" customHeight="1">
      <c r="A102" s="17"/>
      <c r="B102" s="343" t="s">
        <v>132</v>
      </c>
      <c r="C102" s="343"/>
      <c r="D102" s="343"/>
      <c r="E102" s="343"/>
      <c r="F102" s="343"/>
      <c r="G102" s="343"/>
      <c r="H102" s="343"/>
      <c r="I102" s="343"/>
      <c r="J102" s="343"/>
    </row>
    <row r="103" spans="1:21" ht="21" customHeight="1">
      <c r="A103" s="340"/>
      <c r="B103" s="341"/>
      <c r="C103" s="342"/>
      <c r="D103" s="132" t="s">
        <v>7</v>
      </c>
      <c r="E103" s="133"/>
      <c r="F103" s="133"/>
      <c r="G103" s="133"/>
      <c r="H103" s="134"/>
      <c r="I103" s="133" t="s">
        <v>54</v>
      </c>
      <c r="J103" s="134"/>
      <c r="L103" s="230"/>
      <c r="M103" s="230"/>
      <c r="N103" s="230"/>
      <c r="O103" s="188" t="s">
        <v>73</v>
      </c>
      <c r="P103" s="188"/>
      <c r="Q103" s="188"/>
      <c r="R103" s="188"/>
      <c r="S103" s="188"/>
      <c r="T103" s="188" t="s">
        <v>54</v>
      </c>
      <c r="U103" s="188"/>
    </row>
    <row r="104" spans="1:21" ht="21" customHeight="1">
      <c r="A104" s="301" t="s">
        <v>13</v>
      </c>
      <c r="B104" s="302"/>
      <c r="C104" s="303"/>
      <c r="D104" s="147" t="s">
        <v>1</v>
      </c>
      <c r="E104" s="226"/>
      <c r="F104" s="226"/>
      <c r="G104" s="226"/>
      <c r="H104" s="227"/>
      <c r="I104" s="296">
        <f>SUM(I105:J115)</f>
        <v>280</v>
      </c>
      <c r="J104" s="297"/>
      <c r="L104" s="347" t="s">
        <v>12</v>
      </c>
      <c r="M104" s="299" t="s">
        <v>37</v>
      </c>
      <c r="N104" s="299"/>
      <c r="O104" s="348"/>
      <c r="P104" s="335"/>
      <c r="Q104" s="335"/>
      <c r="R104" s="335"/>
      <c r="S104" s="335"/>
      <c r="T104" s="337"/>
      <c r="U104" s="337"/>
    </row>
    <row r="105" spans="1:21" ht="21" customHeight="1">
      <c r="A105" s="344" t="s">
        <v>6</v>
      </c>
      <c r="B105" s="373" t="s">
        <v>152</v>
      </c>
      <c r="C105" s="374"/>
      <c r="D105" s="375" t="s">
        <v>154</v>
      </c>
      <c r="E105" s="376"/>
      <c r="F105" s="376"/>
      <c r="G105" s="376"/>
      <c r="H105" s="377"/>
      <c r="I105" s="378">
        <v>0</v>
      </c>
      <c r="J105" s="379"/>
      <c r="L105" s="347"/>
      <c r="M105" s="299"/>
      <c r="N105" s="299"/>
      <c r="O105" s="335"/>
      <c r="P105" s="335"/>
      <c r="Q105" s="335"/>
      <c r="R105" s="335"/>
      <c r="S105" s="335"/>
      <c r="T105" s="337"/>
      <c r="U105" s="337"/>
    </row>
    <row r="106" spans="1:21" ht="21" customHeight="1">
      <c r="A106" s="345"/>
      <c r="B106" s="304" t="s">
        <v>153</v>
      </c>
      <c r="C106" s="305"/>
      <c r="D106" s="369" t="s">
        <v>154</v>
      </c>
      <c r="E106" s="370"/>
      <c r="F106" s="370"/>
      <c r="G106" s="370"/>
      <c r="H106" s="371"/>
      <c r="I106" s="208">
        <v>0</v>
      </c>
      <c r="J106" s="209"/>
      <c r="K106" s="1"/>
      <c r="L106" s="347"/>
      <c r="M106" s="299"/>
      <c r="N106" s="299"/>
      <c r="O106" s="335"/>
      <c r="P106" s="335"/>
      <c r="Q106" s="335"/>
      <c r="R106" s="335"/>
      <c r="S106" s="335"/>
      <c r="T106" s="337"/>
      <c r="U106" s="337"/>
    </row>
    <row r="107" spans="1:21" ht="21" customHeight="1">
      <c r="A107" s="345"/>
      <c r="B107" s="65" t="s">
        <v>192</v>
      </c>
      <c r="C107" s="67"/>
      <c r="D107" s="369" t="s">
        <v>154</v>
      </c>
      <c r="E107" s="370"/>
      <c r="F107" s="370"/>
      <c r="G107" s="370"/>
      <c r="H107" s="371"/>
      <c r="I107" s="372">
        <v>70</v>
      </c>
      <c r="J107" s="209"/>
      <c r="K107" s="1"/>
      <c r="L107" s="347"/>
      <c r="M107" s="299"/>
      <c r="N107" s="299"/>
      <c r="O107" s="335"/>
      <c r="P107" s="335"/>
      <c r="Q107" s="335"/>
      <c r="R107" s="335"/>
      <c r="S107" s="335"/>
      <c r="T107" s="337"/>
      <c r="U107" s="337"/>
    </row>
    <row r="108" spans="1:21" ht="21" customHeight="1">
      <c r="A108" s="345"/>
      <c r="B108" s="65" t="s">
        <v>193</v>
      </c>
      <c r="C108" s="67"/>
      <c r="D108" s="113" t="s">
        <v>154</v>
      </c>
      <c r="E108" s="391"/>
      <c r="F108" s="391"/>
      <c r="G108" s="391"/>
      <c r="H108" s="392"/>
      <c r="I108" s="363">
        <v>20</v>
      </c>
      <c r="J108" s="364"/>
      <c r="K108" s="1"/>
      <c r="L108" s="347"/>
      <c r="M108" s="299"/>
      <c r="N108" s="299"/>
      <c r="O108" s="335"/>
      <c r="P108" s="335"/>
      <c r="Q108" s="335"/>
      <c r="R108" s="335"/>
      <c r="S108" s="335"/>
      <c r="T108" s="337"/>
      <c r="U108" s="337"/>
    </row>
    <row r="109" spans="1:21" ht="21" customHeight="1">
      <c r="A109" s="345"/>
      <c r="B109" s="65"/>
      <c r="C109" s="67"/>
      <c r="D109" s="393"/>
      <c r="E109" s="394"/>
      <c r="F109" s="394"/>
      <c r="G109" s="394"/>
      <c r="H109" s="395"/>
      <c r="I109" s="396"/>
      <c r="J109" s="397"/>
      <c r="K109" s="1"/>
      <c r="L109" s="347"/>
      <c r="M109" s="299"/>
      <c r="N109" s="299"/>
      <c r="O109" s="335"/>
      <c r="P109" s="335"/>
      <c r="Q109" s="335"/>
      <c r="R109" s="335"/>
      <c r="S109" s="335"/>
      <c r="T109" s="337"/>
      <c r="U109" s="337"/>
    </row>
    <row r="110" spans="1:21" ht="23.25" customHeight="1">
      <c r="A110" s="345"/>
      <c r="B110" s="65" t="s">
        <v>194</v>
      </c>
      <c r="C110" s="67"/>
      <c r="D110" s="293" t="s">
        <v>155</v>
      </c>
      <c r="E110" s="294"/>
      <c r="F110" s="294"/>
      <c r="G110" s="294"/>
      <c r="H110" s="295"/>
      <c r="I110" s="372">
        <v>120</v>
      </c>
      <c r="J110" s="209"/>
      <c r="K110" s="1"/>
      <c r="L110" s="347"/>
      <c r="M110" s="299"/>
      <c r="N110" s="299"/>
      <c r="O110" s="335"/>
      <c r="P110" s="335"/>
      <c r="Q110" s="335"/>
      <c r="R110" s="335"/>
      <c r="S110" s="335"/>
      <c r="T110" s="337"/>
      <c r="U110" s="337"/>
    </row>
    <row r="111" spans="1:21" ht="23.25" customHeight="1">
      <c r="A111" s="345"/>
      <c r="B111" s="65" t="s">
        <v>195</v>
      </c>
      <c r="C111" s="67"/>
      <c r="D111" s="369" t="s">
        <v>154</v>
      </c>
      <c r="E111" s="370"/>
      <c r="F111" s="370"/>
      <c r="G111" s="370"/>
      <c r="H111" s="371"/>
      <c r="I111" s="372">
        <v>0</v>
      </c>
      <c r="J111" s="209"/>
      <c r="K111" s="1"/>
      <c r="L111" s="347"/>
      <c r="M111" s="254"/>
      <c r="N111" s="254"/>
      <c r="O111" s="187"/>
      <c r="P111" s="187"/>
      <c r="Q111" s="187"/>
      <c r="R111" s="187"/>
      <c r="S111" s="187"/>
      <c r="T111" s="349"/>
      <c r="U111" s="349"/>
    </row>
    <row r="112" spans="1:21" ht="23.25" customHeight="1">
      <c r="A112" s="345"/>
      <c r="B112" s="65" t="s">
        <v>196</v>
      </c>
      <c r="C112" s="67"/>
      <c r="D112" s="369" t="s">
        <v>154</v>
      </c>
      <c r="E112" s="370"/>
      <c r="F112" s="370"/>
      <c r="G112" s="370"/>
      <c r="H112" s="371"/>
      <c r="I112" s="208">
        <v>0</v>
      </c>
      <c r="J112" s="209"/>
      <c r="K112" s="1"/>
      <c r="L112" s="347"/>
      <c r="M112" s="298" t="s">
        <v>16</v>
      </c>
      <c r="N112" s="298"/>
      <c r="O112" s="333"/>
      <c r="P112" s="334"/>
      <c r="Q112" s="334"/>
      <c r="R112" s="334"/>
      <c r="S112" s="334"/>
      <c r="T112" s="336"/>
      <c r="U112" s="336"/>
    </row>
    <row r="113" spans="1:21" ht="23.25" customHeight="1">
      <c r="A113" s="345"/>
      <c r="B113" s="65" t="s">
        <v>197</v>
      </c>
      <c r="C113" s="67"/>
      <c r="D113" s="293" t="s">
        <v>156</v>
      </c>
      <c r="E113" s="294"/>
      <c r="F113" s="294"/>
      <c r="G113" s="294"/>
      <c r="H113" s="295"/>
      <c r="I113" s="208">
        <v>70</v>
      </c>
      <c r="J113" s="209"/>
      <c r="L113" s="347"/>
      <c r="M113" s="299"/>
      <c r="N113" s="299"/>
      <c r="O113" s="335"/>
      <c r="P113" s="335"/>
      <c r="Q113" s="335"/>
      <c r="R113" s="335"/>
      <c r="S113" s="335"/>
      <c r="T113" s="337"/>
      <c r="U113" s="337"/>
    </row>
    <row r="114" spans="1:21" ht="23.25" customHeight="1">
      <c r="A114" s="345"/>
      <c r="B114" s="65" t="s">
        <v>198</v>
      </c>
      <c r="C114" s="67"/>
      <c r="D114" s="369" t="s">
        <v>154</v>
      </c>
      <c r="E114" s="370"/>
      <c r="F114" s="370"/>
      <c r="G114" s="370"/>
      <c r="H114" s="371"/>
      <c r="I114" s="372">
        <v>0</v>
      </c>
      <c r="J114" s="209"/>
      <c r="L114" s="347"/>
      <c r="M114" s="299"/>
      <c r="N114" s="299"/>
      <c r="O114" s="335"/>
      <c r="P114" s="335"/>
      <c r="Q114" s="335"/>
      <c r="R114" s="335"/>
      <c r="S114" s="335"/>
      <c r="T114" s="337"/>
      <c r="U114" s="337"/>
    </row>
    <row r="115" spans="1:21" ht="23.25" customHeight="1">
      <c r="A115" s="346"/>
      <c r="B115" s="277"/>
      <c r="C115" s="279"/>
      <c r="D115" s="388" t="s">
        <v>154</v>
      </c>
      <c r="E115" s="389"/>
      <c r="F115" s="389"/>
      <c r="G115" s="389"/>
      <c r="H115" s="390"/>
      <c r="I115" s="367"/>
      <c r="J115" s="368"/>
      <c r="L115" s="347"/>
      <c r="M115" s="299"/>
      <c r="N115" s="299"/>
      <c r="O115" s="335"/>
      <c r="P115" s="335"/>
      <c r="Q115" s="335"/>
      <c r="R115" s="335"/>
      <c r="S115" s="335"/>
      <c r="T115" s="337"/>
      <c r="U115" s="337"/>
    </row>
    <row r="116" spans="1:21" ht="23.25" customHeight="1">
      <c r="A116" s="340"/>
      <c r="B116" s="341"/>
      <c r="C116" s="342"/>
      <c r="D116" s="132" t="s">
        <v>73</v>
      </c>
      <c r="E116" s="133"/>
      <c r="F116" s="133"/>
      <c r="G116" s="133"/>
      <c r="H116" s="134"/>
      <c r="I116" s="133" t="s">
        <v>54</v>
      </c>
      <c r="J116" s="134"/>
      <c r="L116" s="347"/>
      <c r="M116" s="299"/>
      <c r="N116" s="299"/>
      <c r="O116" s="335"/>
      <c r="P116" s="335"/>
      <c r="Q116" s="335"/>
      <c r="R116" s="335"/>
      <c r="S116" s="335"/>
      <c r="T116" s="337"/>
      <c r="U116" s="337"/>
    </row>
    <row r="117" spans="1:21" ht="23.25" customHeight="1">
      <c r="A117" s="301" t="s">
        <v>75</v>
      </c>
      <c r="B117" s="302"/>
      <c r="C117" s="303"/>
      <c r="D117" s="147" t="s">
        <v>1</v>
      </c>
      <c r="E117" s="226"/>
      <c r="F117" s="226"/>
      <c r="G117" s="226"/>
      <c r="H117" s="227"/>
      <c r="I117" s="296">
        <f>I118+I124+T104+T112+T120+T124</f>
        <v>468</v>
      </c>
      <c r="J117" s="297"/>
      <c r="L117" s="347"/>
      <c r="M117" s="299"/>
      <c r="N117" s="299"/>
      <c r="O117" s="335"/>
      <c r="P117" s="335"/>
      <c r="Q117" s="335"/>
      <c r="R117" s="335"/>
      <c r="S117" s="335"/>
      <c r="T117" s="337"/>
      <c r="U117" s="337"/>
    </row>
    <row r="118" spans="1:21" ht="23.25" customHeight="1">
      <c r="A118" s="344" t="s">
        <v>76</v>
      </c>
      <c r="B118" s="375" t="s">
        <v>0</v>
      </c>
      <c r="C118" s="377"/>
      <c r="D118" s="413" t="s">
        <v>204</v>
      </c>
      <c r="E118" s="414"/>
      <c r="F118" s="414"/>
      <c r="G118" s="414"/>
      <c r="H118" s="415"/>
      <c r="I118" s="417">
        <v>143</v>
      </c>
      <c r="J118" s="418"/>
      <c r="L118" s="347"/>
      <c r="M118" s="299"/>
      <c r="N118" s="299"/>
      <c r="O118" s="335"/>
      <c r="P118" s="335"/>
      <c r="Q118" s="335"/>
      <c r="R118" s="335"/>
      <c r="S118" s="335"/>
      <c r="T118" s="337"/>
      <c r="U118" s="337"/>
    </row>
    <row r="119" spans="1:21" ht="23.25" customHeight="1">
      <c r="A119" s="345"/>
      <c r="B119" s="353"/>
      <c r="C119" s="354"/>
      <c r="D119" s="357"/>
      <c r="E119" s="358"/>
      <c r="F119" s="358"/>
      <c r="G119" s="358"/>
      <c r="H119" s="359"/>
      <c r="I119" s="365"/>
      <c r="J119" s="366"/>
      <c r="L119" s="347"/>
      <c r="M119" s="300"/>
      <c r="N119" s="300"/>
      <c r="O119" s="398"/>
      <c r="P119" s="398"/>
      <c r="Q119" s="398"/>
      <c r="R119" s="398"/>
      <c r="S119" s="398"/>
      <c r="T119" s="399"/>
      <c r="U119" s="399"/>
    </row>
    <row r="120" spans="1:21" ht="23.25" customHeight="1">
      <c r="A120" s="345"/>
      <c r="B120" s="353"/>
      <c r="C120" s="354"/>
      <c r="D120" s="357"/>
      <c r="E120" s="358"/>
      <c r="F120" s="358"/>
      <c r="G120" s="358"/>
      <c r="H120" s="359"/>
      <c r="I120" s="365"/>
      <c r="J120" s="366"/>
      <c r="L120" s="347"/>
      <c r="M120" s="298" t="s">
        <v>10</v>
      </c>
      <c r="N120" s="298"/>
      <c r="O120" s="400"/>
      <c r="P120" s="401"/>
      <c r="Q120" s="401"/>
      <c r="R120" s="401"/>
      <c r="S120" s="402"/>
      <c r="T120" s="336"/>
      <c r="U120" s="336"/>
    </row>
    <row r="121" spans="1:21" ht="23.25" customHeight="1">
      <c r="A121" s="345"/>
      <c r="B121" s="353"/>
      <c r="C121" s="354"/>
      <c r="D121" s="357"/>
      <c r="E121" s="358"/>
      <c r="F121" s="358"/>
      <c r="G121" s="358"/>
      <c r="H121" s="359"/>
      <c r="I121" s="365"/>
      <c r="J121" s="366"/>
      <c r="L121" s="347"/>
      <c r="M121" s="299"/>
      <c r="N121" s="299"/>
      <c r="O121" s="403"/>
      <c r="P121" s="404"/>
      <c r="Q121" s="404"/>
      <c r="R121" s="404"/>
      <c r="S121" s="405"/>
      <c r="T121" s="337"/>
      <c r="U121" s="337"/>
    </row>
    <row r="122" spans="1:21" ht="23.25" customHeight="1">
      <c r="A122" s="345"/>
      <c r="B122" s="353"/>
      <c r="C122" s="354"/>
      <c r="D122" s="357"/>
      <c r="E122" s="358"/>
      <c r="F122" s="358"/>
      <c r="G122" s="358"/>
      <c r="H122" s="359"/>
      <c r="I122" s="365"/>
      <c r="J122" s="366"/>
      <c r="L122" s="347"/>
      <c r="M122" s="299"/>
      <c r="N122" s="299"/>
      <c r="O122" s="403"/>
      <c r="P122" s="404"/>
      <c r="Q122" s="404"/>
      <c r="R122" s="404"/>
      <c r="S122" s="405"/>
      <c r="T122" s="337"/>
      <c r="U122" s="337"/>
    </row>
    <row r="123" spans="1:21" ht="23.25" customHeight="1">
      <c r="A123" s="345"/>
      <c r="B123" s="388"/>
      <c r="C123" s="390"/>
      <c r="D123" s="380"/>
      <c r="E123" s="416"/>
      <c r="F123" s="416"/>
      <c r="G123" s="416"/>
      <c r="H123" s="381"/>
      <c r="I123" s="396"/>
      <c r="J123" s="397"/>
      <c r="L123" s="347"/>
      <c r="M123" s="300"/>
      <c r="N123" s="300"/>
      <c r="O123" s="406"/>
      <c r="P123" s="407"/>
      <c r="Q123" s="407"/>
      <c r="R123" s="407"/>
      <c r="S123" s="408"/>
      <c r="T123" s="399"/>
      <c r="U123" s="399"/>
    </row>
    <row r="124" spans="1:21" ht="23.25" customHeight="1">
      <c r="A124" s="345"/>
      <c r="B124" s="351" t="s">
        <v>64</v>
      </c>
      <c r="C124" s="352"/>
      <c r="D124" s="217" t="s">
        <v>207</v>
      </c>
      <c r="E124" s="355"/>
      <c r="F124" s="355"/>
      <c r="G124" s="355"/>
      <c r="H124" s="356"/>
      <c r="I124" s="363">
        <v>304</v>
      </c>
      <c r="J124" s="364"/>
      <c r="L124" s="347"/>
      <c r="M124" s="256" t="s">
        <v>17</v>
      </c>
      <c r="N124" s="256"/>
      <c r="O124" s="400" t="s">
        <v>199</v>
      </c>
      <c r="P124" s="401"/>
      <c r="Q124" s="401"/>
      <c r="R124" s="401"/>
      <c r="S124" s="402"/>
      <c r="T124" s="363">
        <v>21</v>
      </c>
      <c r="U124" s="364"/>
    </row>
    <row r="125" spans="1:21" ht="23.25" customHeight="1">
      <c r="A125" s="345"/>
      <c r="B125" s="353"/>
      <c r="C125" s="354"/>
      <c r="D125" s="357"/>
      <c r="E125" s="358"/>
      <c r="F125" s="358"/>
      <c r="G125" s="358"/>
      <c r="H125" s="359"/>
      <c r="I125" s="365"/>
      <c r="J125" s="366"/>
      <c r="L125" s="347"/>
      <c r="M125" s="299"/>
      <c r="N125" s="299"/>
      <c r="O125" s="403"/>
      <c r="P125" s="404"/>
      <c r="Q125" s="404"/>
      <c r="R125" s="404"/>
      <c r="S125" s="405"/>
      <c r="T125" s="365"/>
      <c r="U125" s="366"/>
    </row>
    <row r="126" spans="1:21" ht="23.25" customHeight="1">
      <c r="A126" s="345"/>
      <c r="B126" s="353"/>
      <c r="C126" s="354"/>
      <c r="D126" s="357"/>
      <c r="E126" s="358"/>
      <c r="F126" s="358"/>
      <c r="G126" s="358"/>
      <c r="H126" s="359"/>
      <c r="I126" s="365"/>
      <c r="J126" s="366"/>
      <c r="L126" s="347"/>
      <c r="M126" s="299"/>
      <c r="N126" s="299"/>
      <c r="O126" s="403"/>
      <c r="P126" s="404"/>
      <c r="Q126" s="404"/>
      <c r="R126" s="404"/>
      <c r="S126" s="405"/>
      <c r="T126" s="365"/>
      <c r="U126" s="366"/>
    </row>
    <row r="127" spans="1:21" ht="23.25" customHeight="1">
      <c r="A127" s="345"/>
      <c r="B127" s="353"/>
      <c r="C127" s="354"/>
      <c r="D127" s="357"/>
      <c r="E127" s="358"/>
      <c r="F127" s="358"/>
      <c r="G127" s="358"/>
      <c r="H127" s="359"/>
      <c r="I127" s="365"/>
      <c r="J127" s="366"/>
      <c r="L127" s="347"/>
      <c r="M127" s="299"/>
      <c r="N127" s="299"/>
      <c r="O127" s="406"/>
      <c r="P127" s="407"/>
      <c r="Q127" s="407"/>
      <c r="R127" s="407"/>
      <c r="S127" s="408"/>
      <c r="T127" s="367"/>
      <c r="U127" s="368"/>
    </row>
    <row r="128" spans="1:21" ht="23.25" customHeight="1">
      <c r="A128" s="346"/>
      <c r="B128" s="100"/>
      <c r="C128" s="101"/>
      <c r="D128" s="360"/>
      <c r="E128" s="361"/>
      <c r="F128" s="361"/>
      <c r="G128" s="361"/>
      <c r="H128" s="362"/>
      <c r="I128" s="367"/>
      <c r="J128" s="368"/>
      <c r="L128" s="329" t="s">
        <v>77</v>
      </c>
      <c r="M128" s="330"/>
      <c r="N128" s="330"/>
      <c r="O128" s="330"/>
      <c r="P128" s="330"/>
      <c r="Q128" s="330"/>
      <c r="R128" s="330"/>
      <c r="S128" s="330"/>
      <c r="T128" s="331">
        <f>I104-I117</f>
        <v>-188</v>
      </c>
      <c r="U128" s="332"/>
    </row>
    <row r="129" spans="1:21" ht="23.25" customHeight="1">
      <c r="A129" s="18"/>
      <c r="B129" s="19"/>
      <c r="C129" s="19"/>
      <c r="D129" s="19"/>
      <c r="E129" s="19"/>
      <c r="F129" s="19"/>
      <c r="G129" s="19"/>
      <c r="H129" s="19"/>
      <c r="I129" s="19"/>
      <c r="J129" s="19"/>
      <c r="L129" s="306" t="s">
        <v>128</v>
      </c>
      <c r="M129" s="306"/>
      <c r="N129" s="306"/>
      <c r="O129" s="306"/>
      <c r="P129" s="306"/>
      <c r="Q129" s="306"/>
      <c r="R129" s="306"/>
      <c r="S129" s="306"/>
      <c r="T129" s="306"/>
      <c r="U129" s="306"/>
    </row>
    <row r="130" spans="1:21" ht="23.25" customHeight="1">
      <c r="A130" s="4"/>
      <c r="B130" s="11"/>
      <c r="C130" s="11"/>
      <c r="D130" s="11"/>
      <c r="E130" s="11"/>
      <c r="F130" s="11"/>
      <c r="G130" s="11"/>
      <c r="H130" s="11"/>
      <c r="I130" s="11"/>
      <c r="J130" s="11"/>
      <c r="L130" s="68"/>
      <c r="M130" s="68"/>
      <c r="N130" s="68"/>
      <c r="O130" s="68"/>
      <c r="P130" s="68"/>
      <c r="Q130" s="68"/>
      <c r="R130" s="68"/>
      <c r="S130" s="68"/>
      <c r="T130" s="68"/>
      <c r="U130" s="68"/>
    </row>
    <row r="131" spans="1:21" ht="23.25" customHeight="1">
      <c r="A131" s="4"/>
      <c r="B131" s="11"/>
      <c r="C131" s="11"/>
      <c r="D131" s="11"/>
      <c r="E131" s="11"/>
      <c r="F131" s="11"/>
      <c r="G131" s="11"/>
      <c r="H131" s="11"/>
      <c r="I131" s="11"/>
      <c r="J131" s="11"/>
      <c r="L131" s="68"/>
      <c r="M131" s="68"/>
      <c r="N131" s="68"/>
      <c r="O131" s="68"/>
      <c r="P131" s="68"/>
      <c r="Q131" s="68"/>
      <c r="R131" s="68"/>
      <c r="S131" s="68"/>
      <c r="T131" s="68"/>
      <c r="U131" s="68"/>
    </row>
    <row r="132" spans="1:21" ht="23.25" customHeight="1">
      <c r="A132" s="4"/>
      <c r="B132" s="11"/>
      <c r="C132" s="11"/>
      <c r="D132" s="11"/>
      <c r="E132" s="11"/>
      <c r="F132" s="11"/>
      <c r="G132" s="11"/>
      <c r="H132" s="11"/>
      <c r="I132" s="11"/>
      <c r="J132" s="11"/>
      <c r="L132" s="68"/>
      <c r="M132" s="68"/>
      <c r="N132" s="68"/>
      <c r="O132" s="68"/>
      <c r="P132" s="68"/>
      <c r="Q132" s="68"/>
      <c r="R132" s="68"/>
      <c r="S132" s="68"/>
      <c r="T132" s="68"/>
      <c r="U132" s="68"/>
    </row>
    <row r="134" spans="1:21" ht="21" customHeight="1">
      <c r="A134" s="127" t="s">
        <v>39</v>
      </c>
      <c r="B134" s="127"/>
      <c r="C134" s="127"/>
      <c r="D134" s="127"/>
      <c r="E134" s="127"/>
      <c r="F134" s="127"/>
      <c r="G134" s="127"/>
      <c r="H134" s="127"/>
      <c r="I134" s="127"/>
      <c r="J134" s="127"/>
      <c r="S134" s="88" t="s">
        <v>126</v>
      </c>
      <c r="T134" s="88"/>
      <c r="U134" s="88"/>
    </row>
    <row r="135" spans="1:21" ht="21" customHeight="1">
      <c r="A135" s="42" t="s">
        <v>105</v>
      </c>
      <c r="B135" s="42"/>
      <c r="C135" s="42"/>
      <c r="D135" s="42"/>
      <c r="E135" s="42"/>
      <c r="F135" s="42"/>
      <c r="G135" s="42"/>
      <c r="H135" s="42"/>
      <c r="I135" s="42"/>
      <c r="J135" s="42"/>
    </row>
    <row r="136" spans="1:21" ht="21" customHeight="1">
      <c r="A136" s="17"/>
      <c r="B136" s="343" t="s">
        <v>130</v>
      </c>
      <c r="C136" s="343"/>
      <c r="D136" s="343"/>
      <c r="E136" s="343"/>
      <c r="F136" s="343"/>
      <c r="G136" s="343"/>
      <c r="H136" s="343"/>
      <c r="I136" s="343"/>
      <c r="J136" s="343"/>
    </row>
    <row r="137" spans="1:21" ht="21" customHeight="1">
      <c r="A137" s="340"/>
      <c r="B137" s="341"/>
      <c r="C137" s="342"/>
      <c r="D137" s="132" t="s">
        <v>7</v>
      </c>
      <c r="E137" s="133"/>
      <c r="F137" s="133"/>
      <c r="G137" s="133"/>
      <c r="H137" s="134"/>
      <c r="I137" s="133" t="s">
        <v>54</v>
      </c>
      <c r="J137" s="134"/>
      <c r="L137" s="230"/>
      <c r="M137" s="230"/>
      <c r="N137" s="230"/>
      <c r="O137" s="188" t="s">
        <v>73</v>
      </c>
      <c r="P137" s="188"/>
      <c r="Q137" s="188"/>
      <c r="R137" s="188"/>
      <c r="S137" s="188"/>
      <c r="T137" s="188" t="s">
        <v>54</v>
      </c>
      <c r="U137" s="188"/>
    </row>
    <row r="138" spans="1:21" ht="21" customHeight="1">
      <c r="A138" s="301" t="s">
        <v>13</v>
      </c>
      <c r="B138" s="302"/>
      <c r="C138" s="303"/>
      <c r="D138" s="147" t="s">
        <v>1</v>
      </c>
      <c r="E138" s="226"/>
      <c r="F138" s="226"/>
      <c r="G138" s="226"/>
      <c r="H138" s="227"/>
      <c r="I138" s="296">
        <f>SUM(I139:J146)</f>
        <v>1182</v>
      </c>
      <c r="J138" s="297"/>
      <c r="L138" s="347" t="s">
        <v>12</v>
      </c>
      <c r="M138" s="299" t="s">
        <v>37</v>
      </c>
      <c r="N138" s="299"/>
      <c r="O138" s="348"/>
      <c r="P138" s="335"/>
      <c r="Q138" s="335"/>
      <c r="R138" s="335"/>
      <c r="S138" s="335"/>
      <c r="T138" s="337"/>
      <c r="U138" s="337"/>
    </row>
    <row r="139" spans="1:21" ht="21" customHeight="1">
      <c r="A139" s="344" t="s">
        <v>6</v>
      </c>
      <c r="B139" s="291" t="s">
        <v>127</v>
      </c>
      <c r="C139" s="292"/>
      <c r="D139" s="293" t="s">
        <v>136</v>
      </c>
      <c r="E139" s="294"/>
      <c r="F139" s="294"/>
      <c r="G139" s="294"/>
      <c r="H139" s="295"/>
      <c r="I139" s="125">
        <v>180</v>
      </c>
      <c r="J139" s="126"/>
      <c r="L139" s="347"/>
      <c r="M139" s="299"/>
      <c r="N139" s="299"/>
      <c r="O139" s="335"/>
      <c r="P139" s="335"/>
      <c r="Q139" s="335"/>
      <c r="R139" s="335"/>
      <c r="S139" s="335"/>
      <c r="T139" s="337"/>
      <c r="U139" s="337"/>
    </row>
    <row r="140" spans="1:21" ht="21" customHeight="1">
      <c r="A140" s="345"/>
      <c r="B140" s="217" t="s">
        <v>133</v>
      </c>
      <c r="C140" s="356"/>
      <c r="D140" s="382" t="s">
        <v>138</v>
      </c>
      <c r="E140" s="383"/>
      <c r="F140" s="383"/>
      <c r="G140" s="383"/>
      <c r="H140" s="384"/>
      <c r="I140" s="363">
        <v>108</v>
      </c>
      <c r="J140" s="364"/>
      <c r="K140" s="1"/>
      <c r="L140" s="347"/>
      <c r="M140" s="299"/>
      <c r="N140" s="299"/>
      <c r="O140" s="335"/>
      <c r="P140" s="335"/>
      <c r="Q140" s="335"/>
      <c r="R140" s="335"/>
      <c r="S140" s="335"/>
      <c r="T140" s="337"/>
      <c r="U140" s="337"/>
    </row>
    <row r="141" spans="1:21" ht="21" customHeight="1">
      <c r="A141" s="345"/>
      <c r="B141" s="380"/>
      <c r="C141" s="381"/>
      <c r="D141" s="385"/>
      <c r="E141" s="386"/>
      <c r="F141" s="386"/>
      <c r="G141" s="386"/>
      <c r="H141" s="387"/>
      <c r="I141" s="396"/>
      <c r="J141" s="397"/>
      <c r="K141" s="1"/>
      <c r="L141" s="347"/>
      <c r="M141" s="299"/>
      <c r="N141" s="299"/>
      <c r="O141" s="335"/>
      <c r="P141" s="335"/>
      <c r="Q141" s="335"/>
      <c r="R141" s="335"/>
      <c r="S141" s="335"/>
      <c r="T141" s="337"/>
      <c r="U141" s="337"/>
    </row>
    <row r="142" spans="1:21" ht="21" customHeight="1">
      <c r="A142" s="345"/>
      <c r="B142" s="304" t="s">
        <v>134</v>
      </c>
      <c r="C142" s="305"/>
      <c r="D142" s="293" t="s">
        <v>208</v>
      </c>
      <c r="E142" s="294"/>
      <c r="F142" s="294"/>
      <c r="G142" s="294"/>
      <c r="H142" s="295"/>
      <c r="I142" s="269">
        <v>336</v>
      </c>
      <c r="J142" s="270"/>
      <c r="K142" s="1"/>
      <c r="L142" s="347"/>
      <c r="M142" s="299"/>
      <c r="N142" s="299"/>
      <c r="O142" s="335"/>
      <c r="P142" s="335"/>
      <c r="Q142" s="335"/>
      <c r="R142" s="335"/>
      <c r="S142" s="335"/>
      <c r="T142" s="337"/>
      <c r="U142" s="337"/>
    </row>
    <row r="143" spans="1:21" ht="21" customHeight="1">
      <c r="A143" s="345"/>
      <c r="B143" s="65" t="s">
        <v>135</v>
      </c>
      <c r="C143" s="67"/>
      <c r="D143" s="293" t="s">
        <v>209</v>
      </c>
      <c r="E143" s="294"/>
      <c r="F143" s="294"/>
      <c r="G143" s="294"/>
      <c r="H143" s="295"/>
      <c r="I143" s="269">
        <v>150</v>
      </c>
      <c r="J143" s="270"/>
      <c r="K143" s="1"/>
      <c r="L143" s="347"/>
      <c r="M143" s="299"/>
      <c r="N143" s="299"/>
      <c r="O143" s="335"/>
      <c r="P143" s="335"/>
      <c r="Q143" s="335"/>
      <c r="R143" s="335"/>
      <c r="S143" s="335"/>
      <c r="T143" s="337"/>
      <c r="U143" s="337"/>
    </row>
    <row r="144" spans="1:21" ht="23.25" customHeight="1">
      <c r="A144" s="345"/>
      <c r="B144" s="65" t="s">
        <v>178</v>
      </c>
      <c r="C144" s="67"/>
      <c r="D144" s="293" t="s">
        <v>140</v>
      </c>
      <c r="E144" s="294"/>
      <c r="F144" s="294"/>
      <c r="G144" s="294"/>
      <c r="H144" s="295"/>
      <c r="I144" s="269">
        <v>144</v>
      </c>
      <c r="J144" s="270"/>
      <c r="K144" s="1"/>
      <c r="L144" s="347"/>
      <c r="M144" s="299"/>
      <c r="N144" s="299"/>
      <c r="O144" s="335"/>
      <c r="P144" s="335"/>
      <c r="Q144" s="335"/>
      <c r="R144" s="335"/>
      <c r="S144" s="335"/>
      <c r="T144" s="337"/>
      <c r="U144" s="337"/>
    </row>
    <row r="145" spans="1:21" ht="23.25" customHeight="1">
      <c r="A145" s="345"/>
      <c r="B145" s="65" t="s">
        <v>179</v>
      </c>
      <c r="C145" s="67"/>
      <c r="D145" s="293" t="s">
        <v>140</v>
      </c>
      <c r="E145" s="294"/>
      <c r="F145" s="294"/>
      <c r="G145" s="294"/>
      <c r="H145" s="295"/>
      <c r="I145" s="269">
        <v>144</v>
      </c>
      <c r="J145" s="270"/>
      <c r="K145" s="1"/>
      <c r="L145" s="347"/>
      <c r="M145" s="254"/>
      <c r="N145" s="254"/>
      <c r="O145" s="187"/>
      <c r="P145" s="187"/>
      <c r="Q145" s="187"/>
      <c r="R145" s="187"/>
      <c r="S145" s="187"/>
      <c r="T145" s="349"/>
      <c r="U145" s="349"/>
    </row>
    <row r="146" spans="1:21" ht="23.25" customHeight="1">
      <c r="A146" s="346"/>
      <c r="B146" s="360" t="s">
        <v>180</v>
      </c>
      <c r="C146" s="362"/>
      <c r="D146" s="409" t="s">
        <v>139</v>
      </c>
      <c r="E146" s="410"/>
      <c r="F146" s="410"/>
      <c r="G146" s="410"/>
      <c r="H146" s="411"/>
      <c r="I146" s="105">
        <v>120</v>
      </c>
      <c r="J146" s="106"/>
      <c r="K146" s="1"/>
      <c r="L146" s="347"/>
      <c r="M146" s="298" t="s">
        <v>16</v>
      </c>
      <c r="N146" s="298"/>
      <c r="O146" s="333"/>
      <c r="P146" s="334"/>
      <c r="Q146" s="334"/>
      <c r="R146" s="334"/>
      <c r="S146" s="334"/>
      <c r="T146" s="336"/>
      <c r="U146" s="336"/>
    </row>
    <row r="147" spans="1:21" ht="23.25" customHeight="1">
      <c r="A147" s="340"/>
      <c r="B147" s="341"/>
      <c r="C147" s="342"/>
      <c r="D147" s="132" t="s">
        <v>73</v>
      </c>
      <c r="E147" s="133"/>
      <c r="F147" s="133"/>
      <c r="G147" s="133"/>
      <c r="H147" s="134"/>
      <c r="I147" s="133" t="s">
        <v>54</v>
      </c>
      <c r="J147" s="134"/>
      <c r="L147" s="347"/>
      <c r="M147" s="299"/>
      <c r="N147" s="299"/>
      <c r="O147" s="335"/>
      <c r="P147" s="335"/>
      <c r="Q147" s="335"/>
      <c r="R147" s="335"/>
      <c r="S147" s="335"/>
      <c r="T147" s="337"/>
      <c r="U147" s="337"/>
    </row>
    <row r="148" spans="1:21" ht="23.25" customHeight="1">
      <c r="A148" s="301" t="s">
        <v>75</v>
      </c>
      <c r="B148" s="302"/>
      <c r="C148" s="303"/>
      <c r="D148" s="147" t="s">
        <v>1</v>
      </c>
      <c r="E148" s="226"/>
      <c r="F148" s="226"/>
      <c r="G148" s="226"/>
      <c r="H148" s="227"/>
      <c r="I148" s="296">
        <f>I149+I154+T138+T146+T153+T157</f>
        <v>744</v>
      </c>
      <c r="J148" s="297"/>
      <c r="L148" s="347"/>
      <c r="M148" s="299"/>
      <c r="N148" s="299"/>
      <c r="O148" s="335"/>
      <c r="P148" s="335"/>
      <c r="Q148" s="335"/>
      <c r="R148" s="335"/>
      <c r="S148" s="335"/>
      <c r="T148" s="337"/>
      <c r="U148" s="337"/>
    </row>
    <row r="149" spans="1:21" ht="23.25" customHeight="1">
      <c r="A149" s="344" t="s">
        <v>76</v>
      </c>
      <c r="B149" s="375" t="s">
        <v>0</v>
      </c>
      <c r="C149" s="377"/>
      <c r="D149" s="413" t="s">
        <v>202</v>
      </c>
      <c r="E149" s="414"/>
      <c r="F149" s="414"/>
      <c r="G149" s="414"/>
      <c r="H149" s="415"/>
      <c r="I149" s="417">
        <v>143</v>
      </c>
      <c r="J149" s="418"/>
      <c r="L149" s="347"/>
      <c r="M149" s="299"/>
      <c r="N149" s="299"/>
      <c r="O149" s="335"/>
      <c r="P149" s="335"/>
      <c r="Q149" s="335"/>
      <c r="R149" s="335"/>
      <c r="S149" s="335"/>
      <c r="T149" s="337"/>
      <c r="U149" s="337"/>
    </row>
    <row r="150" spans="1:21" ht="23.25" customHeight="1">
      <c r="A150" s="345"/>
      <c r="B150" s="353"/>
      <c r="C150" s="354"/>
      <c r="D150" s="357"/>
      <c r="E150" s="358"/>
      <c r="F150" s="358"/>
      <c r="G150" s="358"/>
      <c r="H150" s="359"/>
      <c r="I150" s="365"/>
      <c r="J150" s="366"/>
      <c r="L150" s="347"/>
      <c r="M150" s="299"/>
      <c r="N150" s="299"/>
      <c r="O150" s="335"/>
      <c r="P150" s="335"/>
      <c r="Q150" s="335"/>
      <c r="R150" s="335"/>
      <c r="S150" s="335"/>
      <c r="T150" s="337"/>
      <c r="U150" s="337"/>
    </row>
    <row r="151" spans="1:21" ht="23.25" customHeight="1">
      <c r="A151" s="345"/>
      <c r="B151" s="353"/>
      <c r="C151" s="354"/>
      <c r="D151" s="357"/>
      <c r="E151" s="358"/>
      <c r="F151" s="358"/>
      <c r="G151" s="358"/>
      <c r="H151" s="359"/>
      <c r="I151" s="365"/>
      <c r="J151" s="366"/>
      <c r="L151" s="347"/>
      <c r="M151" s="299"/>
      <c r="N151" s="299"/>
      <c r="O151" s="335"/>
      <c r="P151" s="335"/>
      <c r="Q151" s="335"/>
      <c r="R151" s="335"/>
      <c r="S151" s="335"/>
      <c r="T151" s="337"/>
      <c r="U151" s="337"/>
    </row>
    <row r="152" spans="1:21" ht="23.25" customHeight="1">
      <c r="A152" s="345"/>
      <c r="B152" s="353"/>
      <c r="C152" s="354"/>
      <c r="D152" s="357"/>
      <c r="E152" s="358"/>
      <c r="F152" s="358"/>
      <c r="G152" s="358"/>
      <c r="H152" s="359"/>
      <c r="I152" s="365"/>
      <c r="J152" s="366"/>
      <c r="L152" s="347"/>
      <c r="M152" s="299"/>
      <c r="N152" s="299"/>
      <c r="O152" s="335"/>
      <c r="P152" s="335"/>
      <c r="Q152" s="335"/>
      <c r="R152" s="335"/>
      <c r="S152" s="335"/>
      <c r="T152" s="337"/>
      <c r="U152" s="337"/>
    </row>
    <row r="153" spans="1:21" ht="23.25" customHeight="1">
      <c r="A153" s="345"/>
      <c r="B153" s="388"/>
      <c r="C153" s="390"/>
      <c r="D153" s="380"/>
      <c r="E153" s="416"/>
      <c r="F153" s="416"/>
      <c r="G153" s="416"/>
      <c r="H153" s="381"/>
      <c r="I153" s="396"/>
      <c r="J153" s="397"/>
      <c r="L153" s="347"/>
      <c r="M153" s="298" t="s">
        <v>10</v>
      </c>
      <c r="N153" s="298"/>
      <c r="O153" s="318" t="s">
        <v>181</v>
      </c>
      <c r="P153" s="319"/>
      <c r="Q153" s="319"/>
      <c r="R153" s="319"/>
      <c r="S153" s="320"/>
      <c r="T153" s="338">
        <v>510</v>
      </c>
      <c r="U153" s="338"/>
    </row>
    <row r="154" spans="1:21" ht="23.25" customHeight="1">
      <c r="A154" s="345"/>
      <c r="B154" s="307" t="s">
        <v>64</v>
      </c>
      <c r="C154" s="308"/>
      <c r="D154" s="311" t="s">
        <v>203</v>
      </c>
      <c r="E154" s="294"/>
      <c r="F154" s="294"/>
      <c r="G154" s="294"/>
      <c r="H154" s="295"/>
      <c r="I154" s="125">
        <v>10</v>
      </c>
      <c r="J154" s="126"/>
      <c r="L154" s="347"/>
      <c r="M154" s="299"/>
      <c r="N154" s="299"/>
      <c r="O154" s="321"/>
      <c r="P154" s="322"/>
      <c r="Q154" s="322"/>
      <c r="R154" s="322"/>
      <c r="S154" s="323"/>
      <c r="T154" s="328"/>
      <c r="U154" s="328"/>
    </row>
    <row r="155" spans="1:21" ht="37.5" customHeight="1">
      <c r="A155" s="345"/>
      <c r="B155" s="307"/>
      <c r="C155" s="308"/>
      <c r="D155" s="312"/>
      <c r="E155" s="294"/>
      <c r="F155" s="294"/>
      <c r="G155" s="294"/>
      <c r="H155" s="295"/>
      <c r="I155" s="125"/>
      <c r="J155" s="126"/>
      <c r="L155" s="347"/>
      <c r="M155" s="299"/>
      <c r="N155" s="299"/>
      <c r="O155" s="321"/>
      <c r="P155" s="322"/>
      <c r="Q155" s="322"/>
      <c r="R155" s="322"/>
      <c r="S155" s="323"/>
      <c r="T155" s="328"/>
      <c r="U155" s="328"/>
    </row>
    <row r="156" spans="1:21" ht="23.25" customHeight="1">
      <c r="A156" s="345"/>
      <c r="B156" s="307"/>
      <c r="C156" s="308"/>
      <c r="D156" s="312"/>
      <c r="E156" s="294"/>
      <c r="F156" s="294"/>
      <c r="G156" s="294"/>
      <c r="H156" s="295"/>
      <c r="I156" s="125"/>
      <c r="J156" s="126"/>
      <c r="L156" s="347"/>
      <c r="M156" s="300"/>
      <c r="N156" s="300"/>
      <c r="O156" s="324"/>
      <c r="P156" s="325"/>
      <c r="Q156" s="325"/>
      <c r="R156" s="325"/>
      <c r="S156" s="326"/>
      <c r="T156" s="339"/>
      <c r="U156" s="339"/>
    </row>
    <row r="157" spans="1:21" ht="14.25" customHeight="1">
      <c r="A157" s="345"/>
      <c r="B157" s="307"/>
      <c r="C157" s="308"/>
      <c r="D157" s="312"/>
      <c r="E157" s="294"/>
      <c r="F157" s="294"/>
      <c r="G157" s="294"/>
      <c r="H157" s="295"/>
      <c r="I157" s="125"/>
      <c r="J157" s="126"/>
      <c r="L157" s="347"/>
      <c r="M157" s="256" t="s">
        <v>17</v>
      </c>
      <c r="N157" s="256"/>
      <c r="O157" s="318" t="s">
        <v>182</v>
      </c>
      <c r="P157" s="319"/>
      <c r="Q157" s="319"/>
      <c r="R157" s="319"/>
      <c r="S157" s="320"/>
      <c r="T157" s="327">
        <v>81</v>
      </c>
      <c r="U157" s="327"/>
    </row>
    <row r="158" spans="1:21" ht="23.25" customHeight="1">
      <c r="A158" s="345"/>
      <c r="B158" s="307"/>
      <c r="C158" s="308"/>
      <c r="D158" s="312"/>
      <c r="E158" s="294"/>
      <c r="F158" s="294"/>
      <c r="G158" s="294"/>
      <c r="H158" s="295"/>
      <c r="I158" s="125"/>
      <c r="J158" s="126"/>
      <c r="L158" s="347"/>
      <c r="M158" s="299"/>
      <c r="N158" s="299"/>
      <c r="O158" s="321"/>
      <c r="P158" s="322"/>
      <c r="Q158" s="322"/>
      <c r="R158" s="322"/>
      <c r="S158" s="323"/>
      <c r="T158" s="328"/>
      <c r="U158" s="328"/>
    </row>
    <row r="159" spans="1:21" ht="44.25" customHeight="1">
      <c r="A159" s="345"/>
      <c r="B159" s="307"/>
      <c r="C159" s="308"/>
      <c r="D159" s="312"/>
      <c r="E159" s="294"/>
      <c r="F159" s="294"/>
      <c r="G159" s="294"/>
      <c r="H159" s="295"/>
      <c r="I159" s="125"/>
      <c r="J159" s="126"/>
      <c r="L159" s="347"/>
      <c r="M159" s="299"/>
      <c r="N159" s="299"/>
      <c r="O159" s="321"/>
      <c r="P159" s="322"/>
      <c r="Q159" s="322"/>
      <c r="R159" s="322"/>
      <c r="S159" s="323"/>
      <c r="T159" s="328"/>
      <c r="U159" s="328"/>
    </row>
    <row r="160" spans="1:21" ht="23.25" customHeight="1">
      <c r="A160" s="345"/>
      <c r="B160" s="307"/>
      <c r="C160" s="308"/>
      <c r="D160" s="312"/>
      <c r="E160" s="294"/>
      <c r="F160" s="294"/>
      <c r="G160" s="294"/>
      <c r="H160" s="295"/>
      <c r="I160" s="125"/>
      <c r="J160" s="126"/>
      <c r="L160" s="347"/>
      <c r="M160" s="299"/>
      <c r="N160" s="299"/>
      <c r="O160" s="324"/>
      <c r="P160" s="325"/>
      <c r="Q160" s="325"/>
      <c r="R160" s="325"/>
      <c r="S160" s="326"/>
      <c r="T160" s="328"/>
      <c r="U160" s="328"/>
    </row>
    <row r="161" spans="1:21" ht="23.25" customHeight="1">
      <c r="A161" s="346"/>
      <c r="B161" s="309"/>
      <c r="C161" s="310"/>
      <c r="D161" s="313"/>
      <c r="E161" s="314"/>
      <c r="F161" s="314"/>
      <c r="G161" s="314"/>
      <c r="H161" s="315"/>
      <c r="I161" s="316"/>
      <c r="J161" s="317"/>
      <c r="L161" s="329" t="s">
        <v>77</v>
      </c>
      <c r="M161" s="330"/>
      <c r="N161" s="330"/>
      <c r="O161" s="330"/>
      <c r="P161" s="330"/>
      <c r="Q161" s="330"/>
      <c r="R161" s="330"/>
      <c r="S161" s="330"/>
      <c r="T161" s="331">
        <f>I138-I148</f>
        <v>438</v>
      </c>
      <c r="U161" s="332"/>
    </row>
    <row r="162" spans="1:21" ht="23.25" customHeight="1">
      <c r="A162" s="4"/>
      <c r="B162" s="11"/>
      <c r="C162" s="11"/>
      <c r="D162" s="11"/>
      <c r="E162" s="11"/>
      <c r="F162" s="11"/>
      <c r="G162" s="11"/>
      <c r="H162" s="11"/>
      <c r="I162" s="11"/>
      <c r="J162" s="11"/>
      <c r="L162" s="306" t="s">
        <v>128</v>
      </c>
      <c r="M162" s="306"/>
      <c r="N162" s="306"/>
      <c r="O162" s="306"/>
      <c r="P162" s="306"/>
      <c r="Q162" s="306"/>
      <c r="R162" s="306"/>
      <c r="S162" s="306"/>
      <c r="T162" s="306"/>
      <c r="U162" s="306"/>
    </row>
    <row r="163" spans="1:21" ht="23.25" customHeight="1">
      <c r="A163" s="4"/>
      <c r="B163" s="11"/>
      <c r="C163" s="11"/>
      <c r="D163" s="11"/>
      <c r="E163" s="11"/>
      <c r="F163" s="11"/>
      <c r="G163" s="11"/>
      <c r="H163" s="11"/>
      <c r="I163" s="11"/>
      <c r="J163" s="11"/>
      <c r="L163" s="68"/>
      <c r="M163" s="68"/>
      <c r="N163" s="68"/>
      <c r="O163" s="68"/>
      <c r="P163" s="68"/>
      <c r="Q163" s="68"/>
      <c r="R163" s="68"/>
      <c r="S163" s="68"/>
      <c r="T163" s="68"/>
      <c r="U163" s="68"/>
    </row>
    <row r="164" spans="1:21" ht="23.25" customHeight="1">
      <c r="A164" s="4"/>
      <c r="B164" s="11"/>
      <c r="C164" s="11"/>
      <c r="D164" s="11"/>
      <c r="E164" s="11"/>
      <c r="F164" s="11"/>
      <c r="G164" s="11"/>
      <c r="H164" s="11"/>
      <c r="I164" s="11"/>
      <c r="J164" s="11"/>
      <c r="L164" s="68"/>
      <c r="M164" s="68"/>
      <c r="N164" s="68"/>
      <c r="O164" s="68"/>
      <c r="P164" s="68"/>
      <c r="Q164" s="68"/>
      <c r="R164" s="68"/>
      <c r="S164" s="68"/>
      <c r="T164" s="68"/>
      <c r="U164" s="68"/>
    </row>
    <row r="165" spans="1:21" ht="23.25" customHeight="1">
      <c r="A165" s="4"/>
      <c r="B165" s="11"/>
      <c r="C165" s="11"/>
      <c r="D165" s="11"/>
      <c r="E165" s="11"/>
      <c r="F165" s="11"/>
      <c r="G165" s="11"/>
      <c r="H165" s="11"/>
      <c r="I165" s="11"/>
      <c r="J165" s="11"/>
      <c r="L165" s="68"/>
      <c r="M165" s="68"/>
      <c r="N165" s="68"/>
      <c r="O165" s="68"/>
      <c r="P165" s="68"/>
      <c r="Q165" s="68"/>
      <c r="R165" s="68"/>
      <c r="S165" s="68"/>
      <c r="T165" s="68"/>
      <c r="U165" s="68"/>
    </row>
    <row r="166" spans="1:21" ht="23.25" customHeight="1">
      <c r="A166" s="4"/>
      <c r="B166" s="11"/>
      <c r="C166" s="11"/>
      <c r="D166" s="11"/>
      <c r="E166" s="11"/>
      <c r="F166" s="11"/>
      <c r="G166" s="11"/>
      <c r="H166" s="11"/>
      <c r="I166" s="11"/>
      <c r="J166" s="11"/>
      <c r="L166" s="41"/>
      <c r="M166" s="41"/>
      <c r="N166" s="41"/>
      <c r="O166" s="41"/>
      <c r="P166" s="41"/>
      <c r="Q166" s="41"/>
      <c r="R166" s="41"/>
      <c r="S166" s="41"/>
      <c r="T166" s="41"/>
      <c r="U166" s="41"/>
    </row>
    <row r="167" spans="1:21" ht="21" customHeight="1">
      <c r="A167" s="127" t="s">
        <v>39</v>
      </c>
      <c r="B167" s="127"/>
      <c r="C167" s="127"/>
      <c r="D167" s="127"/>
      <c r="E167" s="127"/>
      <c r="F167" s="127"/>
      <c r="G167" s="127"/>
      <c r="H167" s="127"/>
      <c r="I167" s="127"/>
      <c r="J167" s="127"/>
      <c r="S167" s="88" t="s">
        <v>126</v>
      </c>
      <c r="T167" s="88"/>
      <c r="U167" s="88"/>
    </row>
    <row r="168" spans="1:21" ht="21" customHeight="1">
      <c r="A168" s="42" t="s">
        <v>105</v>
      </c>
      <c r="B168" s="42"/>
      <c r="C168" s="42"/>
      <c r="D168" s="42"/>
      <c r="E168" s="42"/>
      <c r="F168" s="42"/>
      <c r="G168" s="42"/>
      <c r="H168" s="42"/>
      <c r="I168" s="42"/>
      <c r="J168" s="42"/>
    </row>
    <row r="169" spans="1:21" ht="21" customHeight="1">
      <c r="A169" s="17"/>
      <c r="B169" s="343" t="s">
        <v>131</v>
      </c>
      <c r="C169" s="343"/>
      <c r="D169" s="343"/>
      <c r="E169" s="343"/>
      <c r="F169" s="343"/>
      <c r="G169" s="343"/>
      <c r="H169" s="343"/>
      <c r="I169" s="343"/>
      <c r="J169" s="343"/>
    </row>
    <row r="170" spans="1:21" ht="21" customHeight="1">
      <c r="A170" s="340"/>
      <c r="B170" s="341"/>
      <c r="C170" s="342"/>
      <c r="D170" s="132" t="s">
        <v>7</v>
      </c>
      <c r="E170" s="133"/>
      <c r="F170" s="133"/>
      <c r="G170" s="133"/>
      <c r="H170" s="134"/>
      <c r="I170" s="133" t="s">
        <v>54</v>
      </c>
      <c r="J170" s="134"/>
      <c r="L170" s="230"/>
      <c r="M170" s="230"/>
      <c r="N170" s="230"/>
      <c r="O170" s="188" t="s">
        <v>73</v>
      </c>
      <c r="P170" s="188"/>
      <c r="Q170" s="188"/>
      <c r="R170" s="188"/>
      <c r="S170" s="188"/>
      <c r="T170" s="188" t="s">
        <v>54</v>
      </c>
      <c r="U170" s="188"/>
    </row>
    <row r="171" spans="1:21" ht="21" customHeight="1">
      <c r="A171" s="301" t="s">
        <v>13</v>
      </c>
      <c r="B171" s="302"/>
      <c r="C171" s="303"/>
      <c r="D171" s="147" t="s">
        <v>1</v>
      </c>
      <c r="E171" s="226"/>
      <c r="F171" s="226"/>
      <c r="G171" s="226"/>
      <c r="H171" s="227"/>
      <c r="I171" s="296">
        <f>SUM(I172:J182)</f>
        <v>1562</v>
      </c>
      <c r="J171" s="297"/>
      <c r="L171" s="347" t="s">
        <v>12</v>
      </c>
      <c r="M171" s="299" t="s">
        <v>37</v>
      </c>
      <c r="N171" s="299"/>
      <c r="O171" s="348"/>
      <c r="P171" s="335"/>
      <c r="Q171" s="335"/>
      <c r="R171" s="335"/>
      <c r="S171" s="335"/>
      <c r="T171" s="337"/>
      <c r="U171" s="337"/>
    </row>
    <row r="172" spans="1:21" ht="21" customHeight="1">
      <c r="A172" s="344" t="s">
        <v>6</v>
      </c>
      <c r="B172" s="291" t="s">
        <v>141</v>
      </c>
      <c r="C172" s="292"/>
      <c r="D172" s="293" t="s">
        <v>144</v>
      </c>
      <c r="E172" s="294"/>
      <c r="F172" s="294"/>
      <c r="G172" s="294"/>
      <c r="H172" s="295"/>
      <c r="I172" s="125">
        <v>30</v>
      </c>
      <c r="J172" s="126"/>
      <c r="L172" s="347"/>
      <c r="M172" s="299"/>
      <c r="N172" s="299"/>
      <c r="O172" s="335"/>
      <c r="P172" s="335"/>
      <c r="Q172" s="335"/>
      <c r="R172" s="335"/>
      <c r="S172" s="335"/>
      <c r="T172" s="337"/>
      <c r="U172" s="337"/>
    </row>
    <row r="173" spans="1:21" ht="21" customHeight="1">
      <c r="A173" s="345"/>
      <c r="B173" s="304" t="s">
        <v>142</v>
      </c>
      <c r="C173" s="305"/>
      <c r="D173" s="293" t="s">
        <v>145</v>
      </c>
      <c r="E173" s="294"/>
      <c r="F173" s="294"/>
      <c r="G173" s="294"/>
      <c r="H173" s="295"/>
      <c r="I173" s="269">
        <v>10</v>
      </c>
      <c r="J173" s="270"/>
      <c r="K173" s="1"/>
      <c r="L173" s="347"/>
      <c r="M173" s="299"/>
      <c r="N173" s="299"/>
      <c r="O173" s="335"/>
      <c r="P173" s="335"/>
      <c r="Q173" s="335"/>
      <c r="R173" s="335"/>
      <c r="S173" s="335"/>
      <c r="T173" s="337"/>
      <c r="U173" s="337"/>
    </row>
    <row r="174" spans="1:21" ht="21" customHeight="1">
      <c r="A174" s="345"/>
      <c r="B174" s="217" t="s">
        <v>183</v>
      </c>
      <c r="C174" s="356"/>
      <c r="D174" s="382" t="s">
        <v>146</v>
      </c>
      <c r="E174" s="383"/>
      <c r="F174" s="383"/>
      <c r="G174" s="383"/>
      <c r="H174" s="384"/>
      <c r="I174" s="363">
        <v>20</v>
      </c>
      <c r="J174" s="364"/>
      <c r="K174" s="1"/>
      <c r="L174" s="347"/>
      <c r="M174" s="299"/>
      <c r="N174" s="299"/>
      <c r="O174" s="335"/>
      <c r="P174" s="335"/>
      <c r="Q174" s="335"/>
      <c r="R174" s="335"/>
      <c r="S174" s="335"/>
      <c r="T174" s="337"/>
      <c r="U174" s="337"/>
    </row>
    <row r="175" spans="1:21" ht="21" customHeight="1">
      <c r="A175" s="345"/>
      <c r="B175" s="380"/>
      <c r="C175" s="381"/>
      <c r="D175" s="385"/>
      <c r="E175" s="386"/>
      <c r="F175" s="386"/>
      <c r="G175" s="386"/>
      <c r="H175" s="387"/>
      <c r="I175" s="396"/>
      <c r="J175" s="397"/>
      <c r="K175" s="1"/>
      <c r="L175" s="347"/>
      <c r="M175" s="299"/>
      <c r="N175" s="299"/>
      <c r="O175" s="335"/>
      <c r="P175" s="335"/>
      <c r="Q175" s="335"/>
      <c r="R175" s="335"/>
      <c r="S175" s="335"/>
      <c r="T175" s="337"/>
      <c r="U175" s="337"/>
    </row>
    <row r="176" spans="1:21" ht="21" customHeight="1">
      <c r="A176" s="345"/>
      <c r="B176" s="65" t="s">
        <v>143</v>
      </c>
      <c r="C176" s="67"/>
      <c r="D176" s="293" t="s">
        <v>147</v>
      </c>
      <c r="E176" s="294"/>
      <c r="F176" s="294"/>
      <c r="G176" s="294"/>
      <c r="H176" s="295"/>
      <c r="I176" s="269">
        <v>60</v>
      </c>
      <c r="J176" s="270"/>
      <c r="K176" s="1"/>
      <c r="L176" s="347"/>
      <c r="M176" s="299"/>
      <c r="N176" s="299"/>
      <c r="O176" s="335"/>
      <c r="P176" s="335"/>
      <c r="Q176" s="335"/>
      <c r="R176" s="335"/>
      <c r="S176" s="335"/>
      <c r="T176" s="337"/>
      <c r="U176" s="337"/>
    </row>
    <row r="177" spans="1:21" ht="23.25" customHeight="1">
      <c r="A177" s="345"/>
      <c r="B177" s="65" t="s">
        <v>184</v>
      </c>
      <c r="C177" s="67"/>
      <c r="D177" s="293" t="s">
        <v>146</v>
      </c>
      <c r="E177" s="294"/>
      <c r="F177" s="294"/>
      <c r="G177" s="294"/>
      <c r="H177" s="295"/>
      <c r="I177" s="350">
        <v>20</v>
      </c>
      <c r="J177" s="270"/>
      <c r="K177" s="1"/>
      <c r="L177" s="347"/>
      <c r="M177" s="299"/>
      <c r="N177" s="299"/>
      <c r="O177" s="335"/>
      <c r="P177" s="335"/>
      <c r="Q177" s="335"/>
      <c r="R177" s="335"/>
      <c r="S177" s="335"/>
      <c r="T177" s="337"/>
      <c r="U177" s="337"/>
    </row>
    <row r="178" spans="1:21" ht="23.25" customHeight="1">
      <c r="A178" s="345"/>
      <c r="B178" s="65" t="s">
        <v>185</v>
      </c>
      <c r="C178" s="67"/>
      <c r="D178" s="293" t="s">
        <v>148</v>
      </c>
      <c r="E178" s="294"/>
      <c r="F178" s="294"/>
      <c r="G178" s="294"/>
      <c r="H178" s="295"/>
      <c r="I178" s="350">
        <v>96</v>
      </c>
      <c r="J178" s="270"/>
      <c r="K178" s="1"/>
      <c r="L178" s="347"/>
      <c r="M178" s="254"/>
      <c r="N178" s="254"/>
      <c r="O178" s="187"/>
      <c r="P178" s="187"/>
      <c r="Q178" s="187"/>
      <c r="R178" s="187"/>
      <c r="S178" s="187"/>
      <c r="T178" s="349"/>
      <c r="U178" s="349"/>
    </row>
    <row r="179" spans="1:21" ht="23.25" customHeight="1">
      <c r="A179" s="345"/>
      <c r="B179" s="65" t="s">
        <v>186</v>
      </c>
      <c r="C179" s="67"/>
      <c r="D179" s="293" t="s">
        <v>149</v>
      </c>
      <c r="E179" s="294"/>
      <c r="F179" s="294"/>
      <c r="G179" s="294"/>
      <c r="H179" s="295"/>
      <c r="I179" s="269">
        <v>96</v>
      </c>
      <c r="J179" s="270"/>
      <c r="K179" s="1"/>
      <c r="L179" s="347"/>
      <c r="M179" s="298" t="s">
        <v>16</v>
      </c>
      <c r="N179" s="298"/>
      <c r="O179" s="333"/>
      <c r="P179" s="334"/>
      <c r="Q179" s="334"/>
      <c r="R179" s="334"/>
      <c r="S179" s="334"/>
      <c r="T179" s="336"/>
      <c r="U179" s="336"/>
    </row>
    <row r="180" spans="1:21" ht="23.25" customHeight="1">
      <c r="A180" s="345"/>
      <c r="B180" s="65" t="s">
        <v>187</v>
      </c>
      <c r="C180" s="67"/>
      <c r="D180" s="293" t="s">
        <v>150</v>
      </c>
      <c r="E180" s="294"/>
      <c r="F180" s="294"/>
      <c r="G180" s="294"/>
      <c r="H180" s="295"/>
      <c r="I180" s="269">
        <v>1200</v>
      </c>
      <c r="J180" s="270"/>
      <c r="L180" s="347"/>
      <c r="M180" s="299"/>
      <c r="N180" s="299"/>
      <c r="O180" s="335"/>
      <c r="P180" s="335"/>
      <c r="Q180" s="335"/>
      <c r="R180" s="335"/>
      <c r="S180" s="335"/>
      <c r="T180" s="337"/>
      <c r="U180" s="337"/>
    </row>
    <row r="181" spans="1:21" ht="23.25" customHeight="1">
      <c r="A181" s="345"/>
      <c r="B181" s="217" t="s">
        <v>188</v>
      </c>
      <c r="C181" s="356"/>
      <c r="D181" s="382" t="s">
        <v>151</v>
      </c>
      <c r="E181" s="383"/>
      <c r="F181" s="383"/>
      <c r="G181" s="383"/>
      <c r="H181" s="384"/>
      <c r="I181" s="363">
        <v>30</v>
      </c>
      <c r="J181" s="364"/>
      <c r="L181" s="347"/>
      <c r="M181" s="299"/>
      <c r="N181" s="299"/>
      <c r="O181" s="335"/>
      <c r="P181" s="335"/>
      <c r="Q181" s="335"/>
      <c r="R181" s="335"/>
      <c r="S181" s="335"/>
      <c r="T181" s="337"/>
      <c r="U181" s="337"/>
    </row>
    <row r="182" spans="1:21" ht="23.25" customHeight="1">
      <c r="A182" s="346"/>
      <c r="B182" s="360"/>
      <c r="C182" s="362"/>
      <c r="D182" s="385"/>
      <c r="E182" s="386"/>
      <c r="F182" s="386"/>
      <c r="G182" s="386"/>
      <c r="H182" s="387"/>
      <c r="I182" s="396"/>
      <c r="J182" s="397"/>
      <c r="L182" s="347"/>
      <c r="M182" s="299"/>
      <c r="N182" s="299"/>
      <c r="O182" s="335"/>
      <c r="P182" s="335"/>
      <c r="Q182" s="335"/>
      <c r="R182" s="335"/>
      <c r="S182" s="335"/>
      <c r="T182" s="337"/>
      <c r="U182" s="337"/>
    </row>
    <row r="183" spans="1:21" ht="23.25" customHeight="1">
      <c r="A183" s="340"/>
      <c r="B183" s="341"/>
      <c r="C183" s="342"/>
      <c r="D183" s="132" t="s">
        <v>73</v>
      </c>
      <c r="E183" s="133"/>
      <c r="F183" s="133"/>
      <c r="G183" s="133"/>
      <c r="H183" s="134"/>
      <c r="I183" s="133" t="s">
        <v>54</v>
      </c>
      <c r="J183" s="134"/>
      <c r="L183" s="347"/>
      <c r="M183" s="299"/>
      <c r="N183" s="299"/>
      <c r="O183" s="335"/>
      <c r="P183" s="335"/>
      <c r="Q183" s="335"/>
      <c r="R183" s="335"/>
      <c r="S183" s="335"/>
      <c r="T183" s="337"/>
      <c r="U183" s="337"/>
    </row>
    <row r="184" spans="1:21" ht="23.25" customHeight="1">
      <c r="A184" s="301" t="s">
        <v>75</v>
      </c>
      <c r="B184" s="302"/>
      <c r="C184" s="303"/>
      <c r="D184" s="147" t="s">
        <v>1</v>
      </c>
      <c r="E184" s="226"/>
      <c r="F184" s="226"/>
      <c r="G184" s="226"/>
      <c r="H184" s="227"/>
      <c r="I184" s="296">
        <f>I185+I189+T171+T179+T185+T189</f>
        <v>1427</v>
      </c>
      <c r="J184" s="297"/>
      <c r="L184" s="347"/>
      <c r="M184" s="300"/>
      <c r="N184" s="300"/>
      <c r="O184" s="398"/>
      <c r="P184" s="398"/>
      <c r="Q184" s="398"/>
      <c r="R184" s="398"/>
      <c r="S184" s="398"/>
      <c r="T184" s="399"/>
      <c r="U184" s="399"/>
    </row>
    <row r="185" spans="1:21" ht="23.25" customHeight="1">
      <c r="A185" s="345"/>
      <c r="B185" s="375" t="s">
        <v>0</v>
      </c>
      <c r="C185" s="377"/>
      <c r="D185" s="413" t="s">
        <v>205</v>
      </c>
      <c r="E185" s="414"/>
      <c r="F185" s="414"/>
      <c r="G185" s="414"/>
      <c r="H185" s="415"/>
      <c r="I185" s="417">
        <v>143</v>
      </c>
      <c r="J185" s="418"/>
      <c r="L185" s="347"/>
      <c r="M185" s="256" t="s">
        <v>10</v>
      </c>
      <c r="N185" s="256"/>
      <c r="O185" s="412" t="s">
        <v>189</v>
      </c>
      <c r="P185" s="404"/>
      <c r="Q185" s="404"/>
      <c r="R185" s="404"/>
      <c r="S185" s="405"/>
      <c r="T185" s="327">
        <v>1062</v>
      </c>
      <c r="U185" s="327"/>
    </row>
    <row r="186" spans="1:21" ht="30" customHeight="1">
      <c r="A186" s="345"/>
      <c r="B186" s="353"/>
      <c r="C186" s="354"/>
      <c r="D186" s="357"/>
      <c r="E186" s="358"/>
      <c r="F186" s="358"/>
      <c r="G186" s="358"/>
      <c r="H186" s="359"/>
      <c r="I186" s="365"/>
      <c r="J186" s="366"/>
      <c r="L186" s="347"/>
      <c r="M186" s="299"/>
      <c r="N186" s="299"/>
      <c r="O186" s="403"/>
      <c r="P186" s="404"/>
      <c r="Q186" s="404"/>
      <c r="R186" s="404"/>
      <c r="S186" s="405"/>
      <c r="T186" s="328"/>
      <c r="U186" s="328"/>
    </row>
    <row r="187" spans="1:21" ht="37.5" customHeight="1">
      <c r="A187" s="345"/>
      <c r="B187" s="353"/>
      <c r="C187" s="354"/>
      <c r="D187" s="357"/>
      <c r="E187" s="358"/>
      <c r="F187" s="358"/>
      <c r="G187" s="358"/>
      <c r="H187" s="359"/>
      <c r="I187" s="365"/>
      <c r="J187" s="366"/>
      <c r="L187" s="347"/>
      <c r="M187" s="299"/>
      <c r="N187" s="299"/>
      <c r="O187" s="403"/>
      <c r="P187" s="404"/>
      <c r="Q187" s="404"/>
      <c r="R187" s="404"/>
      <c r="S187" s="405"/>
      <c r="T187" s="328"/>
      <c r="U187" s="328"/>
    </row>
    <row r="188" spans="1:21" ht="23.25" customHeight="1">
      <c r="A188" s="345"/>
      <c r="B188" s="388"/>
      <c r="C188" s="390"/>
      <c r="D188" s="380"/>
      <c r="E188" s="416"/>
      <c r="F188" s="416"/>
      <c r="G188" s="416"/>
      <c r="H188" s="381"/>
      <c r="I188" s="396"/>
      <c r="J188" s="397"/>
      <c r="L188" s="347"/>
      <c r="M188" s="300"/>
      <c r="N188" s="300"/>
      <c r="O188" s="406"/>
      <c r="P188" s="407"/>
      <c r="Q188" s="407"/>
      <c r="R188" s="407"/>
      <c r="S188" s="408"/>
      <c r="T188" s="339"/>
      <c r="U188" s="339"/>
    </row>
    <row r="189" spans="1:21" ht="35.25" customHeight="1">
      <c r="A189" s="345"/>
      <c r="B189" s="351" t="s">
        <v>64</v>
      </c>
      <c r="C189" s="352"/>
      <c r="D189" s="217" t="s">
        <v>190</v>
      </c>
      <c r="E189" s="355"/>
      <c r="F189" s="355"/>
      <c r="G189" s="355"/>
      <c r="H189" s="356"/>
      <c r="I189" s="363">
        <v>175</v>
      </c>
      <c r="J189" s="364"/>
      <c r="L189" s="347"/>
      <c r="M189" s="256" t="s">
        <v>17</v>
      </c>
      <c r="N189" s="256"/>
      <c r="O189" s="400" t="s">
        <v>191</v>
      </c>
      <c r="P189" s="401"/>
      <c r="Q189" s="401"/>
      <c r="R189" s="401"/>
      <c r="S189" s="402"/>
      <c r="T189" s="327">
        <v>47</v>
      </c>
      <c r="U189" s="327"/>
    </row>
    <row r="190" spans="1:21" ht="36" customHeight="1">
      <c r="A190" s="345"/>
      <c r="B190" s="353"/>
      <c r="C190" s="354"/>
      <c r="D190" s="357"/>
      <c r="E190" s="358"/>
      <c r="F190" s="358"/>
      <c r="G190" s="358"/>
      <c r="H190" s="359"/>
      <c r="I190" s="365"/>
      <c r="J190" s="366"/>
      <c r="L190" s="347"/>
      <c r="M190" s="299"/>
      <c r="N190" s="299"/>
      <c r="O190" s="403"/>
      <c r="P190" s="404"/>
      <c r="Q190" s="404"/>
      <c r="R190" s="404"/>
      <c r="S190" s="405"/>
      <c r="T190" s="328"/>
      <c r="U190" s="328"/>
    </row>
    <row r="191" spans="1:21" ht="23.25" customHeight="1">
      <c r="A191" s="345"/>
      <c r="B191" s="353"/>
      <c r="C191" s="354"/>
      <c r="D191" s="357"/>
      <c r="E191" s="358"/>
      <c r="F191" s="358"/>
      <c r="G191" s="358"/>
      <c r="H191" s="359"/>
      <c r="I191" s="365"/>
      <c r="J191" s="366"/>
      <c r="L191" s="347"/>
      <c r="M191" s="299"/>
      <c r="N191" s="299"/>
      <c r="O191" s="403"/>
      <c r="P191" s="404"/>
      <c r="Q191" s="404"/>
      <c r="R191" s="404"/>
      <c r="S191" s="405"/>
      <c r="T191" s="328"/>
      <c r="U191" s="328"/>
    </row>
    <row r="192" spans="1:21" ht="23.25" customHeight="1">
      <c r="A192" s="345"/>
      <c r="B192" s="353"/>
      <c r="C192" s="354"/>
      <c r="D192" s="357"/>
      <c r="E192" s="358"/>
      <c r="F192" s="358"/>
      <c r="G192" s="358"/>
      <c r="H192" s="359"/>
      <c r="I192" s="365"/>
      <c r="J192" s="366"/>
      <c r="L192" s="347"/>
      <c r="M192" s="299"/>
      <c r="N192" s="299"/>
      <c r="O192" s="406"/>
      <c r="P192" s="407"/>
      <c r="Q192" s="407"/>
      <c r="R192" s="407"/>
      <c r="S192" s="408"/>
      <c r="T192" s="328"/>
      <c r="U192" s="328"/>
    </row>
    <row r="193" spans="1:21" ht="23.25" customHeight="1">
      <c r="A193" s="346"/>
      <c r="B193" s="100"/>
      <c r="C193" s="101"/>
      <c r="D193" s="360"/>
      <c r="E193" s="361"/>
      <c r="F193" s="361"/>
      <c r="G193" s="361"/>
      <c r="H193" s="362"/>
      <c r="I193" s="367"/>
      <c r="J193" s="368"/>
      <c r="L193" s="329" t="s">
        <v>77</v>
      </c>
      <c r="M193" s="330"/>
      <c r="N193" s="330"/>
      <c r="O193" s="330"/>
      <c r="P193" s="330"/>
      <c r="Q193" s="330"/>
      <c r="R193" s="330"/>
      <c r="S193" s="330"/>
      <c r="T193" s="331">
        <f>I171-I184</f>
        <v>135</v>
      </c>
      <c r="U193" s="332"/>
    </row>
    <row r="194" spans="1:21" ht="23.25" customHeight="1">
      <c r="A194" s="4"/>
      <c r="B194" s="11"/>
      <c r="C194" s="11"/>
      <c r="D194" s="11"/>
      <c r="E194" s="11"/>
      <c r="F194" s="11"/>
      <c r="G194" s="11"/>
      <c r="H194" s="11"/>
      <c r="I194" s="11"/>
      <c r="J194" s="11"/>
      <c r="L194" s="306" t="s">
        <v>128</v>
      </c>
      <c r="M194" s="306"/>
      <c r="N194" s="306"/>
      <c r="O194" s="306"/>
      <c r="P194" s="306"/>
      <c r="Q194" s="306"/>
      <c r="R194" s="306"/>
      <c r="S194" s="306"/>
      <c r="T194" s="306"/>
      <c r="U194" s="306"/>
    </row>
    <row r="195" spans="1:21" ht="23.25" customHeight="1">
      <c r="A195" s="4"/>
      <c r="B195" s="11"/>
      <c r="C195" s="11"/>
      <c r="D195" s="11"/>
      <c r="E195" s="11"/>
      <c r="F195" s="11"/>
      <c r="G195" s="11"/>
      <c r="H195" s="11"/>
      <c r="I195" s="11"/>
      <c r="J195" s="11"/>
      <c r="L195" s="68"/>
      <c r="M195" s="68"/>
      <c r="N195" s="68"/>
      <c r="O195" s="68"/>
      <c r="P195" s="68"/>
      <c r="Q195" s="68"/>
      <c r="R195" s="68"/>
      <c r="S195" s="68"/>
      <c r="T195" s="68"/>
      <c r="U195" s="68"/>
    </row>
    <row r="196" spans="1:21" ht="23.25" customHeight="1">
      <c r="A196" s="4"/>
      <c r="B196" s="11"/>
      <c r="C196" s="11"/>
      <c r="D196" s="11"/>
      <c r="E196" s="11"/>
      <c r="F196" s="11"/>
      <c r="G196" s="11"/>
      <c r="H196" s="11"/>
      <c r="I196" s="11"/>
      <c r="J196" s="11"/>
      <c r="L196" s="68"/>
      <c r="M196" s="68"/>
      <c r="N196" s="68"/>
      <c r="O196" s="68"/>
      <c r="P196" s="68"/>
      <c r="Q196" s="68"/>
      <c r="R196" s="68"/>
      <c r="S196" s="68"/>
      <c r="T196" s="68"/>
      <c r="U196" s="68"/>
    </row>
    <row r="197" spans="1:21" ht="23.25" customHeight="1">
      <c r="A197" s="4"/>
      <c r="B197" s="11"/>
      <c r="C197" s="11"/>
      <c r="D197" s="11"/>
      <c r="E197" s="11"/>
      <c r="F197" s="11"/>
      <c r="G197" s="11"/>
      <c r="H197" s="11"/>
      <c r="I197" s="11"/>
      <c r="J197" s="11"/>
      <c r="L197" s="68"/>
      <c r="M197" s="68"/>
      <c r="N197" s="68"/>
      <c r="O197" s="68"/>
      <c r="P197" s="68"/>
      <c r="Q197" s="68"/>
      <c r="R197" s="68"/>
      <c r="S197" s="68"/>
      <c r="T197" s="68"/>
      <c r="U197" s="68"/>
    </row>
    <row r="198" spans="1:21" ht="23.25" customHeight="1">
      <c r="A198" s="4"/>
      <c r="B198" s="11"/>
      <c r="C198" s="11"/>
      <c r="D198" s="11"/>
      <c r="E198" s="11"/>
      <c r="F198" s="11"/>
      <c r="G198" s="11"/>
      <c r="H198" s="11"/>
      <c r="I198" s="11"/>
      <c r="J198" s="11"/>
      <c r="L198" s="41"/>
      <c r="M198" s="41"/>
      <c r="N198" s="41"/>
      <c r="O198" s="41"/>
      <c r="P198" s="41"/>
      <c r="Q198" s="41"/>
      <c r="R198" s="41"/>
      <c r="S198" s="41"/>
      <c r="T198" s="41"/>
      <c r="U198" s="41"/>
    </row>
    <row r="199" spans="1:21" ht="23.25" customHeight="1">
      <c r="A199" s="127" t="s">
        <v>39</v>
      </c>
      <c r="B199" s="127"/>
      <c r="C199" s="127"/>
      <c r="D199" s="127"/>
      <c r="E199" s="127"/>
      <c r="F199" s="127"/>
      <c r="G199" s="127"/>
      <c r="H199" s="127"/>
      <c r="I199" s="127"/>
      <c r="J199" s="127"/>
      <c r="S199" s="88" t="s">
        <v>163</v>
      </c>
      <c r="T199" s="88"/>
      <c r="U199" s="88"/>
    </row>
    <row r="200" spans="1:21" ht="23.25" customHeight="1">
      <c r="A200" s="42" t="s">
        <v>105</v>
      </c>
      <c r="B200" s="42"/>
      <c r="C200" s="42"/>
      <c r="D200" s="42"/>
      <c r="E200" s="42"/>
      <c r="F200" s="42"/>
      <c r="G200" s="42"/>
      <c r="H200" s="42"/>
      <c r="I200" s="42"/>
      <c r="J200" s="42"/>
    </row>
    <row r="201" spans="1:21" ht="23.25" customHeight="1">
      <c r="A201" s="17"/>
      <c r="B201" s="343" t="s">
        <v>164</v>
      </c>
      <c r="C201" s="343"/>
      <c r="D201" s="343"/>
      <c r="E201" s="343"/>
      <c r="F201" s="343"/>
      <c r="G201" s="343"/>
      <c r="H201" s="343"/>
      <c r="I201" s="343"/>
      <c r="J201" s="343"/>
    </row>
    <row r="202" spans="1:21" ht="23.25" customHeight="1">
      <c r="A202" s="340"/>
      <c r="B202" s="341"/>
      <c r="C202" s="342"/>
      <c r="D202" s="132" t="s">
        <v>7</v>
      </c>
      <c r="E202" s="133"/>
      <c r="F202" s="133"/>
      <c r="G202" s="133"/>
      <c r="H202" s="134"/>
      <c r="I202" s="133" t="s">
        <v>54</v>
      </c>
      <c r="J202" s="134"/>
      <c r="L202" s="230"/>
      <c r="M202" s="230"/>
      <c r="N202" s="230"/>
      <c r="O202" s="188" t="s">
        <v>73</v>
      </c>
      <c r="P202" s="188"/>
      <c r="Q202" s="188"/>
      <c r="R202" s="188"/>
      <c r="S202" s="188"/>
      <c r="T202" s="188" t="s">
        <v>54</v>
      </c>
      <c r="U202" s="188"/>
    </row>
    <row r="203" spans="1:21" ht="23.25" customHeight="1">
      <c r="A203" s="301" t="s">
        <v>13</v>
      </c>
      <c r="B203" s="302"/>
      <c r="C203" s="303"/>
      <c r="D203" s="147" t="s">
        <v>1</v>
      </c>
      <c r="E203" s="226"/>
      <c r="F203" s="226"/>
      <c r="G203" s="226"/>
      <c r="H203" s="227"/>
      <c r="I203" s="296">
        <f>SUM(I204:J214)</f>
        <v>150</v>
      </c>
      <c r="J203" s="297"/>
      <c r="L203" s="347" t="s">
        <v>12</v>
      </c>
      <c r="M203" s="299" t="s">
        <v>37</v>
      </c>
      <c r="N203" s="299"/>
      <c r="O203" s="348"/>
      <c r="P203" s="335"/>
      <c r="Q203" s="335"/>
      <c r="R203" s="335"/>
      <c r="S203" s="335"/>
      <c r="T203" s="337"/>
      <c r="U203" s="337"/>
    </row>
    <row r="204" spans="1:21" ht="23.25" customHeight="1">
      <c r="A204" s="344" t="s">
        <v>6</v>
      </c>
      <c r="B204" s="421" t="s">
        <v>165</v>
      </c>
      <c r="C204" s="422"/>
      <c r="D204" s="293"/>
      <c r="E204" s="294"/>
      <c r="F204" s="294"/>
      <c r="G204" s="294"/>
      <c r="H204" s="295"/>
      <c r="I204" s="125"/>
      <c r="J204" s="126"/>
      <c r="L204" s="347"/>
      <c r="M204" s="299"/>
      <c r="N204" s="299"/>
      <c r="O204" s="335"/>
      <c r="P204" s="335"/>
      <c r="Q204" s="335"/>
      <c r="R204" s="335"/>
      <c r="S204" s="335"/>
      <c r="T204" s="337"/>
      <c r="U204" s="337"/>
    </row>
    <row r="205" spans="1:21" ht="23.25" customHeight="1">
      <c r="A205" s="345"/>
      <c r="B205" s="65" t="s">
        <v>166</v>
      </c>
      <c r="C205" s="67"/>
      <c r="D205" s="293" t="s">
        <v>167</v>
      </c>
      <c r="E205" s="294"/>
      <c r="F205" s="294"/>
      <c r="G205" s="294"/>
      <c r="H205" s="295"/>
      <c r="I205" s="269">
        <v>10</v>
      </c>
      <c r="J205" s="270"/>
      <c r="K205" s="1"/>
      <c r="L205" s="347"/>
      <c r="M205" s="299"/>
      <c r="N205" s="299"/>
      <c r="O205" s="335"/>
      <c r="P205" s="335"/>
      <c r="Q205" s="335"/>
      <c r="R205" s="335"/>
      <c r="S205" s="335"/>
      <c r="T205" s="337"/>
      <c r="U205" s="337"/>
    </row>
    <row r="206" spans="1:21" ht="23.25" customHeight="1">
      <c r="A206" s="345"/>
      <c r="B206" s="217" t="s">
        <v>168</v>
      </c>
      <c r="C206" s="356"/>
      <c r="D206" s="293" t="s">
        <v>169</v>
      </c>
      <c r="E206" s="294"/>
      <c r="F206" s="294"/>
      <c r="G206" s="294"/>
      <c r="H206" s="295"/>
      <c r="I206" s="363">
        <v>90</v>
      </c>
      <c r="J206" s="364"/>
      <c r="K206" s="1"/>
      <c r="L206" s="347"/>
      <c r="M206" s="299"/>
      <c r="N206" s="299"/>
      <c r="O206" s="335"/>
      <c r="P206" s="335"/>
      <c r="Q206" s="335"/>
      <c r="R206" s="335"/>
      <c r="S206" s="335"/>
      <c r="T206" s="337"/>
      <c r="U206" s="337"/>
    </row>
    <row r="207" spans="1:21" ht="23.25" customHeight="1">
      <c r="A207" s="345"/>
      <c r="B207" s="217" t="s">
        <v>170</v>
      </c>
      <c r="C207" s="356"/>
      <c r="D207" s="293"/>
      <c r="E207" s="294"/>
      <c r="F207" s="294"/>
      <c r="G207" s="294"/>
      <c r="H207" s="295"/>
      <c r="I207" s="363"/>
      <c r="J207" s="364"/>
      <c r="K207" s="1"/>
      <c r="L207" s="347"/>
      <c r="M207" s="299"/>
      <c r="N207" s="299"/>
      <c r="O207" s="335"/>
      <c r="P207" s="335"/>
      <c r="Q207" s="335"/>
      <c r="R207" s="335"/>
      <c r="S207" s="335"/>
      <c r="T207" s="337"/>
      <c r="U207" s="337"/>
    </row>
    <row r="208" spans="1:21" ht="23.25" customHeight="1">
      <c r="A208" s="345"/>
      <c r="B208" s="65" t="s">
        <v>171</v>
      </c>
      <c r="C208" s="67"/>
      <c r="D208" s="293"/>
      <c r="E208" s="294"/>
      <c r="F208" s="294"/>
      <c r="G208" s="294"/>
      <c r="H208" s="295"/>
      <c r="I208" s="269"/>
      <c r="J208" s="270"/>
      <c r="K208" s="1"/>
      <c r="L208" s="347"/>
      <c r="M208" s="299"/>
      <c r="N208" s="299"/>
      <c r="O208" s="335"/>
      <c r="P208" s="335"/>
      <c r="Q208" s="335"/>
      <c r="R208" s="335"/>
      <c r="S208" s="335"/>
      <c r="T208" s="337"/>
      <c r="U208" s="337"/>
    </row>
    <row r="209" spans="1:21" ht="23.25" customHeight="1">
      <c r="A209" s="345"/>
      <c r="B209" s="65" t="s">
        <v>172</v>
      </c>
      <c r="C209" s="67"/>
      <c r="D209" s="293" t="s">
        <v>173</v>
      </c>
      <c r="E209" s="294"/>
      <c r="F209" s="294"/>
      <c r="G209" s="294"/>
      <c r="H209" s="295"/>
      <c r="I209" s="350">
        <v>50</v>
      </c>
      <c r="J209" s="270"/>
      <c r="K209" s="1"/>
      <c r="L209" s="347"/>
      <c r="M209" s="299"/>
      <c r="N209" s="299"/>
      <c r="O209" s="335"/>
      <c r="P209" s="335"/>
      <c r="Q209" s="335"/>
      <c r="R209" s="335"/>
      <c r="S209" s="335"/>
      <c r="T209" s="337"/>
      <c r="U209" s="337"/>
    </row>
    <row r="210" spans="1:21" ht="23.25" customHeight="1">
      <c r="A210" s="345"/>
      <c r="B210" s="217" t="s">
        <v>174</v>
      </c>
      <c r="C210" s="356"/>
      <c r="D210" s="382"/>
      <c r="E210" s="383"/>
      <c r="F210" s="383"/>
      <c r="G210" s="383"/>
      <c r="H210" s="384"/>
      <c r="I210" s="363"/>
      <c r="J210" s="364"/>
      <c r="K210" s="1"/>
      <c r="L210" s="347"/>
      <c r="M210" s="254"/>
      <c r="N210" s="254"/>
      <c r="O210" s="187"/>
      <c r="P210" s="187"/>
      <c r="Q210" s="187"/>
      <c r="R210" s="187"/>
      <c r="S210" s="187"/>
      <c r="T210" s="349"/>
      <c r="U210" s="349"/>
    </row>
    <row r="211" spans="1:21" ht="23.25" customHeight="1">
      <c r="A211" s="345"/>
      <c r="B211" s="380"/>
      <c r="C211" s="381"/>
      <c r="D211" s="385"/>
      <c r="E211" s="386"/>
      <c r="F211" s="386"/>
      <c r="G211" s="386"/>
      <c r="H211" s="387"/>
      <c r="I211" s="396"/>
      <c r="J211" s="397"/>
      <c r="K211" s="1"/>
      <c r="L211" s="347"/>
      <c r="M211" s="298" t="s">
        <v>16</v>
      </c>
      <c r="N211" s="298"/>
      <c r="O211" s="333"/>
      <c r="P211" s="334"/>
      <c r="Q211" s="334"/>
      <c r="R211" s="334"/>
      <c r="S211" s="334"/>
      <c r="T211" s="336"/>
      <c r="U211" s="336"/>
    </row>
    <row r="212" spans="1:21" ht="23.25" customHeight="1">
      <c r="A212" s="345"/>
      <c r="B212" s="65" t="s">
        <v>175</v>
      </c>
      <c r="C212" s="67"/>
      <c r="D212" s="293"/>
      <c r="E212" s="294"/>
      <c r="F212" s="294"/>
      <c r="G212" s="294"/>
      <c r="H212" s="295"/>
      <c r="I212" s="269"/>
      <c r="J212" s="270"/>
      <c r="L212" s="347"/>
      <c r="M212" s="299"/>
      <c r="N212" s="299"/>
      <c r="O212" s="335"/>
      <c r="P212" s="335"/>
      <c r="Q212" s="335"/>
      <c r="R212" s="335"/>
      <c r="S212" s="335"/>
      <c r="T212" s="337"/>
      <c r="U212" s="337"/>
    </row>
    <row r="213" spans="1:21" ht="23.25" customHeight="1">
      <c r="A213" s="345"/>
      <c r="B213" s="65"/>
      <c r="C213" s="67"/>
      <c r="D213" s="293"/>
      <c r="E213" s="294"/>
      <c r="F213" s="294"/>
      <c r="G213" s="294"/>
      <c r="H213" s="295"/>
      <c r="I213" s="269"/>
      <c r="J213" s="270"/>
      <c r="L213" s="347"/>
      <c r="M213" s="299"/>
      <c r="N213" s="299"/>
      <c r="O213" s="335"/>
      <c r="P213" s="335"/>
      <c r="Q213" s="335"/>
      <c r="R213" s="335"/>
      <c r="S213" s="335"/>
      <c r="T213" s="337"/>
      <c r="U213" s="337"/>
    </row>
    <row r="214" spans="1:21" ht="23.25" customHeight="1">
      <c r="A214" s="346"/>
      <c r="B214" s="49"/>
      <c r="C214" s="50"/>
      <c r="D214" s="51"/>
      <c r="E214" s="52"/>
      <c r="F214" s="52"/>
      <c r="G214" s="52"/>
      <c r="H214" s="53"/>
      <c r="I214" s="47"/>
      <c r="J214" s="48"/>
      <c r="L214" s="347"/>
      <c r="M214" s="299"/>
      <c r="N214" s="299"/>
      <c r="O214" s="335"/>
      <c r="P214" s="335"/>
      <c r="Q214" s="335"/>
      <c r="R214" s="335"/>
      <c r="S214" s="335"/>
      <c r="T214" s="337"/>
      <c r="U214" s="337"/>
    </row>
    <row r="215" spans="1:21" ht="23.25" customHeight="1">
      <c r="A215" s="340"/>
      <c r="B215" s="341"/>
      <c r="C215" s="342"/>
      <c r="D215" s="132" t="s">
        <v>73</v>
      </c>
      <c r="E215" s="133"/>
      <c r="F215" s="133"/>
      <c r="G215" s="133"/>
      <c r="H215" s="134"/>
      <c r="I215" s="133" t="s">
        <v>54</v>
      </c>
      <c r="J215" s="134"/>
      <c r="L215" s="347"/>
      <c r="M215" s="299"/>
      <c r="N215" s="299"/>
      <c r="O215" s="335"/>
      <c r="P215" s="335"/>
      <c r="Q215" s="335"/>
      <c r="R215" s="335"/>
      <c r="S215" s="335"/>
      <c r="T215" s="337"/>
      <c r="U215" s="337"/>
    </row>
    <row r="216" spans="1:21" ht="23.25" customHeight="1">
      <c r="A216" s="301" t="s">
        <v>75</v>
      </c>
      <c r="B216" s="302"/>
      <c r="C216" s="303"/>
      <c r="D216" s="147" t="s">
        <v>1</v>
      </c>
      <c r="E216" s="226"/>
      <c r="F216" s="226"/>
      <c r="G216" s="226"/>
      <c r="H216" s="227"/>
      <c r="I216" s="296">
        <f>I217+I223+T203+T211+T219+T223</f>
        <v>431</v>
      </c>
      <c r="J216" s="297"/>
      <c r="L216" s="347"/>
      <c r="M216" s="299"/>
      <c r="N216" s="299"/>
      <c r="O216" s="335"/>
      <c r="P216" s="335"/>
      <c r="Q216" s="335"/>
      <c r="R216" s="335"/>
      <c r="S216" s="335"/>
      <c r="T216" s="337"/>
      <c r="U216" s="337"/>
    </row>
    <row r="217" spans="1:21" ht="16.5" customHeight="1">
      <c r="A217" s="344" t="s">
        <v>76</v>
      </c>
      <c r="B217" s="375" t="s">
        <v>0</v>
      </c>
      <c r="C217" s="377"/>
      <c r="D217" s="413" t="s">
        <v>204</v>
      </c>
      <c r="E217" s="414"/>
      <c r="F217" s="414"/>
      <c r="G217" s="414"/>
      <c r="H217" s="415"/>
      <c r="I217" s="417">
        <v>143</v>
      </c>
      <c r="J217" s="418"/>
      <c r="L217" s="347"/>
      <c r="M217" s="299"/>
      <c r="N217" s="299"/>
      <c r="O217" s="335"/>
      <c r="P217" s="335"/>
      <c r="Q217" s="335"/>
      <c r="R217" s="335"/>
      <c r="S217" s="335"/>
      <c r="T217" s="337"/>
      <c r="U217" s="337"/>
    </row>
    <row r="218" spans="1:21" ht="16.5" customHeight="1">
      <c r="A218" s="345"/>
      <c r="B218" s="353"/>
      <c r="C218" s="354"/>
      <c r="D218" s="357"/>
      <c r="E218" s="358"/>
      <c r="F218" s="358"/>
      <c r="G218" s="358"/>
      <c r="H218" s="359"/>
      <c r="I218" s="365"/>
      <c r="J218" s="366"/>
      <c r="L218" s="347"/>
      <c r="M218" s="300"/>
      <c r="N218" s="300"/>
      <c r="O218" s="398"/>
      <c r="P218" s="398"/>
      <c r="Q218" s="398"/>
      <c r="R218" s="398"/>
      <c r="S218" s="398"/>
      <c r="T218" s="399"/>
      <c r="U218" s="399"/>
    </row>
    <row r="219" spans="1:21" ht="16.5" customHeight="1">
      <c r="A219" s="345"/>
      <c r="B219" s="353"/>
      <c r="C219" s="354"/>
      <c r="D219" s="357"/>
      <c r="E219" s="358"/>
      <c r="F219" s="358"/>
      <c r="G219" s="358"/>
      <c r="H219" s="359"/>
      <c r="I219" s="365"/>
      <c r="J219" s="366"/>
      <c r="L219" s="347"/>
      <c r="M219" s="298" t="s">
        <v>10</v>
      </c>
      <c r="N219" s="298"/>
      <c r="O219" s="400" t="s">
        <v>176</v>
      </c>
      <c r="P219" s="401"/>
      <c r="Q219" s="401"/>
      <c r="R219" s="401"/>
      <c r="S219" s="402"/>
      <c r="T219" s="338">
        <v>262</v>
      </c>
      <c r="U219" s="338"/>
    </row>
    <row r="220" spans="1:21" ht="16.5" customHeight="1">
      <c r="A220" s="345"/>
      <c r="B220" s="353"/>
      <c r="C220" s="354"/>
      <c r="D220" s="357"/>
      <c r="E220" s="358"/>
      <c r="F220" s="358"/>
      <c r="G220" s="358"/>
      <c r="H220" s="359"/>
      <c r="I220" s="365"/>
      <c r="J220" s="366"/>
      <c r="L220" s="347"/>
      <c r="M220" s="299"/>
      <c r="N220" s="299"/>
      <c r="O220" s="403"/>
      <c r="P220" s="404"/>
      <c r="Q220" s="404"/>
      <c r="R220" s="404"/>
      <c r="S220" s="405"/>
      <c r="T220" s="328"/>
      <c r="U220" s="328"/>
    </row>
    <row r="221" spans="1:21" ht="16.5" customHeight="1">
      <c r="A221" s="345"/>
      <c r="B221" s="353"/>
      <c r="C221" s="354"/>
      <c r="D221" s="357"/>
      <c r="E221" s="358"/>
      <c r="F221" s="358"/>
      <c r="G221" s="358"/>
      <c r="H221" s="359"/>
      <c r="I221" s="365"/>
      <c r="J221" s="366"/>
      <c r="L221" s="347"/>
      <c r="M221" s="299"/>
      <c r="N221" s="299"/>
      <c r="O221" s="403"/>
      <c r="P221" s="404"/>
      <c r="Q221" s="404"/>
      <c r="R221" s="404"/>
      <c r="S221" s="405"/>
      <c r="T221" s="328"/>
      <c r="U221" s="328"/>
    </row>
    <row r="222" spans="1:21" ht="16.5" customHeight="1">
      <c r="A222" s="345"/>
      <c r="B222" s="388"/>
      <c r="C222" s="390"/>
      <c r="D222" s="380"/>
      <c r="E222" s="416"/>
      <c r="F222" s="416"/>
      <c r="G222" s="416"/>
      <c r="H222" s="381"/>
      <c r="I222" s="396"/>
      <c r="J222" s="397"/>
      <c r="L222" s="347"/>
      <c r="M222" s="300"/>
      <c r="N222" s="300"/>
      <c r="O222" s="406"/>
      <c r="P222" s="407"/>
      <c r="Q222" s="407"/>
      <c r="R222" s="407"/>
      <c r="S222" s="408"/>
      <c r="T222" s="339"/>
      <c r="U222" s="339"/>
    </row>
    <row r="223" spans="1:21" ht="23.25" customHeight="1">
      <c r="A223" s="345"/>
      <c r="B223" s="351" t="s">
        <v>64</v>
      </c>
      <c r="C223" s="352"/>
      <c r="D223" s="217" t="s">
        <v>206</v>
      </c>
      <c r="E223" s="355"/>
      <c r="F223" s="355"/>
      <c r="G223" s="355"/>
      <c r="H223" s="356"/>
      <c r="I223" s="363">
        <v>10</v>
      </c>
      <c r="J223" s="364"/>
      <c r="L223" s="347"/>
      <c r="M223" s="256" t="s">
        <v>17</v>
      </c>
      <c r="N223" s="256"/>
      <c r="O223" s="400" t="s">
        <v>177</v>
      </c>
      <c r="P223" s="401"/>
      <c r="Q223" s="401"/>
      <c r="R223" s="401"/>
      <c r="S223" s="402"/>
      <c r="T223" s="327">
        <v>16</v>
      </c>
      <c r="U223" s="327"/>
    </row>
    <row r="224" spans="1:21" ht="23.25" customHeight="1">
      <c r="A224" s="345"/>
      <c r="B224" s="353"/>
      <c r="C224" s="354"/>
      <c r="D224" s="357"/>
      <c r="E224" s="358"/>
      <c r="F224" s="358"/>
      <c r="G224" s="358"/>
      <c r="H224" s="359"/>
      <c r="I224" s="365"/>
      <c r="J224" s="366"/>
      <c r="L224" s="347"/>
      <c r="M224" s="299"/>
      <c r="N224" s="299"/>
      <c r="O224" s="403"/>
      <c r="P224" s="404"/>
      <c r="Q224" s="404"/>
      <c r="R224" s="404"/>
      <c r="S224" s="405"/>
      <c r="T224" s="328"/>
      <c r="U224" s="328"/>
    </row>
    <row r="225" spans="1:21" ht="23.25" customHeight="1">
      <c r="A225" s="345"/>
      <c r="B225" s="353"/>
      <c r="C225" s="354"/>
      <c r="D225" s="357"/>
      <c r="E225" s="358"/>
      <c r="F225" s="358"/>
      <c r="G225" s="358"/>
      <c r="H225" s="359"/>
      <c r="I225" s="365"/>
      <c r="J225" s="366"/>
      <c r="L225" s="347"/>
      <c r="M225" s="299"/>
      <c r="N225" s="299"/>
      <c r="O225" s="403"/>
      <c r="P225" s="404"/>
      <c r="Q225" s="404"/>
      <c r="R225" s="404"/>
      <c r="S225" s="405"/>
      <c r="T225" s="328"/>
      <c r="U225" s="328"/>
    </row>
    <row r="226" spans="1:21" ht="23.25" customHeight="1">
      <c r="A226" s="345"/>
      <c r="B226" s="353"/>
      <c r="C226" s="354"/>
      <c r="D226" s="357"/>
      <c r="E226" s="358"/>
      <c r="F226" s="358"/>
      <c r="G226" s="358"/>
      <c r="H226" s="359"/>
      <c r="I226" s="365"/>
      <c r="J226" s="366"/>
      <c r="L226" s="347"/>
      <c r="M226" s="299"/>
      <c r="N226" s="299"/>
      <c r="O226" s="406"/>
      <c r="P226" s="407"/>
      <c r="Q226" s="407"/>
      <c r="R226" s="407"/>
      <c r="S226" s="408"/>
      <c r="T226" s="328"/>
      <c r="U226" s="328"/>
    </row>
    <row r="227" spans="1:21" ht="23.25" customHeight="1">
      <c r="A227" s="346"/>
      <c r="B227" s="100"/>
      <c r="C227" s="101"/>
      <c r="D227" s="360"/>
      <c r="E227" s="361"/>
      <c r="F227" s="361"/>
      <c r="G227" s="361"/>
      <c r="H227" s="362"/>
      <c r="I227" s="367"/>
      <c r="J227" s="368"/>
      <c r="L227" s="329" t="s">
        <v>77</v>
      </c>
      <c r="M227" s="330"/>
      <c r="N227" s="330"/>
      <c r="O227" s="330"/>
      <c r="P227" s="330"/>
      <c r="Q227" s="330"/>
      <c r="R227" s="330"/>
      <c r="S227" s="330"/>
      <c r="T227" s="331">
        <f>I203-I216</f>
        <v>-281</v>
      </c>
      <c r="U227" s="332"/>
    </row>
    <row r="228" spans="1:21" ht="23.25" customHeight="1">
      <c r="A228" s="18"/>
      <c r="B228" s="19"/>
      <c r="C228" s="19"/>
      <c r="D228" s="19"/>
      <c r="E228" s="19"/>
      <c r="F228" s="19"/>
      <c r="G228" s="19"/>
      <c r="H228" s="19"/>
      <c r="I228" s="19"/>
      <c r="J228" s="19"/>
      <c r="L228" s="306" t="s">
        <v>128</v>
      </c>
      <c r="M228" s="306"/>
      <c r="N228" s="306"/>
      <c r="O228" s="306"/>
      <c r="P228" s="306"/>
      <c r="Q228" s="306"/>
      <c r="R228" s="306"/>
      <c r="S228" s="306"/>
      <c r="T228" s="306"/>
      <c r="U228" s="306"/>
    </row>
    <row r="229" spans="1:21" ht="23.25" customHeight="1">
      <c r="A229" s="4"/>
      <c r="B229" s="11"/>
      <c r="C229" s="11"/>
      <c r="D229" s="11"/>
      <c r="E229" s="11"/>
      <c r="F229" s="11"/>
      <c r="G229" s="11"/>
      <c r="H229" s="11"/>
      <c r="I229" s="11"/>
      <c r="J229" s="11"/>
      <c r="L229" s="68"/>
      <c r="M229" s="68"/>
      <c r="N229" s="68"/>
      <c r="O229" s="68"/>
      <c r="P229" s="68"/>
      <c r="Q229" s="68"/>
      <c r="R229" s="68"/>
      <c r="S229" s="68"/>
      <c r="T229" s="68"/>
      <c r="U229" s="68"/>
    </row>
    <row r="230" spans="1:21" ht="23.25" customHeight="1">
      <c r="A230" s="4"/>
      <c r="B230" s="11"/>
      <c r="C230" s="11"/>
      <c r="D230" s="11"/>
      <c r="E230" s="11"/>
      <c r="F230" s="11"/>
      <c r="G230" s="11"/>
      <c r="H230" s="11"/>
      <c r="I230" s="11"/>
      <c r="J230" s="11"/>
      <c r="L230" s="68"/>
      <c r="M230" s="68"/>
      <c r="N230" s="68"/>
      <c r="O230" s="68"/>
      <c r="P230" s="68"/>
      <c r="Q230" s="68"/>
      <c r="R230" s="68"/>
      <c r="S230" s="68"/>
      <c r="T230" s="68"/>
      <c r="U230" s="68"/>
    </row>
    <row r="231" spans="1:21" ht="23.25" customHeight="1">
      <c r="A231" s="4"/>
      <c r="B231" s="11"/>
      <c r="C231" s="11"/>
      <c r="D231" s="11"/>
      <c r="E231" s="11"/>
      <c r="F231" s="11"/>
      <c r="G231" s="11"/>
      <c r="H231" s="11"/>
      <c r="I231" s="11"/>
      <c r="J231" s="11"/>
      <c r="L231" s="68"/>
      <c r="M231" s="68"/>
      <c r="N231" s="68"/>
      <c r="O231" s="68"/>
      <c r="P231" s="68"/>
      <c r="Q231" s="68"/>
      <c r="R231" s="68"/>
      <c r="S231" s="68"/>
      <c r="T231" s="68"/>
      <c r="U231" s="68"/>
    </row>
    <row r="232" spans="1:21" ht="23.25" customHeight="1">
      <c r="A232" s="4"/>
      <c r="B232" s="11"/>
      <c r="C232" s="11"/>
      <c r="D232" s="11"/>
      <c r="E232" s="11"/>
      <c r="F232" s="11"/>
      <c r="G232" s="11"/>
      <c r="H232" s="11"/>
      <c r="I232" s="11"/>
      <c r="J232" s="11"/>
      <c r="L232" s="41"/>
      <c r="M232" s="41"/>
      <c r="N232" s="41"/>
      <c r="O232" s="41"/>
      <c r="P232" s="41"/>
      <c r="Q232" s="41"/>
      <c r="R232" s="41"/>
      <c r="S232" s="41"/>
      <c r="T232" s="41"/>
      <c r="U232" s="41"/>
    </row>
    <row r="233" spans="1:21" ht="21" customHeight="1">
      <c r="A233" s="127" t="s">
        <v>39</v>
      </c>
      <c r="B233" s="127"/>
      <c r="C233" s="127"/>
      <c r="D233" s="127"/>
      <c r="E233" s="127"/>
      <c r="F233" s="127"/>
      <c r="G233" s="127"/>
      <c r="H233" s="127"/>
      <c r="I233" s="127"/>
      <c r="J233" s="127"/>
      <c r="S233" s="88" t="s">
        <v>126</v>
      </c>
      <c r="T233" s="88"/>
      <c r="U233" s="88"/>
    </row>
    <row r="234" spans="1:21" ht="21" customHeight="1">
      <c r="A234" s="42" t="s">
        <v>105</v>
      </c>
      <c r="B234" s="42"/>
      <c r="C234" s="42"/>
      <c r="D234" s="42"/>
      <c r="E234" s="42"/>
      <c r="F234" s="42"/>
      <c r="G234" s="42"/>
      <c r="H234" s="42"/>
      <c r="I234" s="42"/>
      <c r="J234" s="42"/>
    </row>
    <row r="235" spans="1:21" ht="21" customHeight="1">
      <c r="A235" s="17"/>
      <c r="B235" s="343" t="s">
        <v>132</v>
      </c>
      <c r="C235" s="343"/>
      <c r="D235" s="343"/>
      <c r="E235" s="343"/>
      <c r="F235" s="343"/>
      <c r="G235" s="343"/>
      <c r="H235" s="343"/>
      <c r="I235" s="343"/>
      <c r="J235" s="343"/>
    </row>
    <row r="236" spans="1:21" ht="21" customHeight="1">
      <c r="A236" s="340"/>
      <c r="B236" s="341"/>
      <c r="C236" s="342"/>
      <c r="D236" s="132" t="s">
        <v>7</v>
      </c>
      <c r="E236" s="133"/>
      <c r="F236" s="133"/>
      <c r="G236" s="133"/>
      <c r="H236" s="134"/>
      <c r="I236" s="133" t="s">
        <v>54</v>
      </c>
      <c r="J236" s="134"/>
      <c r="L236" s="230"/>
      <c r="M236" s="230"/>
      <c r="N236" s="230"/>
      <c r="O236" s="188" t="s">
        <v>73</v>
      </c>
      <c r="P236" s="188"/>
      <c r="Q236" s="188"/>
      <c r="R236" s="188"/>
      <c r="S236" s="188"/>
      <c r="T236" s="188" t="s">
        <v>54</v>
      </c>
      <c r="U236" s="188"/>
    </row>
    <row r="237" spans="1:21" ht="21" customHeight="1">
      <c r="A237" s="301" t="s">
        <v>13</v>
      </c>
      <c r="B237" s="302"/>
      <c r="C237" s="303"/>
      <c r="D237" s="147" t="s">
        <v>1</v>
      </c>
      <c r="E237" s="226"/>
      <c r="F237" s="226"/>
      <c r="G237" s="226"/>
      <c r="H237" s="227"/>
      <c r="I237" s="296">
        <f>SUM(I238:J248)</f>
        <v>280</v>
      </c>
      <c r="J237" s="297"/>
      <c r="L237" s="347" t="s">
        <v>12</v>
      </c>
      <c r="M237" s="299" t="s">
        <v>37</v>
      </c>
      <c r="N237" s="299"/>
      <c r="O237" s="348"/>
      <c r="P237" s="335"/>
      <c r="Q237" s="335"/>
      <c r="R237" s="335"/>
      <c r="S237" s="335"/>
      <c r="T237" s="337"/>
      <c r="U237" s="337"/>
    </row>
    <row r="238" spans="1:21" ht="21" customHeight="1">
      <c r="A238" s="344" t="s">
        <v>6</v>
      </c>
      <c r="B238" s="373" t="s">
        <v>152</v>
      </c>
      <c r="C238" s="374"/>
      <c r="D238" s="375" t="s">
        <v>154</v>
      </c>
      <c r="E238" s="376"/>
      <c r="F238" s="376"/>
      <c r="G238" s="376"/>
      <c r="H238" s="377"/>
      <c r="I238" s="378">
        <v>0</v>
      </c>
      <c r="J238" s="379"/>
      <c r="L238" s="347"/>
      <c r="M238" s="299"/>
      <c r="N238" s="299"/>
      <c r="O238" s="335"/>
      <c r="P238" s="335"/>
      <c r="Q238" s="335"/>
      <c r="R238" s="335"/>
      <c r="S238" s="335"/>
      <c r="T238" s="337"/>
      <c r="U238" s="337"/>
    </row>
    <row r="239" spans="1:21" ht="21" customHeight="1">
      <c r="A239" s="345"/>
      <c r="B239" s="304" t="s">
        <v>153</v>
      </c>
      <c r="C239" s="305"/>
      <c r="D239" s="369" t="s">
        <v>154</v>
      </c>
      <c r="E239" s="370"/>
      <c r="F239" s="370"/>
      <c r="G239" s="370"/>
      <c r="H239" s="371"/>
      <c r="I239" s="208">
        <v>0</v>
      </c>
      <c r="J239" s="209"/>
      <c r="K239" s="1"/>
      <c r="L239" s="347"/>
      <c r="M239" s="299"/>
      <c r="N239" s="299"/>
      <c r="O239" s="335"/>
      <c r="P239" s="335"/>
      <c r="Q239" s="335"/>
      <c r="R239" s="335"/>
      <c r="S239" s="335"/>
      <c r="T239" s="337"/>
      <c r="U239" s="337"/>
    </row>
    <row r="240" spans="1:21" ht="21" customHeight="1">
      <c r="A240" s="345"/>
      <c r="B240" s="65" t="s">
        <v>192</v>
      </c>
      <c r="C240" s="67"/>
      <c r="D240" s="369" t="s">
        <v>154</v>
      </c>
      <c r="E240" s="370"/>
      <c r="F240" s="370"/>
      <c r="G240" s="370"/>
      <c r="H240" s="371"/>
      <c r="I240" s="372">
        <v>70</v>
      </c>
      <c r="J240" s="209"/>
      <c r="K240" s="1"/>
      <c r="L240" s="347"/>
      <c r="M240" s="299"/>
      <c r="N240" s="299"/>
      <c r="O240" s="335"/>
      <c r="P240" s="335"/>
      <c r="Q240" s="335"/>
      <c r="R240" s="335"/>
      <c r="S240" s="335"/>
      <c r="T240" s="337"/>
      <c r="U240" s="337"/>
    </row>
    <row r="241" spans="1:21" ht="21" customHeight="1">
      <c r="A241" s="345"/>
      <c r="B241" s="65" t="s">
        <v>193</v>
      </c>
      <c r="C241" s="67"/>
      <c r="D241" s="113" t="s">
        <v>154</v>
      </c>
      <c r="E241" s="391"/>
      <c r="F241" s="391"/>
      <c r="G241" s="391"/>
      <c r="H241" s="392"/>
      <c r="I241" s="363">
        <v>20</v>
      </c>
      <c r="J241" s="364"/>
      <c r="K241" s="1"/>
      <c r="L241" s="347"/>
      <c r="M241" s="299"/>
      <c r="N241" s="299"/>
      <c r="O241" s="335"/>
      <c r="P241" s="335"/>
      <c r="Q241" s="335"/>
      <c r="R241" s="335"/>
      <c r="S241" s="335"/>
      <c r="T241" s="337"/>
      <c r="U241" s="337"/>
    </row>
    <row r="242" spans="1:21" ht="21" customHeight="1">
      <c r="A242" s="345"/>
      <c r="B242" s="65"/>
      <c r="C242" s="67"/>
      <c r="D242" s="393"/>
      <c r="E242" s="394"/>
      <c r="F242" s="394"/>
      <c r="G242" s="394"/>
      <c r="H242" s="395"/>
      <c r="I242" s="396"/>
      <c r="J242" s="397"/>
      <c r="K242" s="1"/>
      <c r="L242" s="347"/>
      <c r="M242" s="299"/>
      <c r="N242" s="299"/>
      <c r="O242" s="335"/>
      <c r="P242" s="335"/>
      <c r="Q242" s="335"/>
      <c r="R242" s="335"/>
      <c r="S242" s="335"/>
      <c r="T242" s="337"/>
      <c r="U242" s="337"/>
    </row>
    <row r="243" spans="1:21" ht="23.25" customHeight="1">
      <c r="A243" s="345"/>
      <c r="B243" s="65" t="s">
        <v>194</v>
      </c>
      <c r="C243" s="67"/>
      <c r="D243" s="293" t="s">
        <v>155</v>
      </c>
      <c r="E243" s="294"/>
      <c r="F243" s="294"/>
      <c r="G243" s="294"/>
      <c r="H243" s="295"/>
      <c r="I243" s="372">
        <v>120</v>
      </c>
      <c r="J243" s="209"/>
      <c r="K243" s="1"/>
      <c r="L243" s="347"/>
      <c r="M243" s="299"/>
      <c r="N243" s="299"/>
      <c r="O243" s="335"/>
      <c r="P243" s="335"/>
      <c r="Q243" s="335"/>
      <c r="R243" s="335"/>
      <c r="S243" s="335"/>
      <c r="T243" s="337"/>
      <c r="U243" s="337"/>
    </row>
    <row r="244" spans="1:21" ht="23.25" customHeight="1">
      <c r="A244" s="345"/>
      <c r="B244" s="65" t="s">
        <v>195</v>
      </c>
      <c r="C244" s="67"/>
      <c r="D244" s="369" t="s">
        <v>154</v>
      </c>
      <c r="E244" s="370"/>
      <c r="F244" s="370"/>
      <c r="G244" s="370"/>
      <c r="H244" s="371"/>
      <c r="I244" s="372">
        <v>0</v>
      </c>
      <c r="J244" s="209"/>
      <c r="K244" s="1"/>
      <c r="L244" s="347"/>
      <c r="M244" s="254"/>
      <c r="N244" s="254"/>
      <c r="O244" s="187"/>
      <c r="P244" s="187"/>
      <c r="Q244" s="187"/>
      <c r="R244" s="187"/>
      <c r="S244" s="187"/>
      <c r="T244" s="349"/>
      <c r="U244" s="349"/>
    </row>
    <row r="245" spans="1:21" ht="23.25" customHeight="1">
      <c r="A245" s="345"/>
      <c r="B245" s="65" t="s">
        <v>196</v>
      </c>
      <c r="C245" s="67"/>
      <c r="D245" s="369" t="s">
        <v>154</v>
      </c>
      <c r="E245" s="370"/>
      <c r="F245" s="370"/>
      <c r="G245" s="370"/>
      <c r="H245" s="371"/>
      <c r="I245" s="208">
        <v>0</v>
      </c>
      <c r="J245" s="209"/>
      <c r="K245" s="1"/>
      <c r="L245" s="347"/>
      <c r="M245" s="298" t="s">
        <v>16</v>
      </c>
      <c r="N245" s="298"/>
      <c r="O245" s="333"/>
      <c r="P245" s="334"/>
      <c r="Q245" s="334"/>
      <c r="R245" s="334"/>
      <c r="S245" s="334"/>
      <c r="T245" s="336"/>
      <c r="U245" s="336"/>
    </row>
    <row r="246" spans="1:21" ht="23.25" customHeight="1">
      <c r="A246" s="345"/>
      <c r="B246" s="65" t="s">
        <v>197</v>
      </c>
      <c r="C246" s="67"/>
      <c r="D246" s="293" t="s">
        <v>156</v>
      </c>
      <c r="E246" s="294"/>
      <c r="F246" s="294"/>
      <c r="G246" s="294"/>
      <c r="H246" s="295"/>
      <c r="I246" s="208">
        <v>70</v>
      </c>
      <c r="J246" s="209"/>
      <c r="L246" s="347"/>
      <c r="M246" s="299"/>
      <c r="N246" s="299"/>
      <c r="O246" s="335"/>
      <c r="P246" s="335"/>
      <c r="Q246" s="335"/>
      <c r="R246" s="335"/>
      <c r="S246" s="335"/>
      <c r="T246" s="337"/>
      <c r="U246" s="337"/>
    </row>
    <row r="247" spans="1:21" ht="23.25" customHeight="1">
      <c r="A247" s="345"/>
      <c r="B247" s="65" t="s">
        <v>198</v>
      </c>
      <c r="C247" s="67"/>
      <c r="D247" s="369" t="s">
        <v>154</v>
      </c>
      <c r="E247" s="370"/>
      <c r="F247" s="370"/>
      <c r="G247" s="370"/>
      <c r="H247" s="371"/>
      <c r="I247" s="372">
        <v>0</v>
      </c>
      <c r="J247" s="209"/>
      <c r="L247" s="347"/>
      <c r="M247" s="299"/>
      <c r="N247" s="299"/>
      <c r="O247" s="335"/>
      <c r="P247" s="335"/>
      <c r="Q247" s="335"/>
      <c r="R247" s="335"/>
      <c r="S247" s="335"/>
      <c r="T247" s="337"/>
      <c r="U247" s="337"/>
    </row>
    <row r="248" spans="1:21" ht="23.25" customHeight="1">
      <c r="A248" s="346"/>
      <c r="B248" s="277"/>
      <c r="C248" s="279"/>
      <c r="D248" s="388" t="s">
        <v>154</v>
      </c>
      <c r="E248" s="389"/>
      <c r="F248" s="389"/>
      <c r="G248" s="389"/>
      <c r="H248" s="390"/>
      <c r="I248" s="367"/>
      <c r="J248" s="368"/>
      <c r="L248" s="347"/>
      <c r="M248" s="299"/>
      <c r="N248" s="299"/>
      <c r="O248" s="335"/>
      <c r="P248" s="335"/>
      <c r="Q248" s="335"/>
      <c r="R248" s="335"/>
      <c r="S248" s="335"/>
      <c r="T248" s="337"/>
      <c r="U248" s="337"/>
    </row>
    <row r="249" spans="1:21" ht="23.25" customHeight="1">
      <c r="A249" s="340"/>
      <c r="B249" s="341"/>
      <c r="C249" s="342"/>
      <c r="D249" s="132" t="s">
        <v>73</v>
      </c>
      <c r="E249" s="133"/>
      <c r="F249" s="133"/>
      <c r="G249" s="133"/>
      <c r="H249" s="134"/>
      <c r="I249" s="133" t="s">
        <v>54</v>
      </c>
      <c r="J249" s="134"/>
      <c r="L249" s="347"/>
      <c r="M249" s="299"/>
      <c r="N249" s="299"/>
      <c r="O249" s="335"/>
      <c r="P249" s="335"/>
      <c r="Q249" s="335"/>
      <c r="R249" s="335"/>
      <c r="S249" s="335"/>
      <c r="T249" s="337"/>
      <c r="U249" s="337"/>
    </row>
    <row r="250" spans="1:21" ht="23.25" customHeight="1">
      <c r="A250" s="301" t="s">
        <v>75</v>
      </c>
      <c r="B250" s="302"/>
      <c r="C250" s="303"/>
      <c r="D250" s="147" t="s">
        <v>1</v>
      </c>
      <c r="E250" s="226"/>
      <c r="F250" s="226"/>
      <c r="G250" s="226"/>
      <c r="H250" s="227"/>
      <c r="I250" s="296">
        <f>I251+I257+T237+T245+T253+T257</f>
        <v>468</v>
      </c>
      <c r="J250" s="297"/>
      <c r="L250" s="347"/>
      <c r="M250" s="299"/>
      <c r="N250" s="299"/>
      <c r="O250" s="335"/>
      <c r="P250" s="335"/>
      <c r="Q250" s="335"/>
      <c r="R250" s="335"/>
      <c r="S250" s="335"/>
      <c r="T250" s="337"/>
      <c r="U250" s="337"/>
    </row>
    <row r="251" spans="1:21" ht="23.25" customHeight="1">
      <c r="A251" s="344" t="s">
        <v>76</v>
      </c>
      <c r="B251" s="375" t="s">
        <v>0</v>
      </c>
      <c r="C251" s="377"/>
      <c r="D251" s="413" t="s">
        <v>204</v>
      </c>
      <c r="E251" s="414"/>
      <c r="F251" s="414"/>
      <c r="G251" s="414"/>
      <c r="H251" s="415"/>
      <c r="I251" s="417">
        <v>143</v>
      </c>
      <c r="J251" s="418"/>
      <c r="L251" s="347"/>
      <c r="M251" s="299"/>
      <c r="N251" s="299"/>
      <c r="O251" s="335"/>
      <c r="P251" s="335"/>
      <c r="Q251" s="335"/>
      <c r="R251" s="335"/>
      <c r="S251" s="335"/>
      <c r="T251" s="337"/>
      <c r="U251" s="337"/>
    </row>
    <row r="252" spans="1:21" ht="23.25" customHeight="1">
      <c r="A252" s="345"/>
      <c r="B252" s="353"/>
      <c r="C252" s="354"/>
      <c r="D252" s="357"/>
      <c r="E252" s="358"/>
      <c r="F252" s="358"/>
      <c r="G252" s="358"/>
      <c r="H252" s="359"/>
      <c r="I252" s="365"/>
      <c r="J252" s="366"/>
      <c r="L252" s="347"/>
      <c r="M252" s="300"/>
      <c r="N252" s="300"/>
      <c r="O252" s="398"/>
      <c r="P252" s="398"/>
      <c r="Q252" s="398"/>
      <c r="R252" s="398"/>
      <c r="S252" s="398"/>
      <c r="T252" s="399"/>
      <c r="U252" s="399"/>
    </row>
    <row r="253" spans="1:21" ht="23.25" customHeight="1">
      <c r="A253" s="345"/>
      <c r="B253" s="353"/>
      <c r="C253" s="354"/>
      <c r="D253" s="357"/>
      <c r="E253" s="358"/>
      <c r="F253" s="358"/>
      <c r="G253" s="358"/>
      <c r="H253" s="359"/>
      <c r="I253" s="365"/>
      <c r="J253" s="366"/>
      <c r="L253" s="347"/>
      <c r="M253" s="298" t="s">
        <v>10</v>
      </c>
      <c r="N253" s="298"/>
      <c r="O253" s="400"/>
      <c r="P253" s="401"/>
      <c r="Q253" s="401"/>
      <c r="R253" s="401"/>
      <c r="S253" s="402"/>
      <c r="T253" s="336"/>
      <c r="U253" s="336"/>
    </row>
    <row r="254" spans="1:21" ht="23.25" customHeight="1">
      <c r="A254" s="345"/>
      <c r="B254" s="353"/>
      <c r="C254" s="354"/>
      <c r="D254" s="357"/>
      <c r="E254" s="358"/>
      <c r="F254" s="358"/>
      <c r="G254" s="358"/>
      <c r="H254" s="359"/>
      <c r="I254" s="365"/>
      <c r="J254" s="366"/>
      <c r="L254" s="347"/>
      <c r="M254" s="299"/>
      <c r="N254" s="299"/>
      <c r="O254" s="403"/>
      <c r="P254" s="404"/>
      <c r="Q254" s="404"/>
      <c r="R254" s="404"/>
      <c r="S254" s="405"/>
      <c r="T254" s="337"/>
      <c r="U254" s="337"/>
    </row>
    <row r="255" spans="1:21" ht="23.25" customHeight="1">
      <c r="A255" s="345"/>
      <c r="B255" s="353"/>
      <c r="C255" s="354"/>
      <c r="D255" s="357"/>
      <c r="E255" s="358"/>
      <c r="F255" s="358"/>
      <c r="G255" s="358"/>
      <c r="H255" s="359"/>
      <c r="I255" s="365"/>
      <c r="J255" s="366"/>
      <c r="L255" s="347"/>
      <c r="M255" s="299"/>
      <c r="N255" s="299"/>
      <c r="O255" s="403"/>
      <c r="P255" s="404"/>
      <c r="Q255" s="404"/>
      <c r="R255" s="404"/>
      <c r="S255" s="405"/>
      <c r="T255" s="337"/>
      <c r="U255" s="337"/>
    </row>
    <row r="256" spans="1:21" ht="23.25" customHeight="1">
      <c r="A256" s="345"/>
      <c r="B256" s="388"/>
      <c r="C256" s="390"/>
      <c r="D256" s="380"/>
      <c r="E256" s="416"/>
      <c r="F256" s="416"/>
      <c r="G256" s="416"/>
      <c r="H256" s="381"/>
      <c r="I256" s="396"/>
      <c r="J256" s="397"/>
      <c r="L256" s="347"/>
      <c r="M256" s="300"/>
      <c r="N256" s="300"/>
      <c r="O256" s="406"/>
      <c r="P256" s="407"/>
      <c r="Q256" s="407"/>
      <c r="R256" s="407"/>
      <c r="S256" s="408"/>
      <c r="T256" s="399"/>
      <c r="U256" s="399"/>
    </row>
    <row r="257" spans="1:21" ht="23.25" customHeight="1">
      <c r="A257" s="345"/>
      <c r="B257" s="351" t="s">
        <v>64</v>
      </c>
      <c r="C257" s="352"/>
      <c r="D257" s="217" t="s">
        <v>207</v>
      </c>
      <c r="E257" s="355"/>
      <c r="F257" s="355"/>
      <c r="G257" s="355"/>
      <c r="H257" s="356"/>
      <c r="I257" s="363">
        <v>304</v>
      </c>
      <c r="J257" s="364"/>
      <c r="L257" s="347"/>
      <c r="M257" s="256" t="s">
        <v>17</v>
      </c>
      <c r="N257" s="256"/>
      <c r="O257" s="400" t="s">
        <v>199</v>
      </c>
      <c r="P257" s="401"/>
      <c r="Q257" s="401"/>
      <c r="R257" s="401"/>
      <c r="S257" s="402"/>
      <c r="T257" s="363">
        <v>21</v>
      </c>
      <c r="U257" s="364"/>
    </row>
    <row r="258" spans="1:21" ht="23.25" customHeight="1">
      <c r="A258" s="345"/>
      <c r="B258" s="353"/>
      <c r="C258" s="354"/>
      <c r="D258" s="357"/>
      <c r="E258" s="358"/>
      <c r="F258" s="358"/>
      <c r="G258" s="358"/>
      <c r="H258" s="359"/>
      <c r="I258" s="365"/>
      <c r="J258" s="366"/>
      <c r="L258" s="347"/>
      <c r="M258" s="299"/>
      <c r="N258" s="299"/>
      <c r="O258" s="403"/>
      <c r="P258" s="404"/>
      <c r="Q258" s="404"/>
      <c r="R258" s="404"/>
      <c r="S258" s="405"/>
      <c r="T258" s="365"/>
      <c r="U258" s="366"/>
    </row>
    <row r="259" spans="1:21" ht="23.25" customHeight="1">
      <c r="A259" s="345"/>
      <c r="B259" s="353"/>
      <c r="C259" s="354"/>
      <c r="D259" s="357"/>
      <c r="E259" s="358"/>
      <c r="F259" s="358"/>
      <c r="G259" s="358"/>
      <c r="H259" s="359"/>
      <c r="I259" s="365"/>
      <c r="J259" s="366"/>
      <c r="L259" s="347"/>
      <c r="M259" s="299"/>
      <c r="N259" s="299"/>
      <c r="O259" s="403"/>
      <c r="P259" s="404"/>
      <c r="Q259" s="404"/>
      <c r="R259" s="404"/>
      <c r="S259" s="405"/>
      <c r="T259" s="365"/>
      <c r="U259" s="366"/>
    </row>
    <row r="260" spans="1:21" ht="23.25" customHeight="1">
      <c r="A260" s="345"/>
      <c r="B260" s="353"/>
      <c r="C260" s="354"/>
      <c r="D260" s="357"/>
      <c r="E260" s="358"/>
      <c r="F260" s="358"/>
      <c r="G260" s="358"/>
      <c r="H260" s="359"/>
      <c r="I260" s="365"/>
      <c r="J260" s="366"/>
      <c r="L260" s="347"/>
      <c r="M260" s="299"/>
      <c r="N260" s="299"/>
      <c r="O260" s="406"/>
      <c r="P260" s="407"/>
      <c r="Q260" s="407"/>
      <c r="R260" s="407"/>
      <c r="S260" s="408"/>
      <c r="T260" s="367"/>
      <c r="U260" s="368"/>
    </row>
    <row r="261" spans="1:21" ht="23.25" customHeight="1">
      <c r="A261" s="346"/>
      <c r="B261" s="100"/>
      <c r="C261" s="101"/>
      <c r="D261" s="360"/>
      <c r="E261" s="361"/>
      <c r="F261" s="361"/>
      <c r="G261" s="361"/>
      <c r="H261" s="362"/>
      <c r="I261" s="367"/>
      <c r="J261" s="368"/>
      <c r="L261" s="329" t="s">
        <v>77</v>
      </c>
      <c r="M261" s="330"/>
      <c r="N261" s="330"/>
      <c r="O261" s="330"/>
      <c r="P261" s="330"/>
      <c r="Q261" s="330"/>
      <c r="R261" s="330"/>
      <c r="S261" s="330"/>
      <c r="T261" s="331">
        <f>I237-I250</f>
        <v>-188</v>
      </c>
      <c r="U261" s="332"/>
    </row>
    <row r="262" spans="1:21" ht="23.25" customHeight="1">
      <c r="A262" s="18"/>
      <c r="B262" s="19"/>
      <c r="C262" s="19"/>
      <c r="D262" s="19"/>
      <c r="E262" s="19"/>
      <c r="F262" s="19"/>
      <c r="G262" s="19"/>
      <c r="H262" s="19"/>
      <c r="I262" s="19"/>
      <c r="J262" s="19"/>
      <c r="L262" s="306" t="s">
        <v>128</v>
      </c>
      <c r="M262" s="306"/>
      <c r="N262" s="306"/>
      <c r="O262" s="306"/>
      <c r="P262" s="306"/>
      <c r="Q262" s="306"/>
      <c r="R262" s="306"/>
      <c r="S262" s="306"/>
      <c r="T262" s="306"/>
      <c r="U262" s="306"/>
    </row>
    <row r="263" spans="1:21" ht="23.25" customHeight="1">
      <c r="A263" s="4"/>
      <c r="B263" s="11"/>
      <c r="C263" s="11"/>
      <c r="D263" s="11"/>
      <c r="E263" s="11"/>
      <c r="F263" s="11"/>
      <c r="G263" s="11"/>
      <c r="H263" s="11"/>
      <c r="I263" s="11"/>
      <c r="J263" s="11"/>
      <c r="L263" s="68"/>
      <c r="M263" s="68"/>
      <c r="N263" s="68"/>
      <c r="O263" s="68"/>
      <c r="P263" s="68"/>
      <c r="Q263" s="68"/>
      <c r="R263" s="68"/>
      <c r="S263" s="68"/>
      <c r="T263" s="68"/>
      <c r="U263" s="68"/>
    </row>
    <row r="264" spans="1:21" ht="23.25" customHeight="1">
      <c r="A264" s="4"/>
      <c r="B264" s="11"/>
      <c r="C264" s="11"/>
      <c r="D264" s="11"/>
      <c r="E264" s="11"/>
      <c r="F264" s="11"/>
      <c r="G264" s="11"/>
      <c r="H264" s="11"/>
      <c r="I264" s="11"/>
      <c r="J264" s="11"/>
      <c r="L264" s="68"/>
      <c r="M264" s="68"/>
      <c r="N264" s="68"/>
      <c r="O264" s="68"/>
      <c r="P264" s="68"/>
      <c r="Q264" s="68"/>
      <c r="R264" s="68"/>
      <c r="S264" s="68"/>
      <c r="T264" s="68"/>
      <c r="U264" s="68"/>
    </row>
    <row r="265" spans="1:21" ht="23.25" customHeight="1">
      <c r="A265" s="4"/>
      <c r="B265" s="11"/>
      <c r="C265" s="11"/>
      <c r="D265" s="11"/>
      <c r="E265" s="11"/>
      <c r="F265" s="11"/>
      <c r="G265" s="11"/>
      <c r="H265" s="11"/>
      <c r="I265" s="11"/>
      <c r="J265" s="11"/>
      <c r="L265" s="68"/>
      <c r="M265" s="68"/>
      <c r="N265" s="68"/>
      <c r="O265" s="68"/>
      <c r="P265" s="68"/>
      <c r="Q265" s="68"/>
      <c r="R265" s="68"/>
      <c r="S265" s="68"/>
      <c r="T265" s="68"/>
      <c r="U265" s="68"/>
    </row>
    <row r="267" spans="1:21" ht="21" customHeight="1">
      <c r="A267" s="419" t="s">
        <v>39</v>
      </c>
      <c r="B267" s="420"/>
      <c r="C267" s="420"/>
      <c r="D267" s="420"/>
      <c r="E267" s="420"/>
      <c r="F267" s="420"/>
      <c r="G267" s="420"/>
      <c r="H267" s="420"/>
      <c r="I267" s="420"/>
      <c r="J267" s="420"/>
      <c r="S267" s="88" t="s">
        <v>126</v>
      </c>
      <c r="T267" s="88"/>
      <c r="U267" s="88"/>
    </row>
    <row r="268" spans="1:21" ht="21" customHeight="1">
      <c r="A268" s="45" t="s">
        <v>106</v>
      </c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21" ht="21" customHeight="1">
      <c r="A269" s="17"/>
      <c r="B269" s="343" t="s">
        <v>130</v>
      </c>
      <c r="C269" s="343"/>
      <c r="D269" s="343"/>
      <c r="E269" s="343"/>
      <c r="F269" s="343"/>
      <c r="G269" s="343"/>
      <c r="H269" s="343"/>
      <c r="I269" s="343"/>
      <c r="J269" s="343"/>
    </row>
    <row r="270" spans="1:21" ht="21" customHeight="1">
      <c r="A270" s="340"/>
      <c r="B270" s="341"/>
      <c r="C270" s="342"/>
      <c r="D270" s="132" t="s">
        <v>7</v>
      </c>
      <c r="E270" s="133"/>
      <c r="F270" s="133"/>
      <c r="G270" s="133"/>
      <c r="H270" s="134"/>
      <c r="I270" s="133" t="s">
        <v>54</v>
      </c>
      <c r="J270" s="134"/>
      <c r="L270" s="230"/>
      <c r="M270" s="230"/>
      <c r="N270" s="230"/>
      <c r="O270" s="188" t="s">
        <v>73</v>
      </c>
      <c r="P270" s="188"/>
      <c r="Q270" s="188"/>
      <c r="R270" s="188"/>
      <c r="S270" s="188"/>
      <c r="T270" s="188" t="s">
        <v>54</v>
      </c>
      <c r="U270" s="188"/>
    </row>
    <row r="271" spans="1:21" ht="21" customHeight="1">
      <c r="A271" s="301" t="s">
        <v>13</v>
      </c>
      <c r="B271" s="302"/>
      <c r="C271" s="303"/>
      <c r="D271" s="147" t="s">
        <v>1</v>
      </c>
      <c r="E271" s="226"/>
      <c r="F271" s="226"/>
      <c r="G271" s="226"/>
      <c r="H271" s="227"/>
      <c r="I271" s="296">
        <f>SUM(I272:J279)</f>
        <v>1161</v>
      </c>
      <c r="J271" s="297"/>
      <c r="L271" s="347" t="s">
        <v>12</v>
      </c>
      <c r="M271" s="299" t="s">
        <v>37</v>
      </c>
      <c r="N271" s="299"/>
      <c r="O271" s="348"/>
      <c r="P271" s="335"/>
      <c r="Q271" s="335"/>
      <c r="R271" s="335"/>
      <c r="S271" s="335"/>
      <c r="T271" s="337"/>
      <c r="U271" s="337"/>
    </row>
    <row r="272" spans="1:21" ht="21" customHeight="1">
      <c r="A272" s="344" t="s">
        <v>6</v>
      </c>
      <c r="B272" s="291" t="s">
        <v>127</v>
      </c>
      <c r="C272" s="292"/>
      <c r="D272" s="293" t="s">
        <v>210</v>
      </c>
      <c r="E272" s="294"/>
      <c r="F272" s="294"/>
      <c r="G272" s="294"/>
      <c r="H272" s="295"/>
      <c r="I272" s="125">
        <v>210</v>
      </c>
      <c r="J272" s="126"/>
      <c r="L272" s="347"/>
      <c r="M272" s="299"/>
      <c r="N272" s="299"/>
      <c r="O272" s="335"/>
      <c r="P272" s="335"/>
      <c r="Q272" s="335"/>
      <c r="R272" s="335"/>
      <c r="S272" s="335"/>
      <c r="T272" s="337"/>
      <c r="U272" s="337"/>
    </row>
    <row r="273" spans="1:21" ht="21" customHeight="1">
      <c r="A273" s="345"/>
      <c r="B273" s="217" t="s">
        <v>133</v>
      </c>
      <c r="C273" s="356"/>
      <c r="D273" s="382" t="s">
        <v>211</v>
      </c>
      <c r="E273" s="383"/>
      <c r="F273" s="383"/>
      <c r="G273" s="383"/>
      <c r="H273" s="384"/>
      <c r="I273" s="363">
        <v>135</v>
      </c>
      <c r="J273" s="364"/>
      <c r="K273" s="1"/>
      <c r="L273" s="347"/>
      <c r="M273" s="299"/>
      <c r="N273" s="299"/>
      <c r="O273" s="335"/>
      <c r="P273" s="335"/>
      <c r="Q273" s="335"/>
      <c r="R273" s="335"/>
      <c r="S273" s="335"/>
      <c r="T273" s="337"/>
      <c r="U273" s="337"/>
    </row>
    <row r="274" spans="1:21" ht="21" customHeight="1">
      <c r="A274" s="345"/>
      <c r="B274" s="380"/>
      <c r="C274" s="381"/>
      <c r="D274" s="385"/>
      <c r="E274" s="386"/>
      <c r="F274" s="386"/>
      <c r="G274" s="386"/>
      <c r="H274" s="387"/>
      <c r="I274" s="396"/>
      <c r="J274" s="397"/>
      <c r="K274" s="1"/>
      <c r="L274" s="347"/>
      <c r="M274" s="299"/>
      <c r="N274" s="299"/>
      <c r="O274" s="335"/>
      <c r="P274" s="335"/>
      <c r="Q274" s="335"/>
      <c r="R274" s="335"/>
      <c r="S274" s="335"/>
      <c r="T274" s="337"/>
      <c r="U274" s="337"/>
    </row>
    <row r="275" spans="1:21" ht="21" customHeight="1">
      <c r="A275" s="345"/>
      <c r="B275" s="304" t="s">
        <v>134</v>
      </c>
      <c r="C275" s="305"/>
      <c r="D275" s="293" t="s">
        <v>137</v>
      </c>
      <c r="E275" s="294"/>
      <c r="F275" s="294"/>
      <c r="G275" s="294"/>
      <c r="H275" s="295"/>
      <c r="I275" s="269">
        <v>288</v>
      </c>
      <c r="J275" s="270"/>
      <c r="K275" s="1"/>
      <c r="L275" s="347"/>
      <c r="M275" s="299"/>
      <c r="N275" s="299"/>
      <c r="O275" s="335"/>
      <c r="P275" s="335"/>
      <c r="Q275" s="335"/>
      <c r="R275" s="335"/>
      <c r="S275" s="335"/>
      <c r="T275" s="337"/>
      <c r="U275" s="337"/>
    </row>
    <row r="276" spans="1:21" ht="21" customHeight="1">
      <c r="A276" s="345"/>
      <c r="B276" s="65" t="s">
        <v>135</v>
      </c>
      <c r="C276" s="67"/>
      <c r="D276" s="293" t="s">
        <v>139</v>
      </c>
      <c r="E276" s="294"/>
      <c r="F276" s="294"/>
      <c r="G276" s="294"/>
      <c r="H276" s="295"/>
      <c r="I276" s="269">
        <v>120</v>
      </c>
      <c r="J276" s="270"/>
      <c r="K276" s="1"/>
      <c r="L276" s="347"/>
      <c r="M276" s="299"/>
      <c r="N276" s="299"/>
      <c r="O276" s="335"/>
      <c r="P276" s="335"/>
      <c r="Q276" s="335"/>
      <c r="R276" s="335"/>
      <c r="S276" s="335"/>
      <c r="T276" s="337"/>
      <c r="U276" s="337"/>
    </row>
    <row r="277" spans="1:21" ht="23.25" customHeight="1">
      <c r="A277" s="345"/>
      <c r="B277" s="65" t="s">
        <v>178</v>
      </c>
      <c r="C277" s="67"/>
      <c r="D277" s="293" t="s">
        <v>140</v>
      </c>
      <c r="E277" s="294"/>
      <c r="F277" s="294"/>
      <c r="G277" s="294"/>
      <c r="H277" s="295"/>
      <c r="I277" s="269">
        <v>144</v>
      </c>
      <c r="J277" s="270"/>
      <c r="K277" s="1"/>
      <c r="L277" s="347"/>
      <c r="M277" s="299"/>
      <c r="N277" s="299"/>
      <c r="O277" s="335"/>
      <c r="P277" s="335"/>
      <c r="Q277" s="335"/>
      <c r="R277" s="335"/>
      <c r="S277" s="335"/>
      <c r="T277" s="337"/>
      <c r="U277" s="337"/>
    </row>
    <row r="278" spans="1:21" ht="23.25" customHeight="1">
      <c r="A278" s="345"/>
      <c r="B278" s="65" t="s">
        <v>179</v>
      </c>
      <c r="C278" s="67"/>
      <c r="D278" s="293" t="s">
        <v>140</v>
      </c>
      <c r="E278" s="294"/>
      <c r="F278" s="294"/>
      <c r="G278" s="294"/>
      <c r="H278" s="295"/>
      <c r="I278" s="269">
        <v>144</v>
      </c>
      <c r="J278" s="270"/>
      <c r="K278" s="1"/>
      <c r="L278" s="347"/>
      <c r="M278" s="254"/>
      <c r="N278" s="254"/>
      <c r="O278" s="187"/>
      <c r="P278" s="187"/>
      <c r="Q278" s="187"/>
      <c r="R278" s="187"/>
      <c r="S278" s="187"/>
      <c r="T278" s="349"/>
      <c r="U278" s="349"/>
    </row>
    <row r="279" spans="1:21" ht="23.25" customHeight="1">
      <c r="A279" s="346"/>
      <c r="B279" s="360" t="s">
        <v>180</v>
      </c>
      <c r="C279" s="362"/>
      <c r="D279" s="409" t="s">
        <v>139</v>
      </c>
      <c r="E279" s="410"/>
      <c r="F279" s="410"/>
      <c r="G279" s="410"/>
      <c r="H279" s="411"/>
      <c r="I279" s="105">
        <v>120</v>
      </c>
      <c r="J279" s="106"/>
      <c r="K279" s="1"/>
      <c r="L279" s="347"/>
      <c r="M279" s="298" t="s">
        <v>16</v>
      </c>
      <c r="N279" s="298"/>
      <c r="O279" s="333"/>
      <c r="P279" s="334"/>
      <c r="Q279" s="334"/>
      <c r="R279" s="334"/>
      <c r="S279" s="334"/>
      <c r="T279" s="336"/>
      <c r="U279" s="336"/>
    </row>
    <row r="280" spans="1:21" ht="23.25" customHeight="1">
      <c r="A280" s="340"/>
      <c r="B280" s="341"/>
      <c r="C280" s="342"/>
      <c r="D280" s="132" t="s">
        <v>73</v>
      </c>
      <c r="E280" s="133"/>
      <c r="F280" s="133"/>
      <c r="G280" s="133"/>
      <c r="H280" s="134"/>
      <c r="I280" s="133" t="s">
        <v>54</v>
      </c>
      <c r="J280" s="134"/>
      <c r="L280" s="347"/>
      <c r="M280" s="299"/>
      <c r="N280" s="299"/>
      <c r="O280" s="335"/>
      <c r="P280" s="335"/>
      <c r="Q280" s="335"/>
      <c r="R280" s="335"/>
      <c r="S280" s="335"/>
      <c r="T280" s="337"/>
      <c r="U280" s="337"/>
    </row>
    <row r="281" spans="1:21" ht="23.25" customHeight="1">
      <c r="A281" s="301" t="s">
        <v>75</v>
      </c>
      <c r="B281" s="302"/>
      <c r="C281" s="303"/>
      <c r="D281" s="147" t="s">
        <v>1</v>
      </c>
      <c r="E281" s="226"/>
      <c r="F281" s="226"/>
      <c r="G281" s="226"/>
      <c r="H281" s="227"/>
      <c r="I281" s="296">
        <f>I282+I287+T271+T279+T286+T290</f>
        <v>744</v>
      </c>
      <c r="J281" s="297"/>
      <c r="L281" s="347"/>
      <c r="M281" s="299"/>
      <c r="N281" s="299"/>
      <c r="O281" s="335"/>
      <c r="P281" s="335"/>
      <c r="Q281" s="335"/>
      <c r="R281" s="335"/>
      <c r="S281" s="335"/>
      <c r="T281" s="337"/>
      <c r="U281" s="337"/>
    </row>
    <row r="282" spans="1:21" ht="23.25" customHeight="1">
      <c r="A282" s="344" t="s">
        <v>76</v>
      </c>
      <c r="B282" s="375" t="s">
        <v>0</v>
      </c>
      <c r="C282" s="377"/>
      <c r="D282" s="413" t="s">
        <v>202</v>
      </c>
      <c r="E282" s="414"/>
      <c r="F282" s="414"/>
      <c r="G282" s="414"/>
      <c r="H282" s="415"/>
      <c r="I282" s="417">
        <v>143</v>
      </c>
      <c r="J282" s="418"/>
      <c r="L282" s="347"/>
      <c r="M282" s="299"/>
      <c r="N282" s="299"/>
      <c r="O282" s="335"/>
      <c r="P282" s="335"/>
      <c r="Q282" s="335"/>
      <c r="R282" s="335"/>
      <c r="S282" s="335"/>
      <c r="T282" s="337"/>
      <c r="U282" s="337"/>
    </row>
    <row r="283" spans="1:21" ht="23.25" customHeight="1">
      <c r="A283" s="345"/>
      <c r="B283" s="353"/>
      <c r="C283" s="354"/>
      <c r="D283" s="357"/>
      <c r="E283" s="358"/>
      <c r="F283" s="358"/>
      <c r="G283" s="358"/>
      <c r="H283" s="359"/>
      <c r="I283" s="365"/>
      <c r="J283" s="366"/>
      <c r="L283" s="347"/>
      <c r="M283" s="299"/>
      <c r="N283" s="299"/>
      <c r="O283" s="335"/>
      <c r="P283" s="335"/>
      <c r="Q283" s="335"/>
      <c r="R283" s="335"/>
      <c r="S283" s="335"/>
      <c r="T283" s="337"/>
      <c r="U283" s="337"/>
    </row>
    <row r="284" spans="1:21" ht="23.25" customHeight="1">
      <c r="A284" s="345"/>
      <c r="B284" s="353"/>
      <c r="C284" s="354"/>
      <c r="D284" s="357"/>
      <c r="E284" s="358"/>
      <c r="F284" s="358"/>
      <c r="G284" s="358"/>
      <c r="H284" s="359"/>
      <c r="I284" s="365"/>
      <c r="J284" s="366"/>
      <c r="L284" s="347"/>
      <c r="M284" s="299"/>
      <c r="N284" s="299"/>
      <c r="O284" s="335"/>
      <c r="P284" s="335"/>
      <c r="Q284" s="335"/>
      <c r="R284" s="335"/>
      <c r="S284" s="335"/>
      <c r="T284" s="337"/>
      <c r="U284" s="337"/>
    </row>
    <row r="285" spans="1:21" ht="23.25" customHeight="1">
      <c r="A285" s="345"/>
      <c r="B285" s="353"/>
      <c r="C285" s="354"/>
      <c r="D285" s="357"/>
      <c r="E285" s="358"/>
      <c r="F285" s="358"/>
      <c r="G285" s="358"/>
      <c r="H285" s="359"/>
      <c r="I285" s="365"/>
      <c r="J285" s="366"/>
      <c r="L285" s="347"/>
      <c r="M285" s="299"/>
      <c r="N285" s="299"/>
      <c r="O285" s="335"/>
      <c r="P285" s="335"/>
      <c r="Q285" s="335"/>
      <c r="R285" s="335"/>
      <c r="S285" s="335"/>
      <c r="T285" s="337"/>
      <c r="U285" s="337"/>
    </row>
    <row r="286" spans="1:21" ht="23.25" customHeight="1">
      <c r="A286" s="345"/>
      <c r="B286" s="388"/>
      <c r="C286" s="390"/>
      <c r="D286" s="380"/>
      <c r="E286" s="416"/>
      <c r="F286" s="416"/>
      <c r="G286" s="416"/>
      <c r="H286" s="381"/>
      <c r="I286" s="396"/>
      <c r="J286" s="397"/>
      <c r="L286" s="347"/>
      <c r="M286" s="298" t="s">
        <v>10</v>
      </c>
      <c r="N286" s="298"/>
      <c r="O286" s="318" t="s">
        <v>181</v>
      </c>
      <c r="P286" s="319"/>
      <c r="Q286" s="319"/>
      <c r="R286" s="319"/>
      <c r="S286" s="320"/>
      <c r="T286" s="338">
        <v>510</v>
      </c>
      <c r="U286" s="338"/>
    </row>
    <row r="287" spans="1:21" ht="23.25" customHeight="1">
      <c r="A287" s="345"/>
      <c r="B287" s="307" t="s">
        <v>64</v>
      </c>
      <c r="C287" s="308"/>
      <c r="D287" s="311" t="s">
        <v>203</v>
      </c>
      <c r="E287" s="294"/>
      <c r="F287" s="294"/>
      <c r="G287" s="294"/>
      <c r="H287" s="295"/>
      <c r="I287" s="125">
        <v>10</v>
      </c>
      <c r="J287" s="126"/>
      <c r="L287" s="347"/>
      <c r="M287" s="299"/>
      <c r="N287" s="299"/>
      <c r="O287" s="321"/>
      <c r="P287" s="322"/>
      <c r="Q287" s="322"/>
      <c r="R287" s="322"/>
      <c r="S287" s="323"/>
      <c r="T287" s="328"/>
      <c r="U287" s="328"/>
    </row>
    <row r="288" spans="1:21" ht="37.5" customHeight="1">
      <c r="A288" s="345"/>
      <c r="B288" s="307"/>
      <c r="C288" s="308"/>
      <c r="D288" s="312"/>
      <c r="E288" s="294"/>
      <c r="F288" s="294"/>
      <c r="G288" s="294"/>
      <c r="H288" s="295"/>
      <c r="I288" s="125"/>
      <c r="J288" s="126"/>
      <c r="L288" s="347"/>
      <c r="M288" s="299"/>
      <c r="N288" s="299"/>
      <c r="O288" s="321"/>
      <c r="P288" s="322"/>
      <c r="Q288" s="322"/>
      <c r="R288" s="322"/>
      <c r="S288" s="323"/>
      <c r="T288" s="328"/>
      <c r="U288" s="328"/>
    </row>
    <row r="289" spans="1:21" ht="23.25" customHeight="1">
      <c r="A289" s="345"/>
      <c r="B289" s="307"/>
      <c r="C289" s="308"/>
      <c r="D289" s="312"/>
      <c r="E289" s="294"/>
      <c r="F289" s="294"/>
      <c r="G289" s="294"/>
      <c r="H289" s="295"/>
      <c r="I289" s="125"/>
      <c r="J289" s="126"/>
      <c r="L289" s="347"/>
      <c r="M289" s="300"/>
      <c r="N289" s="300"/>
      <c r="O289" s="324"/>
      <c r="P289" s="325"/>
      <c r="Q289" s="325"/>
      <c r="R289" s="325"/>
      <c r="S289" s="326"/>
      <c r="T289" s="339"/>
      <c r="U289" s="339"/>
    </row>
    <row r="290" spans="1:21" ht="14.25" customHeight="1">
      <c r="A290" s="345"/>
      <c r="B290" s="307"/>
      <c r="C290" s="308"/>
      <c r="D290" s="312"/>
      <c r="E290" s="294"/>
      <c r="F290" s="294"/>
      <c r="G290" s="294"/>
      <c r="H290" s="295"/>
      <c r="I290" s="125"/>
      <c r="J290" s="126"/>
      <c r="L290" s="347"/>
      <c r="M290" s="256" t="s">
        <v>17</v>
      </c>
      <c r="N290" s="256"/>
      <c r="O290" s="318" t="s">
        <v>182</v>
      </c>
      <c r="P290" s="319"/>
      <c r="Q290" s="319"/>
      <c r="R290" s="319"/>
      <c r="S290" s="320"/>
      <c r="T290" s="327">
        <v>81</v>
      </c>
      <c r="U290" s="327"/>
    </row>
    <row r="291" spans="1:21" ht="23.25" customHeight="1">
      <c r="A291" s="345"/>
      <c r="B291" s="307"/>
      <c r="C291" s="308"/>
      <c r="D291" s="312"/>
      <c r="E291" s="294"/>
      <c r="F291" s="294"/>
      <c r="G291" s="294"/>
      <c r="H291" s="295"/>
      <c r="I291" s="125"/>
      <c r="J291" s="126"/>
      <c r="L291" s="347"/>
      <c r="M291" s="299"/>
      <c r="N291" s="299"/>
      <c r="O291" s="321"/>
      <c r="P291" s="322"/>
      <c r="Q291" s="322"/>
      <c r="R291" s="322"/>
      <c r="S291" s="323"/>
      <c r="T291" s="328"/>
      <c r="U291" s="328"/>
    </row>
    <row r="292" spans="1:21" ht="44.25" customHeight="1">
      <c r="A292" s="345"/>
      <c r="B292" s="307"/>
      <c r="C292" s="308"/>
      <c r="D292" s="312"/>
      <c r="E292" s="294"/>
      <c r="F292" s="294"/>
      <c r="G292" s="294"/>
      <c r="H292" s="295"/>
      <c r="I292" s="125"/>
      <c r="J292" s="126"/>
      <c r="L292" s="347"/>
      <c r="M292" s="299"/>
      <c r="N292" s="299"/>
      <c r="O292" s="321"/>
      <c r="P292" s="322"/>
      <c r="Q292" s="322"/>
      <c r="R292" s="322"/>
      <c r="S292" s="323"/>
      <c r="T292" s="328"/>
      <c r="U292" s="328"/>
    </row>
    <row r="293" spans="1:21" ht="23.25" customHeight="1">
      <c r="A293" s="345"/>
      <c r="B293" s="307"/>
      <c r="C293" s="308"/>
      <c r="D293" s="312"/>
      <c r="E293" s="294"/>
      <c r="F293" s="294"/>
      <c r="G293" s="294"/>
      <c r="H293" s="295"/>
      <c r="I293" s="125"/>
      <c r="J293" s="126"/>
      <c r="L293" s="347"/>
      <c r="M293" s="299"/>
      <c r="N293" s="299"/>
      <c r="O293" s="324"/>
      <c r="P293" s="325"/>
      <c r="Q293" s="325"/>
      <c r="R293" s="325"/>
      <c r="S293" s="326"/>
      <c r="T293" s="328"/>
      <c r="U293" s="328"/>
    </row>
    <row r="294" spans="1:21" ht="23.25" customHeight="1">
      <c r="A294" s="346"/>
      <c r="B294" s="309"/>
      <c r="C294" s="310"/>
      <c r="D294" s="313"/>
      <c r="E294" s="314"/>
      <c r="F294" s="314"/>
      <c r="G294" s="314"/>
      <c r="H294" s="315"/>
      <c r="I294" s="316"/>
      <c r="J294" s="317"/>
      <c r="L294" s="329" t="s">
        <v>77</v>
      </c>
      <c r="M294" s="330"/>
      <c r="N294" s="330"/>
      <c r="O294" s="330"/>
      <c r="P294" s="330"/>
      <c r="Q294" s="330"/>
      <c r="R294" s="330"/>
      <c r="S294" s="330"/>
      <c r="T294" s="331">
        <f>I271-I281</f>
        <v>417</v>
      </c>
      <c r="U294" s="332"/>
    </row>
    <row r="295" spans="1:21" ht="23.25" customHeight="1">
      <c r="A295" s="4"/>
      <c r="B295" s="11"/>
      <c r="C295" s="11"/>
      <c r="D295" s="11"/>
      <c r="E295" s="11"/>
      <c r="F295" s="11"/>
      <c r="G295" s="11"/>
      <c r="H295" s="11"/>
      <c r="I295" s="11"/>
      <c r="J295" s="11"/>
      <c r="L295" s="306" t="s">
        <v>128</v>
      </c>
      <c r="M295" s="306"/>
      <c r="N295" s="306"/>
      <c r="O295" s="306"/>
      <c r="P295" s="306"/>
      <c r="Q295" s="306"/>
      <c r="R295" s="306"/>
      <c r="S295" s="306"/>
      <c r="T295" s="306"/>
      <c r="U295" s="306"/>
    </row>
    <row r="296" spans="1:21" ht="23.25" customHeight="1">
      <c r="A296" s="4"/>
      <c r="B296" s="11"/>
      <c r="C296" s="11"/>
      <c r="D296" s="11"/>
      <c r="E296" s="11"/>
      <c r="F296" s="11"/>
      <c r="G296" s="11"/>
      <c r="H296" s="11"/>
      <c r="I296" s="11"/>
      <c r="J296" s="11"/>
      <c r="L296" s="68"/>
      <c r="M296" s="68"/>
      <c r="N296" s="68"/>
      <c r="O296" s="68"/>
      <c r="P296" s="68"/>
      <c r="Q296" s="68"/>
      <c r="R296" s="68"/>
      <c r="S296" s="68"/>
      <c r="T296" s="68"/>
      <c r="U296" s="68"/>
    </row>
    <row r="297" spans="1:21" ht="23.25" customHeight="1">
      <c r="A297" s="4"/>
      <c r="B297" s="11"/>
      <c r="C297" s="11"/>
      <c r="D297" s="11"/>
      <c r="E297" s="11"/>
      <c r="F297" s="11"/>
      <c r="G297" s="11"/>
      <c r="H297" s="11"/>
      <c r="I297" s="11"/>
      <c r="J297" s="11"/>
      <c r="L297" s="68"/>
      <c r="M297" s="68"/>
      <c r="N297" s="68"/>
      <c r="O297" s="68"/>
      <c r="P297" s="68"/>
      <c r="Q297" s="68"/>
      <c r="R297" s="68"/>
      <c r="S297" s="68"/>
      <c r="T297" s="68"/>
      <c r="U297" s="68"/>
    </row>
    <row r="298" spans="1:21" ht="23.25" customHeight="1">
      <c r="A298" s="4"/>
      <c r="B298" s="11"/>
      <c r="C298" s="11"/>
      <c r="D298" s="11"/>
      <c r="E298" s="11"/>
      <c r="F298" s="11"/>
      <c r="G298" s="11"/>
      <c r="H298" s="11"/>
      <c r="I298" s="11"/>
      <c r="J298" s="11"/>
      <c r="L298" s="68"/>
      <c r="M298" s="68"/>
      <c r="N298" s="68"/>
      <c r="O298" s="68"/>
      <c r="P298" s="68"/>
      <c r="Q298" s="68"/>
      <c r="R298" s="68"/>
      <c r="S298" s="68"/>
      <c r="T298" s="68"/>
      <c r="U298" s="68"/>
    </row>
    <row r="299" spans="1:21" ht="23.25" customHeight="1">
      <c r="A299" s="4"/>
      <c r="B299" s="11"/>
      <c r="C299" s="11"/>
      <c r="D299" s="11"/>
      <c r="E299" s="11"/>
      <c r="F299" s="11"/>
      <c r="G299" s="11"/>
      <c r="H299" s="11"/>
      <c r="I299" s="11"/>
      <c r="J299" s="11"/>
      <c r="L299" s="41"/>
      <c r="M299" s="41"/>
      <c r="N299" s="41"/>
      <c r="O299" s="41"/>
      <c r="P299" s="41"/>
      <c r="Q299" s="41"/>
      <c r="R299" s="41"/>
      <c r="S299" s="41"/>
      <c r="T299" s="41"/>
      <c r="U299" s="41"/>
    </row>
    <row r="300" spans="1:21" ht="21" customHeight="1">
      <c r="A300" s="127" t="s">
        <v>39</v>
      </c>
      <c r="B300" s="127"/>
      <c r="C300" s="127"/>
      <c r="D300" s="127"/>
      <c r="E300" s="127"/>
      <c r="F300" s="127"/>
      <c r="G300" s="127"/>
      <c r="H300" s="127"/>
      <c r="I300" s="127"/>
      <c r="J300" s="127"/>
      <c r="S300" s="88" t="s">
        <v>126</v>
      </c>
      <c r="T300" s="88"/>
      <c r="U300" s="88"/>
    </row>
    <row r="301" spans="1:21" ht="21" customHeight="1">
      <c r="A301" s="42" t="s">
        <v>106</v>
      </c>
      <c r="B301" s="42"/>
      <c r="C301" s="42"/>
      <c r="D301" s="42"/>
      <c r="E301" s="42"/>
      <c r="F301" s="42"/>
      <c r="G301" s="42"/>
      <c r="H301" s="42"/>
      <c r="I301" s="42"/>
      <c r="J301" s="42"/>
    </row>
    <row r="302" spans="1:21" ht="21" customHeight="1">
      <c r="A302" s="17"/>
      <c r="B302" s="343" t="s">
        <v>131</v>
      </c>
      <c r="C302" s="343"/>
      <c r="D302" s="343"/>
      <c r="E302" s="343"/>
      <c r="F302" s="343"/>
      <c r="G302" s="343"/>
      <c r="H302" s="343"/>
      <c r="I302" s="343"/>
      <c r="J302" s="343"/>
    </row>
    <row r="303" spans="1:21" ht="21" customHeight="1">
      <c r="A303" s="340"/>
      <c r="B303" s="341"/>
      <c r="C303" s="342"/>
      <c r="D303" s="132" t="s">
        <v>7</v>
      </c>
      <c r="E303" s="133"/>
      <c r="F303" s="133"/>
      <c r="G303" s="133"/>
      <c r="H303" s="134"/>
      <c r="I303" s="133" t="s">
        <v>54</v>
      </c>
      <c r="J303" s="134"/>
      <c r="L303" s="230"/>
      <c r="M303" s="230"/>
      <c r="N303" s="230"/>
      <c r="O303" s="188" t="s">
        <v>73</v>
      </c>
      <c r="P303" s="188"/>
      <c r="Q303" s="188"/>
      <c r="R303" s="188"/>
      <c r="S303" s="188"/>
      <c r="T303" s="188" t="s">
        <v>54</v>
      </c>
      <c r="U303" s="188"/>
    </row>
    <row r="304" spans="1:21" ht="21" customHeight="1">
      <c r="A304" s="301" t="s">
        <v>13</v>
      </c>
      <c r="B304" s="302"/>
      <c r="C304" s="303"/>
      <c r="D304" s="147" t="s">
        <v>1</v>
      </c>
      <c r="E304" s="226"/>
      <c r="F304" s="226"/>
      <c r="G304" s="226"/>
      <c r="H304" s="227"/>
      <c r="I304" s="296">
        <f>SUM(I305:J315)</f>
        <v>1562</v>
      </c>
      <c r="J304" s="297"/>
      <c r="L304" s="347" t="s">
        <v>12</v>
      </c>
      <c r="M304" s="299" t="s">
        <v>37</v>
      </c>
      <c r="N304" s="299"/>
      <c r="O304" s="348"/>
      <c r="P304" s="335"/>
      <c r="Q304" s="335"/>
      <c r="R304" s="335"/>
      <c r="S304" s="335"/>
      <c r="T304" s="337"/>
      <c r="U304" s="337"/>
    </row>
    <row r="305" spans="1:21" ht="21" customHeight="1">
      <c r="A305" s="344" t="s">
        <v>6</v>
      </c>
      <c r="B305" s="291" t="s">
        <v>141</v>
      </c>
      <c r="C305" s="292"/>
      <c r="D305" s="293" t="s">
        <v>144</v>
      </c>
      <c r="E305" s="294"/>
      <c r="F305" s="294"/>
      <c r="G305" s="294"/>
      <c r="H305" s="295"/>
      <c r="I305" s="125">
        <v>30</v>
      </c>
      <c r="J305" s="126"/>
      <c r="L305" s="347"/>
      <c r="M305" s="299"/>
      <c r="N305" s="299"/>
      <c r="O305" s="335"/>
      <c r="P305" s="335"/>
      <c r="Q305" s="335"/>
      <c r="R305" s="335"/>
      <c r="S305" s="335"/>
      <c r="T305" s="337"/>
      <c r="U305" s="337"/>
    </row>
    <row r="306" spans="1:21" ht="21" customHeight="1">
      <c r="A306" s="345"/>
      <c r="B306" s="304" t="s">
        <v>142</v>
      </c>
      <c r="C306" s="305"/>
      <c r="D306" s="293" t="s">
        <v>145</v>
      </c>
      <c r="E306" s="294"/>
      <c r="F306" s="294"/>
      <c r="G306" s="294"/>
      <c r="H306" s="295"/>
      <c r="I306" s="269">
        <v>10</v>
      </c>
      <c r="J306" s="270"/>
      <c r="K306" s="1"/>
      <c r="L306" s="347"/>
      <c r="M306" s="299"/>
      <c r="N306" s="299"/>
      <c r="O306" s="335"/>
      <c r="P306" s="335"/>
      <c r="Q306" s="335"/>
      <c r="R306" s="335"/>
      <c r="S306" s="335"/>
      <c r="T306" s="337"/>
      <c r="U306" s="337"/>
    </row>
    <row r="307" spans="1:21" ht="21" customHeight="1">
      <c r="A307" s="345"/>
      <c r="B307" s="217" t="s">
        <v>183</v>
      </c>
      <c r="C307" s="356"/>
      <c r="D307" s="382" t="s">
        <v>146</v>
      </c>
      <c r="E307" s="383"/>
      <c r="F307" s="383"/>
      <c r="G307" s="383"/>
      <c r="H307" s="384"/>
      <c r="I307" s="363">
        <v>20</v>
      </c>
      <c r="J307" s="364"/>
      <c r="K307" s="1"/>
      <c r="L307" s="347"/>
      <c r="M307" s="299"/>
      <c r="N307" s="299"/>
      <c r="O307" s="335"/>
      <c r="P307" s="335"/>
      <c r="Q307" s="335"/>
      <c r="R307" s="335"/>
      <c r="S307" s="335"/>
      <c r="T307" s="337"/>
      <c r="U307" s="337"/>
    </row>
    <row r="308" spans="1:21" ht="21" customHeight="1">
      <c r="A308" s="345"/>
      <c r="B308" s="380"/>
      <c r="C308" s="381"/>
      <c r="D308" s="385"/>
      <c r="E308" s="386"/>
      <c r="F308" s="386"/>
      <c r="G308" s="386"/>
      <c r="H308" s="387"/>
      <c r="I308" s="396"/>
      <c r="J308" s="397"/>
      <c r="K308" s="1"/>
      <c r="L308" s="347"/>
      <c r="M308" s="299"/>
      <c r="N308" s="299"/>
      <c r="O308" s="335"/>
      <c r="P308" s="335"/>
      <c r="Q308" s="335"/>
      <c r="R308" s="335"/>
      <c r="S308" s="335"/>
      <c r="T308" s="337"/>
      <c r="U308" s="337"/>
    </row>
    <row r="309" spans="1:21" ht="21" customHeight="1">
      <c r="A309" s="345"/>
      <c r="B309" s="65" t="s">
        <v>143</v>
      </c>
      <c r="C309" s="67"/>
      <c r="D309" s="293" t="s">
        <v>147</v>
      </c>
      <c r="E309" s="294"/>
      <c r="F309" s="294"/>
      <c r="G309" s="294"/>
      <c r="H309" s="295"/>
      <c r="I309" s="269">
        <v>60</v>
      </c>
      <c r="J309" s="270"/>
      <c r="K309" s="1"/>
      <c r="L309" s="347"/>
      <c r="M309" s="299"/>
      <c r="N309" s="299"/>
      <c r="O309" s="335"/>
      <c r="P309" s="335"/>
      <c r="Q309" s="335"/>
      <c r="R309" s="335"/>
      <c r="S309" s="335"/>
      <c r="T309" s="337"/>
      <c r="U309" s="337"/>
    </row>
    <row r="310" spans="1:21" ht="23.25" customHeight="1">
      <c r="A310" s="345"/>
      <c r="B310" s="65" t="s">
        <v>184</v>
      </c>
      <c r="C310" s="67"/>
      <c r="D310" s="293" t="s">
        <v>146</v>
      </c>
      <c r="E310" s="294"/>
      <c r="F310" s="294"/>
      <c r="G310" s="294"/>
      <c r="H310" s="295"/>
      <c r="I310" s="350">
        <v>20</v>
      </c>
      <c r="J310" s="270"/>
      <c r="K310" s="1"/>
      <c r="L310" s="347"/>
      <c r="M310" s="299"/>
      <c r="N310" s="299"/>
      <c r="O310" s="335"/>
      <c r="P310" s="335"/>
      <c r="Q310" s="335"/>
      <c r="R310" s="335"/>
      <c r="S310" s="335"/>
      <c r="T310" s="337"/>
      <c r="U310" s="337"/>
    </row>
    <row r="311" spans="1:21" ht="23.25" customHeight="1">
      <c r="A311" s="345"/>
      <c r="B311" s="65" t="s">
        <v>185</v>
      </c>
      <c r="C311" s="67"/>
      <c r="D311" s="293" t="s">
        <v>148</v>
      </c>
      <c r="E311" s="294"/>
      <c r="F311" s="294"/>
      <c r="G311" s="294"/>
      <c r="H311" s="295"/>
      <c r="I311" s="350">
        <v>96</v>
      </c>
      <c r="J311" s="270"/>
      <c r="K311" s="1"/>
      <c r="L311" s="347"/>
      <c r="M311" s="254"/>
      <c r="N311" s="254"/>
      <c r="O311" s="187"/>
      <c r="P311" s="187"/>
      <c r="Q311" s="187"/>
      <c r="R311" s="187"/>
      <c r="S311" s="187"/>
      <c r="T311" s="349"/>
      <c r="U311" s="349"/>
    </row>
    <row r="312" spans="1:21" ht="23.25" customHeight="1">
      <c r="A312" s="345"/>
      <c r="B312" s="65" t="s">
        <v>186</v>
      </c>
      <c r="C312" s="67"/>
      <c r="D312" s="293" t="s">
        <v>149</v>
      </c>
      <c r="E312" s="294"/>
      <c r="F312" s="294"/>
      <c r="G312" s="294"/>
      <c r="H312" s="295"/>
      <c r="I312" s="269">
        <v>96</v>
      </c>
      <c r="J312" s="270"/>
      <c r="K312" s="1"/>
      <c r="L312" s="347"/>
      <c r="M312" s="298" t="s">
        <v>16</v>
      </c>
      <c r="N312" s="298"/>
      <c r="O312" s="333"/>
      <c r="P312" s="334"/>
      <c r="Q312" s="334"/>
      <c r="R312" s="334"/>
      <c r="S312" s="334"/>
      <c r="T312" s="336"/>
      <c r="U312" s="336"/>
    </row>
    <row r="313" spans="1:21" ht="23.25" customHeight="1">
      <c r="A313" s="345"/>
      <c r="B313" s="65" t="s">
        <v>187</v>
      </c>
      <c r="C313" s="67"/>
      <c r="D313" s="293" t="s">
        <v>150</v>
      </c>
      <c r="E313" s="294"/>
      <c r="F313" s="294"/>
      <c r="G313" s="294"/>
      <c r="H313" s="295"/>
      <c r="I313" s="269">
        <v>1200</v>
      </c>
      <c r="J313" s="270"/>
      <c r="L313" s="347"/>
      <c r="M313" s="299"/>
      <c r="N313" s="299"/>
      <c r="O313" s="335"/>
      <c r="P313" s="335"/>
      <c r="Q313" s="335"/>
      <c r="R313" s="335"/>
      <c r="S313" s="335"/>
      <c r="T313" s="337"/>
      <c r="U313" s="337"/>
    </row>
    <row r="314" spans="1:21" ht="23.25" customHeight="1">
      <c r="A314" s="345"/>
      <c r="B314" s="217" t="s">
        <v>188</v>
      </c>
      <c r="C314" s="356"/>
      <c r="D314" s="382" t="s">
        <v>151</v>
      </c>
      <c r="E314" s="383"/>
      <c r="F314" s="383"/>
      <c r="G314" s="383"/>
      <c r="H314" s="384"/>
      <c r="I314" s="363">
        <v>30</v>
      </c>
      <c r="J314" s="364"/>
      <c r="L314" s="347"/>
      <c r="M314" s="299"/>
      <c r="N314" s="299"/>
      <c r="O314" s="335"/>
      <c r="P314" s="335"/>
      <c r="Q314" s="335"/>
      <c r="R314" s="335"/>
      <c r="S314" s="335"/>
      <c r="T314" s="337"/>
      <c r="U314" s="337"/>
    </row>
    <row r="315" spans="1:21" ht="23.25" customHeight="1">
      <c r="A315" s="346"/>
      <c r="B315" s="360"/>
      <c r="C315" s="362"/>
      <c r="D315" s="385"/>
      <c r="E315" s="386"/>
      <c r="F315" s="386"/>
      <c r="G315" s="386"/>
      <c r="H315" s="387"/>
      <c r="I315" s="396"/>
      <c r="J315" s="397"/>
      <c r="L315" s="347"/>
      <c r="M315" s="299"/>
      <c r="N315" s="299"/>
      <c r="O315" s="335"/>
      <c r="P315" s="335"/>
      <c r="Q315" s="335"/>
      <c r="R315" s="335"/>
      <c r="S315" s="335"/>
      <c r="T315" s="337"/>
      <c r="U315" s="337"/>
    </row>
    <row r="316" spans="1:21" ht="23.25" customHeight="1">
      <c r="A316" s="340"/>
      <c r="B316" s="341"/>
      <c r="C316" s="342"/>
      <c r="D316" s="132" t="s">
        <v>73</v>
      </c>
      <c r="E316" s="133"/>
      <c r="F316" s="133"/>
      <c r="G316" s="133"/>
      <c r="H316" s="134"/>
      <c r="I316" s="133" t="s">
        <v>54</v>
      </c>
      <c r="J316" s="134"/>
      <c r="L316" s="347"/>
      <c r="M316" s="299"/>
      <c r="N316" s="299"/>
      <c r="O316" s="335"/>
      <c r="P316" s="335"/>
      <c r="Q316" s="335"/>
      <c r="R316" s="335"/>
      <c r="S316" s="335"/>
      <c r="T316" s="337"/>
      <c r="U316" s="337"/>
    </row>
    <row r="317" spans="1:21" ht="23.25" customHeight="1">
      <c r="A317" s="301" t="s">
        <v>75</v>
      </c>
      <c r="B317" s="302"/>
      <c r="C317" s="303"/>
      <c r="D317" s="147" t="s">
        <v>1</v>
      </c>
      <c r="E317" s="226"/>
      <c r="F317" s="226"/>
      <c r="G317" s="226"/>
      <c r="H317" s="227"/>
      <c r="I317" s="296">
        <f>I318+I322+T304+T312+T318+T322</f>
        <v>1427</v>
      </c>
      <c r="J317" s="297"/>
      <c r="L317" s="347"/>
      <c r="M317" s="300"/>
      <c r="N317" s="300"/>
      <c r="O317" s="398"/>
      <c r="P317" s="398"/>
      <c r="Q317" s="398"/>
      <c r="R317" s="398"/>
      <c r="S317" s="398"/>
      <c r="T317" s="399"/>
      <c r="U317" s="399"/>
    </row>
    <row r="318" spans="1:21" ht="23.25" customHeight="1">
      <c r="A318" s="345"/>
      <c r="B318" s="375" t="s">
        <v>0</v>
      </c>
      <c r="C318" s="377"/>
      <c r="D318" s="413" t="s">
        <v>205</v>
      </c>
      <c r="E318" s="414"/>
      <c r="F318" s="414"/>
      <c r="G318" s="414"/>
      <c r="H318" s="415"/>
      <c r="I318" s="417">
        <v>143</v>
      </c>
      <c r="J318" s="418"/>
      <c r="L318" s="347"/>
      <c r="M318" s="256" t="s">
        <v>10</v>
      </c>
      <c r="N318" s="256"/>
      <c r="O318" s="412" t="s">
        <v>189</v>
      </c>
      <c r="P318" s="404"/>
      <c r="Q318" s="404"/>
      <c r="R318" s="404"/>
      <c r="S318" s="405"/>
      <c r="T318" s="327">
        <v>1062</v>
      </c>
      <c r="U318" s="327"/>
    </row>
    <row r="319" spans="1:21" ht="30" customHeight="1">
      <c r="A319" s="345"/>
      <c r="B319" s="353"/>
      <c r="C319" s="354"/>
      <c r="D319" s="357"/>
      <c r="E319" s="358"/>
      <c r="F319" s="358"/>
      <c r="G319" s="358"/>
      <c r="H319" s="359"/>
      <c r="I319" s="365"/>
      <c r="J319" s="366"/>
      <c r="L319" s="347"/>
      <c r="M319" s="299"/>
      <c r="N319" s="299"/>
      <c r="O319" s="403"/>
      <c r="P319" s="404"/>
      <c r="Q319" s="404"/>
      <c r="R319" s="404"/>
      <c r="S319" s="405"/>
      <c r="T319" s="328"/>
      <c r="U319" s="328"/>
    </row>
    <row r="320" spans="1:21" ht="37.5" customHeight="1">
      <c r="A320" s="345"/>
      <c r="B320" s="353"/>
      <c r="C320" s="354"/>
      <c r="D320" s="357"/>
      <c r="E320" s="358"/>
      <c r="F320" s="358"/>
      <c r="G320" s="358"/>
      <c r="H320" s="359"/>
      <c r="I320" s="365"/>
      <c r="J320" s="366"/>
      <c r="L320" s="347"/>
      <c r="M320" s="299"/>
      <c r="N320" s="299"/>
      <c r="O320" s="403"/>
      <c r="P320" s="404"/>
      <c r="Q320" s="404"/>
      <c r="R320" s="404"/>
      <c r="S320" s="405"/>
      <c r="T320" s="328"/>
      <c r="U320" s="328"/>
    </row>
    <row r="321" spans="1:21" ht="23.25" customHeight="1">
      <c r="A321" s="345"/>
      <c r="B321" s="388"/>
      <c r="C321" s="390"/>
      <c r="D321" s="380"/>
      <c r="E321" s="416"/>
      <c r="F321" s="416"/>
      <c r="G321" s="416"/>
      <c r="H321" s="381"/>
      <c r="I321" s="396"/>
      <c r="J321" s="397"/>
      <c r="L321" s="347"/>
      <c r="M321" s="300"/>
      <c r="N321" s="300"/>
      <c r="O321" s="406"/>
      <c r="P321" s="407"/>
      <c r="Q321" s="407"/>
      <c r="R321" s="407"/>
      <c r="S321" s="408"/>
      <c r="T321" s="339"/>
      <c r="U321" s="339"/>
    </row>
    <row r="322" spans="1:21" ht="35.25" customHeight="1">
      <c r="A322" s="345"/>
      <c r="B322" s="351" t="s">
        <v>64</v>
      </c>
      <c r="C322" s="352"/>
      <c r="D322" s="217" t="s">
        <v>190</v>
      </c>
      <c r="E322" s="355"/>
      <c r="F322" s="355"/>
      <c r="G322" s="355"/>
      <c r="H322" s="356"/>
      <c r="I322" s="363">
        <v>175</v>
      </c>
      <c r="J322" s="364"/>
      <c r="L322" s="347"/>
      <c r="M322" s="256" t="s">
        <v>17</v>
      </c>
      <c r="N322" s="256"/>
      <c r="O322" s="400" t="s">
        <v>191</v>
      </c>
      <c r="P322" s="401"/>
      <c r="Q322" s="401"/>
      <c r="R322" s="401"/>
      <c r="S322" s="402"/>
      <c r="T322" s="327">
        <v>47</v>
      </c>
      <c r="U322" s="327"/>
    </row>
    <row r="323" spans="1:21" ht="36" customHeight="1">
      <c r="A323" s="345"/>
      <c r="B323" s="353"/>
      <c r="C323" s="354"/>
      <c r="D323" s="357"/>
      <c r="E323" s="358"/>
      <c r="F323" s="358"/>
      <c r="G323" s="358"/>
      <c r="H323" s="359"/>
      <c r="I323" s="365"/>
      <c r="J323" s="366"/>
      <c r="L323" s="347"/>
      <c r="M323" s="299"/>
      <c r="N323" s="299"/>
      <c r="O323" s="403"/>
      <c r="P323" s="404"/>
      <c r="Q323" s="404"/>
      <c r="R323" s="404"/>
      <c r="S323" s="405"/>
      <c r="T323" s="328"/>
      <c r="U323" s="328"/>
    </row>
    <row r="324" spans="1:21" ht="23.25" customHeight="1">
      <c r="A324" s="345"/>
      <c r="B324" s="353"/>
      <c r="C324" s="354"/>
      <c r="D324" s="357"/>
      <c r="E324" s="358"/>
      <c r="F324" s="358"/>
      <c r="G324" s="358"/>
      <c r="H324" s="359"/>
      <c r="I324" s="365"/>
      <c r="J324" s="366"/>
      <c r="L324" s="347"/>
      <c r="M324" s="299"/>
      <c r="N324" s="299"/>
      <c r="O324" s="403"/>
      <c r="P324" s="404"/>
      <c r="Q324" s="404"/>
      <c r="R324" s="404"/>
      <c r="S324" s="405"/>
      <c r="T324" s="328"/>
      <c r="U324" s="328"/>
    </row>
    <row r="325" spans="1:21" ht="23.25" customHeight="1">
      <c r="A325" s="345"/>
      <c r="B325" s="353"/>
      <c r="C325" s="354"/>
      <c r="D325" s="357"/>
      <c r="E325" s="358"/>
      <c r="F325" s="358"/>
      <c r="G325" s="358"/>
      <c r="H325" s="359"/>
      <c r="I325" s="365"/>
      <c r="J325" s="366"/>
      <c r="L325" s="347"/>
      <c r="M325" s="299"/>
      <c r="N325" s="299"/>
      <c r="O325" s="406"/>
      <c r="P325" s="407"/>
      <c r="Q325" s="407"/>
      <c r="R325" s="407"/>
      <c r="S325" s="408"/>
      <c r="T325" s="328"/>
      <c r="U325" s="328"/>
    </row>
    <row r="326" spans="1:21" ht="23.25" customHeight="1">
      <c r="A326" s="346"/>
      <c r="B326" s="100"/>
      <c r="C326" s="101"/>
      <c r="D326" s="360"/>
      <c r="E326" s="361"/>
      <c r="F326" s="361"/>
      <c r="G326" s="361"/>
      <c r="H326" s="362"/>
      <c r="I326" s="367"/>
      <c r="J326" s="368"/>
      <c r="L326" s="329" t="s">
        <v>77</v>
      </c>
      <c r="M326" s="330"/>
      <c r="N326" s="330"/>
      <c r="O326" s="330"/>
      <c r="P326" s="330"/>
      <c r="Q326" s="330"/>
      <c r="R326" s="330"/>
      <c r="S326" s="330"/>
      <c r="T326" s="331">
        <f>I304-I317</f>
        <v>135</v>
      </c>
      <c r="U326" s="332"/>
    </row>
    <row r="327" spans="1:21" ht="23.25" customHeight="1">
      <c r="A327" s="4"/>
      <c r="B327" s="11"/>
      <c r="C327" s="11"/>
      <c r="D327" s="11"/>
      <c r="E327" s="11"/>
      <c r="F327" s="11"/>
      <c r="G327" s="11"/>
      <c r="H327" s="11"/>
      <c r="I327" s="11"/>
      <c r="J327" s="11"/>
      <c r="L327" s="306" t="s">
        <v>128</v>
      </c>
      <c r="M327" s="306"/>
      <c r="N327" s="306"/>
      <c r="O327" s="306"/>
      <c r="P327" s="306"/>
      <c r="Q327" s="306"/>
      <c r="R327" s="306"/>
      <c r="S327" s="306"/>
      <c r="T327" s="306"/>
      <c r="U327" s="306"/>
    </row>
    <row r="328" spans="1:21" ht="23.25" customHeight="1">
      <c r="A328" s="4"/>
      <c r="B328" s="11"/>
      <c r="C328" s="11"/>
      <c r="D328" s="11"/>
      <c r="E328" s="11"/>
      <c r="F328" s="11"/>
      <c r="G328" s="11"/>
      <c r="H328" s="11"/>
      <c r="I328" s="11"/>
      <c r="J328" s="11"/>
      <c r="L328" s="68"/>
      <c r="M328" s="68"/>
      <c r="N328" s="68"/>
      <c r="O328" s="68"/>
      <c r="P328" s="68"/>
      <c r="Q328" s="68"/>
      <c r="R328" s="68"/>
      <c r="S328" s="68"/>
      <c r="T328" s="68"/>
      <c r="U328" s="68"/>
    </row>
    <row r="329" spans="1:21" ht="23.25" customHeight="1">
      <c r="A329" s="4"/>
      <c r="B329" s="11"/>
      <c r="C329" s="11"/>
      <c r="D329" s="11"/>
      <c r="E329" s="11"/>
      <c r="F329" s="11"/>
      <c r="G329" s="11"/>
      <c r="H329" s="11"/>
      <c r="I329" s="11"/>
      <c r="J329" s="11"/>
      <c r="L329" s="68"/>
      <c r="M329" s="68"/>
      <c r="N329" s="68"/>
      <c r="O329" s="68"/>
      <c r="P329" s="68"/>
      <c r="Q329" s="68"/>
      <c r="R329" s="68"/>
      <c r="S329" s="68"/>
      <c r="T329" s="68"/>
      <c r="U329" s="68"/>
    </row>
    <row r="330" spans="1:21" ht="23.25" customHeight="1">
      <c r="A330" s="4"/>
      <c r="B330" s="11"/>
      <c r="C330" s="11"/>
      <c r="D330" s="11"/>
      <c r="E330" s="11"/>
      <c r="F330" s="11"/>
      <c r="G330" s="11"/>
      <c r="H330" s="11"/>
      <c r="I330" s="11"/>
      <c r="J330" s="11"/>
      <c r="L330" s="68"/>
      <c r="M330" s="68"/>
      <c r="N330" s="68"/>
      <c r="O330" s="68"/>
      <c r="P330" s="68"/>
      <c r="Q330" s="68"/>
      <c r="R330" s="68"/>
      <c r="S330" s="68"/>
      <c r="T330" s="68"/>
      <c r="U330" s="68"/>
    </row>
    <row r="331" spans="1:21" ht="23.25" customHeight="1">
      <c r="A331" s="4"/>
      <c r="B331" s="11"/>
      <c r="C331" s="11"/>
      <c r="D331" s="11"/>
      <c r="E331" s="11"/>
      <c r="F331" s="11"/>
      <c r="G331" s="11"/>
      <c r="H331" s="11"/>
      <c r="I331" s="11"/>
      <c r="J331" s="11"/>
      <c r="L331" s="41"/>
      <c r="M331" s="41"/>
      <c r="N331" s="41"/>
      <c r="O331" s="41"/>
      <c r="P331" s="41"/>
      <c r="Q331" s="41"/>
      <c r="R331" s="41"/>
      <c r="S331" s="41"/>
      <c r="T331" s="41"/>
      <c r="U331" s="41"/>
    </row>
    <row r="332" spans="1:21" ht="23.25" customHeight="1">
      <c r="A332" s="127" t="s">
        <v>39</v>
      </c>
      <c r="B332" s="127"/>
      <c r="C332" s="127"/>
      <c r="D332" s="127"/>
      <c r="E332" s="127"/>
      <c r="F332" s="127"/>
      <c r="G332" s="127"/>
      <c r="H332" s="127"/>
      <c r="I332" s="127"/>
      <c r="J332" s="127"/>
      <c r="S332" s="88" t="s">
        <v>163</v>
      </c>
      <c r="T332" s="88"/>
      <c r="U332" s="88"/>
    </row>
    <row r="333" spans="1:21" ht="23.25" customHeight="1">
      <c r="A333" s="42" t="s">
        <v>106</v>
      </c>
      <c r="B333" s="42"/>
      <c r="C333" s="42"/>
      <c r="D333" s="42"/>
      <c r="E333" s="42"/>
      <c r="F333" s="42"/>
      <c r="G333" s="42"/>
      <c r="H333" s="42"/>
      <c r="I333" s="42"/>
      <c r="J333" s="42"/>
    </row>
    <row r="334" spans="1:21" ht="23.25" customHeight="1">
      <c r="A334" s="17"/>
      <c r="B334" s="343" t="s">
        <v>164</v>
      </c>
      <c r="C334" s="343"/>
      <c r="D334" s="343"/>
      <c r="E334" s="343"/>
      <c r="F334" s="343"/>
      <c r="G334" s="343"/>
      <c r="H334" s="343"/>
      <c r="I334" s="343"/>
      <c r="J334" s="343"/>
    </row>
    <row r="335" spans="1:21" ht="23.25" customHeight="1">
      <c r="A335" s="340"/>
      <c r="B335" s="341"/>
      <c r="C335" s="342"/>
      <c r="D335" s="132" t="s">
        <v>7</v>
      </c>
      <c r="E335" s="133"/>
      <c r="F335" s="133"/>
      <c r="G335" s="133"/>
      <c r="H335" s="134"/>
      <c r="I335" s="133" t="s">
        <v>54</v>
      </c>
      <c r="J335" s="134"/>
      <c r="L335" s="230"/>
      <c r="M335" s="230"/>
      <c r="N335" s="230"/>
      <c r="O335" s="188" t="s">
        <v>73</v>
      </c>
      <c r="P335" s="188"/>
      <c r="Q335" s="188"/>
      <c r="R335" s="188"/>
      <c r="S335" s="188"/>
      <c r="T335" s="188" t="s">
        <v>54</v>
      </c>
      <c r="U335" s="188"/>
    </row>
    <row r="336" spans="1:21" ht="23.25" customHeight="1">
      <c r="A336" s="301" t="s">
        <v>13</v>
      </c>
      <c r="B336" s="302"/>
      <c r="C336" s="303"/>
      <c r="D336" s="147" t="s">
        <v>1</v>
      </c>
      <c r="E336" s="226"/>
      <c r="F336" s="226"/>
      <c r="G336" s="226"/>
      <c r="H336" s="227"/>
      <c r="I336" s="296">
        <f>SUM(I337:J347)</f>
        <v>150</v>
      </c>
      <c r="J336" s="297"/>
      <c r="L336" s="347" t="s">
        <v>12</v>
      </c>
      <c r="M336" s="299" t="s">
        <v>37</v>
      </c>
      <c r="N336" s="299"/>
      <c r="O336" s="348"/>
      <c r="P336" s="335"/>
      <c r="Q336" s="335"/>
      <c r="R336" s="335"/>
      <c r="S336" s="335"/>
      <c r="T336" s="337"/>
      <c r="U336" s="337"/>
    </row>
    <row r="337" spans="1:21" ht="23.25" customHeight="1">
      <c r="A337" s="344" t="s">
        <v>6</v>
      </c>
      <c r="B337" s="421" t="s">
        <v>165</v>
      </c>
      <c r="C337" s="422"/>
      <c r="D337" s="293"/>
      <c r="E337" s="294"/>
      <c r="F337" s="294"/>
      <c r="G337" s="294"/>
      <c r="H337" s="295"/>
      <c r="I337" s="125"/>
      <c r="J337" s="126"/>
      <c r="L337" s="347"/>
      <c r="M337" s="299"/>
      <c r="N337" s="299"/>
      <c r="O337" s="335"/>
      <c r="P337" s="335"/>
      <c r="Q337" s="335"/>
      <c r="R337" s="335"/>
      <c r="S337" s="335"/>
      <c r="T337" s="337"/>
      <c r="U337" s="337"/>
    </row>
    <row r="338" spans="1:21" ht="23.25" customHeight="1">
      <c r="A338" s="345"/>
      <c r="B338" s="65" t="s">
        <v>166</v>
      </c>
      <c r="C338" s="67"/>
      <c r="D338" s="293" t="s">
        <v>167</v>
      </c>
      <c r="E338" s="294"/>
      <c r="F338" s="294"/>
      <c r="G338" s="294"/>
      <c r="H338" s="295"/>
      <c r="I338" s="269">
        <v>10</v>
      </c>
      <c r="J338" s="270"/>
      <c r="K338" s="1"/>
      <c r="L338" s="347"/>
      <c r="M338" s="299"/>
      <c r="N338" s="299"/>
      <c r="O338" s="335"/>
      <c r="P338" s="335"/>
      <c r="Q338" s="335"/>
      <c r="R338" s="335"/>
      <c r="S338" s="335"/>
      <c r="T338" s="337"/>
      <c r="U338" s="337"/>
    </row>
    <row r="339" spans="1:21" ht="23.25" customHeight="1">
      <c r="A339" s="345"/>
      <c r="B339" s="217" t="s">
        <v>168</v>
      </c>
      <c r="C339" s="356"/>
      <c r="D339" s="293" t="s">
        <v>169</v>
      </c>
      <c r="E339" s="294"/>
      <c r="F339" s="294"/>
      <c r="G339" s="294"/>
      <c r="H339" s="295"/>
      <c r="I339" s="363">
        <v>90</v>
      </c>
      <c r="J339" s="364"/>
      <c r="K339" s="1"/>
      <c r="L339" s="347"/>
      <c r="M339" s="299"/>
      <c r="N339" s="299"/>
      <c r="O339" s="335"/>
      <c r="P339" s="335"/>
      <c r="Q339" s="335"/>
      <c r="R339" s="335"/>
      <c r="S339" s="335"/>
      <c r="T339" s="337"/>
      <c r="U339" s="337"/>
    </row>
    <row r="340" spans="1:21" ht="23.25" customHeight="1">
      <c r="A340" s="345"/>
      <c r="B340" s="217" t="s">
        <v>170</v>
      </c>
      <c r="C340" s="356"/>
      <c r="D340" s="293"/>
      <c r="E340" s="294"/>
      <c r="F340" s="294"/>
      <c r="G340" s="294"/>
      <c r="H340" s="295"/>
      <c r="I340" s="363"/>
      <c r="J340" s="364"/>
      <c r="K340" s="1"/>
      <c r="L340" s="347"/>
      <c r="M340" s="299"/>
      <c r="N340" s="299"/>
      <c r="O340" s="335"/>
      <c r="P340" s="335"/>
      <c r="Q340" s="335"/>
      <c r="R340" s="335"/>
      <c r="S340" s="335"/>
      <c r="T340" s="337"/>
      <c r="U340" s="337"/>
    </row>
    <row r="341" spans="1:21" ht="23.25" customHeight="1">
      <c r="A341" s="345"/>
      <c r="B341" s="65" t="s">
        <v>171</v>
      </c>
      <c r="C341" s="67"/>
      <c r="D341" s="293"/>
      <c r="E341" s="294"/>
      <c r="F341" s="294"/>
      <c r="G341" s="294"/>
      <c r="H341" s="295"/>
      <c r="I341" s="269"/>
      <c r="J341" s="270"/>
      <c r="K341" s="1"/>
      <c r="L341" s="347"/>
      <c r="M341" s="299"/>
      <c r="N341" s="299"/>
      <c r="O341" s="335"/>
      <c r="P341" s="335"/>
      <c r="Q341" s="335"/>
      <c r="R341" s="335"/>
      <c r="S341" s="335"/>
      <c r="T341" s="337"/>
      <c r="U341" s="337"/>
    </row>
    <row r="342" spans="1:21" ht="23.25" customHeight="1">
      <c r="A342" s="345"/>
      <c r="B342" s="65" t="s">
        <v>172</v>
      </c>
      <c r="C342" s="67"/>
      <c r="D342" s="293" t="s">
        <v>173</v>
      </c>
      <c r="E342" s="294"/>
      <c r="F342" s="294"/>
      <c r="G342" s="294"/>
      <c r="H342" s="295"/>
      <c r="I342" s="350">
        <v>50</v>
      </c>
      <c r="J342" s="270"/>
      <c r="K342" s="1"/>
      <c r="L342" s="347"/>
      <c r="M342" s="299"/>
      <c r="N342" s="299"/>
      <c r="O342" s="335"/>
      <c r="P342" s="335"/>
      <c r="Q342" s="335"/>
      <c r="R342" s="335"/>
      <c r="S342" s="335"/>
      <c r="T342" s="337"/>
      <c r="U342" s="337"/>
    </row>
    <row r="343" spans="1:21" ht="23.25" customHeight="1">
      <c r="A343" s="345"/>
      <c r="B343" s="217" t="s">
        <v>174</v>
      </c>
      <c r="C343" s="356"/>
      <c r="D343" s="382"/>
      <c r="E343" s="383"/>
      <c r="F343" s="383"/>
      <c r="G343" s="383"/>
      <c r="H343" s="384"/>
      <c r="I343" s="363"/>
      <c r="J343" s="364"/>
      <c r="K343" s="1"/>
      <c r="L343" s="347"/>
      <c r="M343" s="254"/>
      <c r="N343" s="254"/>
      <c r="O343" s="187"/>
      <c r="P343" s="187"/>
      <c r="Q343" s="187"/>
      <c r="R343" s="187"/>
      <c r="S343" s="187"/>
      <c r="T343" s="349"/>
      <c r="U343" s="349"/>
    </row>
    <row r="344" spans="1:21" ht="23.25" customHeight="1">
      <c r="A344" s="345"/>
      <c r="B344" s="380"/>
      <c r="C344" s="381"/>
      <c r="D344" s="385"/>
      <c r="E344" s="386"/>
      <c r="F344" s="386"/>
      <c r="G344" s="386"/>
      <c r="H344" s="387"/>
      <c r="I344" s="396"/>
      <c r="J344" s="397"/>
      <c r="K344" s="1"/>
      <c r="L344" s="347"/>
      <c r="M344" s="298" t="s">
        <v>16</v>
      </c>
      <c r="N344" s="298"/>
      <c r="O344" s="333"/>
      <c r="P344" s="334"/>
      <c r="Q344" s="334"/>
      <c r="R344" s="334"/>
      <c r="S344" s="334"/>
      <c r="T344" s="336"/>
      <c r="U344" s="336"/>
    </row>
    <row r="345" spans="1:21" ht="23.25" customHeight="1">
      <c r="A345" s="345"/>
      <c r="B345" s="65" t="s">
        <v>175</v>
      </c>
      <c r="C345" s="67"/>
      <c r="D345" s="293"/>
      <c r="E345" s="294"/>
      <c r="F345" s="294"/>
      <c r="G345" s="294"/>
      <c r="H345" s="295"/>
      <c r="I345" s="269"/>
      <c r="J345" s="270"/>
      <c r="L345" s="347"/>
      <c r="M345" s="299"/>
      <c r="N345" s="299"/>
      <c r="O345" s="335"/>
      <c r="P345" s="335"/>
      <c r="Q345" s="335"/>
      <c r="R345" s="335"/>
      <c r="S345" s="335"/>
      <c r="T345" s="337"/>
      <c r="U345" s="337"/>
    </row>
    <row r="346" spans="1:21" ht="23.25" customHeight="1">
      <c r="A346" s="345"/>
      <c r="B346" s="65"/>
      <c r="C346" s="67"/>
      <c r="D346" s="293"/>
      <c r="E346" s="294"/>
      <c r="F346" s="294"/>
      <c r="G346" s="294"/>
      <c r="H346" s="295"/>
      <c r="I346" s="269"/>
      <c r="J346" s="270"/>
      <c r="L346" s="347"/>
      <c r="M346" s="299"/>
      <c r="N346" s="299"/>
      <c r="O346" s="335"/>
      <c r="P346" s="335"/>
      <c r="Q346" s="335"/>
      <c r="R346" s="335"/>
      <c r="S346" s="335"/>
      <c r="T346" s="337"/>
      <c r="U346" s="337"/>
    </row>
    <row r="347" spans="1:21" ht="23.25" customHeight="1">
      <c r="A347" s="346"/>
      <c r="B347" s="49"/>
      <c r="C347" s="50"/>
      <c r="D347" s="51"/>
      <c r="E347" s="52"/>
      <c r="F347" s="52"/>
      <c r="G347" s="52"/>
      <c r="H347" s="53"/>
      <c r="I347" s="47"/>
      <c r="J347" s="48"/>
      <c r="L347" s="347"/>
      <c r="M347" s="299"/>
      <c r="N347" s="299"/>
      <c r="O347" s="335"/>
      <c r="P347" s="335"/>
      <c r="Q347" s="335"/>
      <c r="R347" s="335"/>
      <c r="S347" s="335"/>
      <c r="T347" s="337"/>
      <c r="U347" s="337"/>
    </row>
    <row r="348" spans="1:21" ht="23.25" customHeight="1">
      <c r="A348" s="340"/>
      <c r="B348" s="341"/>
      <c r="C348" s="342"/>
      <c r="D348" s="132" t="s">
        <v>73</v>
      </c>
      <c r="E348" s="133"/>
      <c r="F348" s="133"/>
      <c r="G348" s="133"/>
      <c r="H348" s="134"/>
      <c r="I348" s="133" t="s">
        <v>54</v>
      </c>
      <c r="J348" s="134"/>
      <c r="L348" s="347"/>
      <c r="M348" s="299"/>
      <c r="N348" s="299"/>
      <c r="O348" s="335"/>
      <c r="P348" s="335"/>
      <c r="Q348" s="335"/>
      <c r="R348" s="335"/>
      <c r="S348" s="335"/>
      <c r="T348" s="337"/>
      <c r="U348" s="337"/>
    </row>
    <row r="349" spans="1:21" ht="23.25" customHeight="1">
      <c r="A349" s="301" t="s">
        <v>75</v>
      </c>
      <c r="B349" s="302"/>
      <c r="C349" s="303"/>
      <c r="D349" s="147" t="s">
        <v>1</v>
      </c>
      <c r="E349" s="226"/>
      <c r="F349" s="226"/>
      <c r="G349" s="226"/>
      <c r="H349" s="227"/>
      <c r="I349" s="296">
        <f>I350+I356+T336+T344+T352+T356</f>
        <v>431</v>
      </c>
      <c r="J349" s="297"/>
      <c r="L349" s="347"/>
      <c r="M349" s="299"/>
      <c r="N349" s="299"/>
      <c r="O349" s="335"/>
      <c r="P349" s="335"/>
      <c r="Q349" s="335"/>
      <c r="R349" s="335"/>
      <c r="S349" s="335"/>
      <c r="T349" s="337"/>
      <c r="U349" s="337"/>
    </row>
    <row r="350" spans="1:21" ht="16.5" customHeight="1">
      <c r="A350" s="344" t="s">
        <v>76</v>
      </c>
      <c r="B350" s="375" t="s">
        <v>0</v>
      </c>
      <c r="C350" s="377"/>
      <c r="D350" s="413" t="s">
        <v>205</v>
      </c>
      <c r="E350" s="414"/>
      <c r="F350" s="414"/>
      <c r="G350" s="414"/>
      <c r="H350" s="415"/>
      <c r="I350" s="417">
        <v>143</v>
      </c>
      <c r="J350" s="418"/>
      <c r="L350" s="347"/>
      <c r="M350" s="299"/>
      <c r="N350" s="299"/>
      <c r="O350" s="335"/>
      <c r="P350" s="335"/>
      <c r="Q350" s="335"/>
      <c r="R350" s="335"/>
      <c r="S350" s="335"/>
      <c r="T350" s="337"/>
      <c r="U350" s="337"/>
    </row>
    <row r="351" spans="1:21" ht="16.5" customHeight="1">
      <c r="A351" s="345"/>
      <c r="B351" s="353"/>
      <c r="C351" s="354"/>
      <c r="D351" s="357"/>
      <c r="E351" s="358"/>
      <c r="F351" s="358"/>
      <c r="G351" s="358"/>
      <c r="H351" s="359"/>
      <c r="I351" s="365"/>
      <c r="J351" s="366"/>
      <c r="L351" s="347"/>
      <c r="M351" s="300"/>
      <c r="N351" s="300"/>
      <c r="O351" s="398"/>
      <c r="P351" s="398"/>
      <c r="Q351" s="398"/>
      <c r="R351" s="398"/>
      <c r="S351" s="398"/>
      <c r="T351" s="399"/>
      <c r="U351" s="399"/>
    </row>
    <row r="352" spans="1:21" ht="16.5" customHeight="1">
      <c r="A352" s="345"/>
      <c r="B352" s="353"/>
      <c r="C352" s="354"/>
      <c r="D352" s="357"/>
      <c r="E352" s="358"/>
      <c r="F352" s="358"/>
      <c r="G352" s="358"/>
      <c r="H352" s="359"/>
      <c r="I352" s="365"/>
      <c r="J352" s="366"/>
      <c r="L352" s="347"/>
      <c r="M352" s="298" t="s">
        <v>10</v>
      </c>
      <c r="N352" s="298"/>
      <c r="O352" s="400" t="s">
        <v>176</v>
      </c>
      <c r="P352" s="401"/>
      <c r="Q352" s="401"/>
      <c r="R352" s="401"/>
      <c r="S352" s="402"/>
      <c r="T352" s="338">
        <v>262</v>
      </c>
      <c r="U352" s="338"/>
    </row>
    <row r="353" spans="1:21" ht="16.5" customHeight="1">
      <c r="A353" s="345"/>
      <c r="B353" s="353"/>
      <c r="C353" s="354"/>
      <c r="D353" s="357"/>
      <c r="E353" s="358"/>
      <c r="F353" s="358"/>
      <c r="G353" s="358"/>
      <c r="H353" s="359"/>
      <c r="I353" s="365"/>
      <c r="J353" s="366"/>
      <c r="L353" s="347"/>
      <c r="M353" s="299"/>
      <c r="N353" s="299"/>
      <c r="O353" s="403"/>
      <c r="P353" s="404"/>
      <c r="Q353" s="404"/>
      <c r="R353" s="404"/>
      <c r="S353" s="405"/>
      <c r="T353" s="328"/>
      <c r="U353" s="328"/>
    </row>
    <row r="354" spans="1:21" ht="16.5" customHeight="1">
      <c r="A354" s="345"/>
      <c r="B354" s="353"/>
      <c r="C354" s="354"/>
      <c r="D354" s="357"/>
      <c r="E354" s="358"/>
      <c r="F354" s="358"/>
      <c r="G354" s="358"/>
      <c r="H354" s="359"/>
      <c r="I354" s="365"/>
      <c r="J354" s="366"/>
      <c r="L354" s="347"/>
      <c r="M354" s="299"/>
      <c r="N354" s="299"/>
      <c r="O354" s="403"/>
      <c r="P354" s="404"/>
      <c r="Q354" s="404"/>
      <c r="R354" s="404"/>
      <c r="S354" s="405"/>
      <c r="T354" s="328"/>
      <c r="U354" s="328"/>
    </row>
    <row r="355" spans="1:21" ht="16.5" customHeight="1">
      <c r="A355" s="345"/>
      <c r="B355" s="388"/>
      <c r="C355" s="390"/>
      <c r="D355" s="380"/>
      <c r="E355" s="416"/>
      <c r="F355" s="416"/>
      <c r="G355" s="416"/>
      <c r="H355" s="381"/>
      <c r="I355" s="396"/>
      <c r="J355" s="397"/>
      <c r="L355" s="347"/>
      <c r="M355" s="300"/>
      <c r="N355" s="300"/>
      <c r="O355" s="406"/>
      <c r="P355" s="407"/>
      <c r="Q355" s="407"/>
      <c r="R355" s="407"/>
      <c r="S355" s="408"/>
      <c r="T355" s="339"/>
      <c r="U355" s="339"/>
    </row>
    <row r="356" spans="1:21" ht="23.25" customHeight="1">
      <c r="A356" s="345"/>
      <c r="B356" s="351" t="s">
        <v>64</v>
      </c>
      <c r="C356" s="352"/>
      <c r="D356" s="217" t="s">
        <v>206</v>
      </c>
      <c r="E356" s="355"/>
      <c r="F356" s="355"/>
      <c r="G356" s="355"/>
      <c r="H356" s="356"/>
      <c r="I356" s="363">
        <v>10</v>
      </c>
      <c r="J356" s="364"/>
      <c r="L356" s="347"/>
      <c r="M356" s="256" t="s">
        <v>17</v>
      </c>
      <c r="N356" s="256"/>
      <c r="O356" s="400" t="s">
        <v>177</v>
      </c>
      <c r="P356" s="401"/>
      <c r="Q356" s="401"/>
      <c r="R356" s="401"/>
      <c r="S356" s="402"/>
      <c r="T356" s="327">
        <v>16</v>
      </c>
      <c r="U356" s="327"/>
    </row>
    <row r="357" spans="1:21" ht="23.25" customHeight="1">
      <c r="A357" s="345"/>
      <c r="B357" s="353"/>
      <c r="C357" s="354"/>
      <c r="D357" s="357"/>
      <c r="E357" s="358"/>
      <c r="F357" s="358"/>
      <c r="G357" s="358"/>
      <c r="H357" s="359"/>
      <c r="I357" s="365"/>
      <c r="J357" s="366"/>
      <c r="L357" s="347"/>
      <c r="M357" s="299"/>
      <c r="N357" s="299"/>
      <c r="O357" s="403"/>
      <c r="P357" s="404"/>
      <c r="Q357" s="404"/>
      <c r="R357" s="404"/>
      <c r="S357" s="405"/>
      <c r="T357" s="328"/>
      <c r="U357" s="328"/>
    </row>
    <row r="358" spans="1:21" ht="23.25" customHeight="1">
      <c r="A358" s="345"/>
      <c r="B358" s="353"/>
      <c r="C358" s="354"/>
      <c r="D358" s="357"/>
      <c r="E358" s="358"/>
      <c r="F358" s="358"/>
      <c r="G358" s="358"/>
      <c r="H358" s="359"/>
      <c r="I358" s="365"/>
      <c r="J358" s="366"/>
      <c r="L358" s="347"/>
      <c r="M358" s="299"/>
      <c r="N358" s="299"/>
      <c r="O358" s="403"/>
      <c r="P358" s="404"/>
      <c r="Q358" s="404"/>
      <c r="R358" s="404"/>
      <c r="S358" s="405"/>
      <c r="T358" s="328"/>
      <c r="U358" s="328"/>
    </row>
    <row r="359" spans="1:21" ht="23.25" customHeight="1">
      <c r="A359" s="345"/>
      <c r="B359" s="353"/>
      <c r="C359" s="354"/>
      <c r="D359" s="357"/>
      <c r="E359" s="358"/>
      <c r="F359" s="358"/>
      <c r="G359" s="358"/>
      <c r="H359" s="359"/>
      <c r="I359" s="365"/>
      <c r="J359" s="366"/>
      <c r="L359" s="347"/>
      <c r="M359" s="299"/>
      <c r="N359" s="299"/>
      <c r="O359" s="406"/>
      <c r="P359" s="407"/>
      <c r="Q359" s="407"/>
      <c r="R359" s="407"/>
      <c r="S359" s="408"/>
      <c r="T359" s="328"/>
      <c r="U359" s="328"/>
    </row>
    <row r="360" spans="1:21" ht="23.25" customHeight="1">
      <c r="A360" s="346"/>
      <c r="B360" s="100"/>
      <c r="C360" s="101"/>
      <c r="D360" s="360"/>
      <c r="E360" s="361"/>
      <c r="F360" s="361"/>
      <c r="G360" s="361"/>
      <c r="H360" s="362"/>
      <c r="I360" s="367"/>
      <c r="J360" s="368"/>
      <c r="L360" s="329" t="s">
        <v>77</v>
      </c>
      <c r="M360" s="330"/>
      <c r="N360" s="330"/>
      <c r="O360" s="330"/>
      <c r="P360" s="330"/>
      <c r="Q360" s="330"/>
      <c r="R360" s="330"/>
      <c r="S360" s="330"/>
      <c r="T360" s="331">
        <f>I336-I349</f>
        <v>-281</v>
      </c>
      <c r="U360" s="332"/>
    </row>
    <row r="361" spans="1:21" ht="23.25" customHeight="1">
      <c r="A361" s="18"/>
      <c r="B361" s="19"/>
      <c r="C361" s="19"/>
      <c r="D361" s="19"/>
      <c r="E361" s="19"/>
      <c r="F361" s="19"/>
      <c r="G361" s="19"/>
      <c r="H361" s="19"/>
      <c r="I361" s="19"/>
      <c r="J361" s="19"/>
      <c r="L361" s="306" t="s">
        <v>128</v>
      </c>
      <c r="M361" s="306"/>
      <c r="N361" s="306"/>
      <c r="O361" s="306"/>
      <c r="P361" s="306"/>
      <c r="Q361" s="306"/>
      <c r="R361" s="306"/>
      <c r="S361" s="306"/>
      <c r="T361" s="306"/>
      <c r="U361" s="306"/>
    </row>
    <row r="362" spans="1:21" ht="23.25" customHeight="1">
      <c r="A362" s="4"/>
      <c r="B362" s="11"/>
      <c r="C362" s="11"/>
      <c r="D362" s="11"/>
      <c r="E362" s="11"/>
      <c r="F362" s="11"/>
      <c r="G362" s="11"/>
      <c r="H362" s="11"/>
      <c r="I362" s="11"/>
      <c r="J362" s="11"/>
      <c r="L362" s="68"/>
      <c r="M362" s="68"/>
      <c r="N362" s="68"/>
      <c r="O362" s="68"/>
      <c r="P362" s="68"/>
      <c r="Q362" s="68"/>
      <c r="R362" s="68"/>
      <c r="S362" s="68"/>
      <c r="T362" s="68"/>
      <c r="U362" s="68"/>
    </row>
    <row r="363" spans="1:21" ht="23.25" customHeight="1">
      <c r="A363" s="4"/>
      <c r="B363" s="11"/>
      <c r="C363" s="11"/>
      <c r="D363" s="11"/>
      <c r="E363" s="11"/>
      <c r="F363" s="11"/>
      <c r="G363" s="11"/>
      <c r="H363" s="11"/>
      <c r="I363" s="11"/>
      <c r="J363" s="11"/>
      <c r="L363" s="68"/>
      <c r="M363" s="68"/>
      <c r="N363" s="68"/>
      <c r="O363" s="68"/>
      <c r="P363" s="68"/>
      <c r="Q363" s="68"/>
      <c r="R363" s="68"/>
      <c r="S363" s="68"/>
      <c r="T363" s="68"/>
      <c r="U363" s="68"/>
    </row>
    <row r="364" spans="1:21" ht="23.25" customHeight="1">
      <c r="A364" s="4"/>
      <c r="B364" s="11"/>
      <c r="C364" s="11"/>
      <c r="D364" s="11"/>
      <c r="E364" s="11"/>
      <c r="F364" s="11"/>
      <c r="G364" s="11"/>
      <c r="H364" s="11"/>
      <c r="I364" s="11"/>
      <c r="J364" s="11"/>
      <c r="L364" s="68"/>
      <c r="M364" s="68"/>
      <c r="N364" s="68"/>
      <c r="O364" s="68"/>
      <c r="P364" s="68"/>
      <c r="Q364" s="68"/>
      <c r="R364" s="68"/>
      <c r="S364" s="68"/>
      <c r="T364" s="68"/>
      <c r="U364" s="68"/>
    </row>
    <row r="365" spans="1:21" ht="23.25" customHeight="1">
      <c r="A365" s="4"/>
      <c r="B365" s="11"/>
      <c r="C365" s="11"/>
      <c r="D365" s="11"/>
      <c r="E365" s="11"/>
      <c r="F365" s="11"/>
      <c r="G365" s="11"/>
      <c r="H365" s="11"/>
      <c r="I365" s="11"/>
      <c r="J365" s="11"/>
      <c r="L365" s="41"/>
      <c r="M365" s="41"/>
      <c r="N365" s="41"/>
      <c r="O365" s="41"/>
      <c r="P365" s="41"/>
      <c r="Q365" s="41"/>
      <c r="R365" s="41"/>
      <c r="S365" s="41"/>
      <c r="T365" s="41"/>
      <c r="U365" s="41"/>
    </row>
    <row r="366" spans="1:21" ht="21" customHeight="1">
      <c r="A366" s="127" t="s">
        <v>39</v>
      </c>
      <c r="B366" s="127"/>
      <c r="C366" s="127"/>
      <c r="D366" s="127"/>
      <c r="E366" s="127"/>
      <c r="F366" s="127"/>
      <c r="G366" s="127"/>
      <c r="H366" s="127"/>
      <c r="I366" s="127"/>
      <c r="J366" s="127"/>
      <c r="S366" s="88" t="s">
        <v>126</v>
      </c>
      <c r="T366" s="88"/>
      <c r="U366" s="88"/>
    </row>
    <row r="367" spans="1:21" ht="21" customHeight="1">
      <c r="A367" s="42" t="s">
        <v>106</v>
      </c>
      <c r="B367" s="42"/>
      <c r="C367" s="42"/>
      <c r="D367" s="42"/>
      <c r="E367" s="42"/>
      <c r="F367" s="42"/>
      <c r="G367" s="42"/>
      <c r="H367" s="42"/>
      <c r="I367" s="42"/>
      <c r="J367" s="42"/>
    </row>
    <row r="368" spans="1:21" ht="21" customHeight="1">
      <c r="A368" s="17"/>
      <c r="B368" s="343" t="s">
        <v>132</v>
      </c>
      <c r="C368" s="343"/>
      <c r="D368" s="343"/>
      <c r="E368" s="343"/>
      <c r="F368" s="343"/>
      <c r="G368" s="343"/>
      <c r="H368" s="343"/>
      <c r="I368" s="343"/>
      <c r="J368" s="343"/>
    </row>
    <row r="369" spans="1:21" ht="21" customHeight="1">
      <c r="A369" s="340"/>
      <c r="B369" s="341"/>
      <c r="C369" s="342"/>
      <c r="D369" s="132" t="s">
        <v>7</v>
      </c>
      <c r="E369" s="133"/>
      <c r="F369" s="133"/>
      <c r="G369" s="133"/>
      <c r="H369" s="134"/>
      <c r="I369" s="133" t="s">
        <v>54</v>
      </c>
      <c r="J369" s="134"/>
      <c r="L369" s="230"/>
      <c r="M369" s="230"/>
      <c r="N369" s="230"/>
      <c r="O369" s="188" t="s">
        <v>73</v>
      </c>
      <c r="P369" s="188"/>
      <c r="Q369" s="188"/>
      <c r="R369" s="188"/>
      <c r="S369" s="188"/>
      <c r="T369" s="188" t="s">
        <v>54</v>
      </c>
      <c r="U369" s="188"/>
    </row>
    <row r="370" spans="1:21" ht="21" customHeight="1">
      <c r="A370" s="301" t="s">
        <v>13</v>
      </c>
      <c r="B370" s="302"/>
      <c r="C370" s="303"/>
      <c r="D370" s="147" t="s">
        <v>1</v>
      </c>
      <c r="E370" s="226"/>
      <c r="F370" s="226"/>
      <c r="G370" s="226"/>
      <c r="H370" s="227"/>
      <c r="I370" s="296">
        <f>SUM(I371:J381)</f>
        <v>280</v>
      </c>
      <c r="J370" s="297"/>
      <c r="L370" s="347" t="s">
        <v>12</v>
      </c>
      <c r="M370" s="299" t="s">
        <v>37</v>
      </c>
      <c r="N370" s="299"/>
      <c r="O370" s="348"/>
      <c r="P370" s="335"/>
      <c r="Q370" s="335"/>
      <c r="R370" s="335"/>
      <c r="S370" s="335"/>
      <c r="T370" s="337"/>
      <c r="U370" s="337"/>
    </row>
    <row r="371" spans="1:21" ht="21" customHeight="1">
      <c r="A371" s="344" t="s">
        <v>6</v>
      </c>
      <c r="B371" s="373" t="s">
        <v>152</v>
      </c>
      <c r="C371" s="374"/>
      <c r="D371" s="375" t="s">
        <v>154</v>
      </c>
      <c r="E371" s="376"/>
      <c r="F371" s="376"/>
      <c r="G371" s="376"/>
      <c r="H371" s="377"/>
      <c r="I371" s="378">
        <v>0</v>
      </c>
      <c r="J371" s="379"/>
      <c r="L371" s="347"/>
      <c r="M371" s="299"/>
      <c r="N371" s="299"/>
      <c r="O371" s="335"/>
      <c r="P371" s="335"/>
      <c r="Q371" s="335"/>
      <c r="R371" s="335"/>
      <c r="S371" s="335"/>
      <c r="T371" s="337"/>
      <c r="U371" s="337"/>
    </row>
    <row r="372" spans="1:21" ht="21" customHeight="1">
      <c r="A372" s="345"/>
      <c r="B372" s="304" t="s">
        <v>153</v>
      </c>
      <c r="C372" s="305"/>
      <c r="D372" s="369" t="s">
        <v>154</v>
      </c>
      <c r="E372" s="370"/>
      <c r="F372" s="370"/>
      <c r="G372" s="370"/>
      <c r="H372" s="371"/>
      <c r="I372" s="208">
        <v>0</v>
      </c>
      <c r="J372" s="209"/>
      <c r="K372" s="1"/>
      <c r="L372" s="347"/>
      <c r="M372" s="299"/>
      <c r="N372" s="299"/>
      <c r="O372" s="335"/>
      <c r="P372" s="335"/>
      <c r="Q372" s="335"/>
      <c r="R372" s="335"/>
      <c r="S372" s="335"/>
      <c r="T372" s="337"/>
      <c r="U372" s="337"/>
    </row>
    <row r="373" spans="1:21" ht="21" customHeight="1">
      <c r="A373" s="345"/>
      <c r="B373" s="65" t="s">
        <v>192</v>
      </c>
      <c r="C373" s="67"/>
      <c r="D373" s="369" t="s">
        <v>154</v>
      </c>
      <c r="E373" s="370"/>
      <c r="F373" s="370"/>
      <c r="G373" s="370"/>
      <c r="H373" s="371"/>
      <c r="I373" s="372">
        <v>70</v>
      </c>
      <c r="J373" s="209"/>
      <c r="K373" s="1"/>
      <c r="L373" s="347"/>
      <c r="M373" s="299"/>
      <c r="N373" s="299"/>
      <c r="O373" s="335"/>
      <c r="P373" s="335"/>
      <c r="Q373" s="335"/>
      <c r="R373" s="335"/>
      <c r="S373" s="335"/>
      <c r="T373" s="337"/>
      <c r="U373" s="337"/>
    </row>
    <row r="374" spans="1:21" ht="21" customHeight="1">
      <c r="A374" s="345"/>
      <c r="B374" s="65" t="s">
        <v>193</v>
      </c>
      <c r="C374" s="67"/>
      <c r="D374" s="113" t="s">
        <v>154</v>
      </c>
      <c r="E374" s="391"/>
      <c r="F374" s="391"/>
      <c r="G374" s="391"/>
      <c r="H374" s="392"/>
      <c r="I374" s="363">
        <v>20</v>
      </c>
      <c r="J374" s="364"/>
      <c r="K374" s="1"/>
      <c r="L374" s="347"/>
      <c r="M374" s="299"/>
      <c r="N374" s="299"/>
      <c r="O374" s="335"/>
      <c r="P374" s="335"/>
      <c r="Q374" s="335"/>
      <c r="R374" s="335"/>
      <c r="S374" s="335"/>
      <c r="T374" s="337"/>
      <c r="U374" s="337"/>
    </row>
    <row r="375" spans="1:21" ht="21" customHeight="1">
      <c r="A375" s="345"/>
      <c r="B375" s="65"/>
      <c r="C375" s="67"/>
      <c r="D375" s="393"/>
      <c r="E375" s="394"/>
      <c r="F375" s="394"/>
      <c r="G375" s="394"/>
      <c r="H375" s="395"/>
      <c r="I375" s="396"/>
      <c r="J375" s="397"/>
      <c r="K375" s="1"/>
      <c r="L375" s="347"/>
      <c r="M375" s="299"/>
      <c r="N375" s="299"/>
      <c r="O375" s="335"/>
      <c r="P375" s="335"/>
      <c r="Q375" s="335"/>
      <c r="R375" s="335"/>
      <c r="S375" s="335"/>
      <c r="T375" s="337"/>
      <c r="U375" s="337"/>
    </row>
    <row r="376" spans="1:21" ht="23.25" customHeight="1">
      <c r="A376" s="345"/>
      <c r="B376" s="65" t="s">
        <v>194</v>
      </c>
      <c r="C376" s="67"/>
      <c r="D376" s="293" t="s">
        <v>155</v>
      </c>
      <c r="E376" s="294"/>
      <c r="F376" s="294"/>
      <c r="G376" s="294"/>
      <c r="H376" s="295"/>
      <c r="I376" s="372">
        <v>120</v>
      </c>
      <c r="J376" s="209"/>
      <c r="K376" s="1"/>
      <c r="L376" s="347"/>
      <c r="M376" s="299"/>
      <c r="N376" s="299"/>
      <c r="O376" s="335"/>
      <c r="P376" s="335"/>
      <c r="Q376" s="335"/>
      <c r="R376" s="335"/>
      <c r="S376" s="335"/>
      <c r="T376" s="337"/>
      <c r="U376" s="337"/>
    </row>
    <row r="377" spans="1:21" ht="23.25" customHeight="1">
      <c r="A377" s="345"/>
      <c r="B377" s="65" t="s">
        <v>195</v>
      </c>
      <c r="C377" s="67"/>
      <c r="D377" s="369" t="s">
        <v>154</v>
      </c>
      <c r="E377" s="370"/>
      <c r="F377" s="370"/>
      <c r="G377" s="370"/>
      <c r="H377" s="371"/>
      <c r="I377" s="372">
        <v>0</v>
      </c>
      <c r="J377" s="209"/>
      <c r="K377" s="1"/>
      <c r="L377" s="347"/>
      <c r="M377" s="254"/>
      <c r="N377" s="254"/>
      <c r="O377" s="187"/>
      <c r="P377" s="187"/>
      <c r="Q377" s="187"/>
      <c r="R377" s="187"/>
      <c r="S377" s="187"/>
      <c r="T377" s="349"/>
      <c r="U377" s="349"/>
    </row>
    <row r="378" spans="1:21" ht="23.25" customHeight="1">
      <c r="A378" s="345"/>
      <c r="B378" s="65" t="s">
        <v>196</v>
      </c>
      <c r="C378" s="67"/>
      <c r="D378" s="369" t="s">
        <v>154</v>
      </c>
      <c r="E378" s="370"/>
      <c r="F378" s="370"/>
      <c r="G378" s="370"/>
      <c r="H378" s="371"/>
      <c r="I378" s="208">
        <v>0</v>
      </c>
      <c r="J378" s="209"/>
      <c r="K378" s="1"/>
      <c r="L378" s="347"/>
      <c r="M378" s="298" t="s">
        <v>16</v>
      </c>
      <c r="N378" s="298"/>
      <c r="O378" s="333"/>
      <c r="P378" s="334"/>
      <c r="Q378" s="334"/>
      <c r="R378" s="334"/>
      <c r="S378" s="334"/>
      <c r="T378" s="336"/>
      <c r="U378" s="336"/>
    </row>
    <row r="379" spans="1:21" ht="23.25" customHeight="1">
      <c r="A379" s="345"/>
      <c r="B379" s="65" t="s">
        <v>197</v>
      </c>
      <c r="C379" s="67"/>
      <c r="D379" s="293" t="s">
        <v>156</v>
      </c>
      <c r="E379" s="294"/>
      <c r="F379" s="294"/>
      <c r="G379" s="294"/>
      <c r="H379" s="295"/>
      <c r="I379" s="208">
        <v>70</v>
      </c>
      <c r="J379" s="209"/>
      <c r="L379" s="347"/>
      <c r="M379" s="299"/>
      <c r="N379" s="299"/>
      <c r="O379" s="335"/>
      <c r="P379" s="335"/>
      <c r="Q379" s="335"/>
      <c r="R379" s="335"/>
      <c r="S379" s="335"/>
      <c r="T379" s="337"/>
      <c r="U379" s="337"/>
    </row>
    <row r="380" spans="1:21" ht="23.25" customHeight="1">
      <c r="A380" s="345"/>
      <c r="B380" s="65" t="s">
        <v>198</v>
      </c>
      <c r="C380" s="67"/>
      <c r="D380" s="369" t="s">
        <v>154</v>
      </c>
      <c r="E380" s="370"/>
      <c r="F380" s="370"/>
      <c r="G380" s="370"/>
      <c r="H380" s="371"/>
      <c r="I380" s="372">
        <v>0</v>
      </c>
      <c r="J380" s="209"/>
      <c r="L380" s="347"/>
      <c r="M380" s="299"/>
      <c r="N380" s="299"/>
      <c r="O380" s="335"/>
      <c r="P380" s="335"/>
      <c r="Q380" s="335"/>
      <c r="R380" s="335"/>
      <c r="S380" s="335"/>
      <c r="T380" s="337"/>
      <c r="U380" s="337"/>
    </row>
    <row r="381" spans="1:21" ht="23.25" customHeight="1">
      <c r="A381" s="346"/>
      <c r="B381" s="277"/>
      <c r="C381" s="279"/>
      <c r="D381" s="388" t="s">
        <v>154</v>
      </c>
      <c r="E381" s="389"/>
      <c r="F381" s="389"/>
      <c r="G381" s="389"/>
      <c r="H381" s="390"/>
      <c r="I381" s="367"/>
      <c r="J381" s="368"/>
      <c r="L381" s="347"/>
      <c r="M381" s="299"/>
      <c r="N381" s="299"/>
      <c r="O381" s="335"/>
      <c r="P381" s="335"/>
      <c r="Q381" s="335"/>
      <c r="R381" s="335"/>
      <c r="S381" s="335"/>
      <c r="T381" s="337"/>
      <c r="U381" s="337"/>
    </row>
    <row r="382" spans="1:21" ht="23.25" customHeight="1">
      <c r="A382" s="340"/>
      <c r="B382" s="341"/>
      <c r="C382" s="342"/>
      <c r="D382" s="132" t="s">
        <v>73</v>
      </c>
      <c r="E382" s="133"/>
      <c r="F382" s="133"/>
      <c r="G382" s="133"/>
      <c r="H382" s="134"/>
      <c r="I382" s="133" t="s">
        <v>54</v>
      </c>
      <c r="J382" s="134"/>
      <c r="L382" s="347"/>
      <c r="M382" s="299"/>
      <c r="N382" s="299"/>
      <c r="O382" s="335"/>
      <c r="P382" s="335"/>
      <c r="Q382" s="335"/>
      <c r="R382" s="335"/>
      <c r="S382" s="335"/>
      <c r="T382" s="337"/>
      <c r="U382" s="337"/>
    </row>
    <row r="383" spans="1:21" ht="23.25" customHeight="1">
      <c r="A383" s="301" t="s">
        <v>75</v>
      </c>
      <c r="B383" s="302"/>
      <c r="C383" s="303"/>
      <c r="D383" s="147" t="s">
        <v>1</v>
      </c>
      <c r="E383" s="226"/>
      <c r="F383" s="226"/>
      <c r="G383" s="226"/>
      <c r="H383" s="227"/>
      <c r="I383" s="296">
        <f>I384+I390+T370+T378+T386+T390</f>
        <v>468</v>
      </c>
      <c r="J383" s="297"/>
      <c r="L383" s="347"/>
      <c r="M383" s="299"/>
      <c r="N383" s="299"/>
      <c r="O383" s="335"/>
      <c r="P383" s="335"/>
      <c r="Q383" s="335"/>
      <c r="R383" s="335"/>
      <c r="S383" s="335"/>
      <c r="T383" s="337"/>
      <c r="U383" s="337"/>
    </row>
    <row r="384" spans="1:21" ht="23.25" customHeight="1">
      <c r="A384" s="344" t="s">
        <v>76</v>
      </c>
      <c r="B384" s="375" t="s">
        <v>0</v>
      </c>
      <c r="C384" s="377"/>
      <c r="D384" s="413" t="s">
        <v>204</v>
      </c>
      <c r="E384" s="414"/>
      <c r="F384" s="414"/>
      <c r="G384" s="414"/>
      <c r="H384" s="415"/>
      <c r="I384" s="417">
        <v>143</v>
      </c>
      <c r="J384" s="418"/>
      <c r="L384" s="347"/>
      <c r="M384" s="299"/>
      <c r="N384" s="299"/>
      <c r="O384" s="335"/>
      <c r="P384" s="335"/>
      <c r="Q384" s="335"/>
      <c r="R384" s="335"/>
      <c r="S384" s="335"/>
      <c r="T384" s="337"/>
      <c r="U384" s="337"/>
    </row>
    <row r="385" spans="1:21" ht="23.25" customHeight="1">
      <c r="A385" s="345"/>
      <c r="B385" s="353"/>
      <c r="C385" s="354"/>
      <c r="D385" s="357"/>
      <c r="E385" s="358"/>
      <c r="F385" s="358"/>
      <c r="G385" s="358"/>
      <c r="H385" s="359"/>
      <c r="I385" s="365"/>
      <c r="J385" s="366"/>
      <c r="L385" s="347"/>
      <c r="M385" s="300"/>
      <c r="N385" s="300"/>
      <c r="O385" s="398"/>
      <c r="P385" s="398"/>
      <c r="Q385" s="398"/>
      <c r="R385" s="398"/>
      <c r="S385" s="398"/>
      <c r="T385" s="399"/>
      <c r="U385" s="399"/>
    </row>
    <row r="386" spans="1:21" ht="23.25" customHeight="1">
      <c r="A386" s="345"/>
      <c r="B386" s="353"/>
      <c r="C386" s="354"/>
      <c r="D386" s="357"/>
      <c r="E386" s="358"/>
      <c r="F386" s="358"/>
      <c r="G386" s="358"/>
      <c r="H386" s="359"/>
      <c r="I386" s="365"/>
      <c r="J386" s="366"/>
      <c r="L386" s="347"/>
      <c r="M386" s="298" t="s">
        <v>10</v>
      </c>
      <c r="N386" s="298"/>
      <c r="O386" s="400"/>
      <c r="P386" s="401"/>
      <c r="Q386" s="401"/>
      <c r="R386" s="401"/>
      <c r="S386" s="402"/>
      <c r="T386" s="336"/>
      <c r="U386" s="336"/>
    </row>
    <row r="387" spans="1:21" ht="23.25" customHeight="1">
      <c r="A387" s="345"/>
      <c r="B387" s="353"/>
      <c r="C387" s="354"/>
      <c r="D387" s="357"/>
      <c r="E387" s="358"/>
      <c r="F387" s="358"/>
      <c r="G387" s="358"/>
      <c r="H387" s="359"/>
      <c r="I387" s="365"/>
      <c r="J387" s="366"/>
      <c r="L387" s="347"/>
      <c r="M387" s="299"/>
      <c r="N387" s="299"/>
      <c r="O387" s="403"/>
      <c r="P387" s="404"/>
      <c r="Q387" s="404"/>
      <c r="R387" s="404"/>
      <c r="S387" s="405"/>
      <c r="T387" s="337"/>
      <c r="U387" s="337"/>
    </row>
    <row r="388" spans="1:21" ht="23.25" customHeight="1">
      <c r="A388" s="345"/>
      <c r="B388" s="353"/>
      <c r="C388" s="354"/>
      <c r="D388" s="357"/>
      <c r="E388" s="358"/>
      <c r="F388" s="358"/>
      <c r="G388" s="358"/>
      <c r="H388" s="359"/>
      <c r="I388" s="365"/>
      <c r="J388" s="366"/>
      <c r="L388" s="347"/>
      <c r="M388" s="299"/>
      <c r="N388" s="299"/>
      <c r="O388" s="403"/>
      <c r="P388" s="404"/>
      <c r="Q388" s="404"/>
      <c r="R388" s="404"/>
      <c r="S388" s="405"/>
      <c r="T388" s="337"/>
      <c r="U388" s="337"/>
    </row>
    <row r="389" spans="1:21" ht="23.25" customHeight="1">
      <c r="A389" s="345"/>
      <c r="B389" s="388"/>
      <c r="C389" s="390"/>
      <c r="D389" s="380"/>
      <c r="E389" s="416"/>
      <c r="F389" s="416"/>
      <c r="G389" s="416"/>
      <c r="H389" s="381"/>
      <c r="I389" s="396"/>
      <c r="J389" s="397"/>
      <c r="L389" s="347"/>
      <c r="M389" s="300"/>
      <c r="N389" s="300"/>
      <c r="O389" s="406"/>
      <c r="P389" s="407"/>
      <c r="Q389" s="407"/>
      <c r="R389" s="407"/>
      <c r="S389" s="408"/>
      <c r="T389" s="399"/>
      <c r="U389" s="399"/>
    </row>
    <row r="390" spans="1:21" ht="23.25" customHeight="1">
      <c r="A390" s="345"/>
      <c r="B390" s="351" t="s">
        <v>64</v>
      </c>
      <c r="C390" s="352"/>
      <c r="D390" s="217" t="s">
        <v>207</v>
      </c>
      <c r="E390" s="355"/>
      <c r="F390" s="355"/>
      <c r="G390" s="355"/>
      <c r="H390" s="356"/>
      <c r="I390" s="363">
        <v>304</v>
      </c>
      <c r="J390" s="364"/>
      <c r="L390" s="347"/>
      <c r="M390" s="256" t="s">
        <v>17</v>
      </c>
      <c r="N390" s="256"/>
      <c r="O390" s="400" t="s">
        <v>199</v>
      </c>
      <c r="P390" s="401"/>
      <c r="Q390" s="401"/>
      <c r="R390" s="401"/>
      <c r="S390" s="402"/>
      <c r="T390" s="363">
        <v>21</v>
      </c>
      <c r="U390" s="364"/>
    </row>
    <row r="391" spans="1:21" ht="23.25" customHeight="1">
      <c r="A391" s="345"/>
      <c r="B391" s="353"/>
      <c r="C391" s="354"/>
      <c r="D391" s="357"/>
      <c r="E391" s="358"/>
      <c r="F391" s="358"/>
      <c r="G391" s="358"/>
      <c r="H391" s="359"/>
      <c r="I391" s="365"/>
      <c r="J391" s="366"/>
      <c r="L391" s="347"/>
      <c r="M391" s="299"/>
      <c r="N391" s="299"/>
      <c r="O391" s="403"/>
      <c r="P391" s="404"/>
      <c r="Q391" s="404"/>
      <c r="R391" s="404"/>
      <c r="S391" s="405"/>
      <c r="T391" s="365"/>
      <c r="U391" s="366"/>
    </row>
    <row r="392" spans="1:21" ht="23.25" customHeight="1">
      <c r="A392" s="345"/>
      <c r="B392" s="353"/>
      <c r="C392" s="354"/>
      <c r="D392" s="357"/>
      <c r="E392" s="358"/>
      <c r="F392" s="358"/>
      <c r="G392" s="358"/>
      <c r="H392" s="359"/>
      <c r="I392" s="365"/>
      <c r="J392" s="366"/>
      <c r="L392" s="347"/>
      <c r="M392" s="299"/>
      <c r="N392" s="299"/>
      <c r="O392" s="403"/>
      <c r="P392" s="404"/>
      <c r="Q392" s="404"/>
      <c r="R392" s="404"/>
      <c r="S392" s="405"/>
      <c r="T392" s="365"/>
      <c r="U392" s="366"/>
    </row>
    <row r="393" spans="1:21" ht="23.25" customHeight="1">
      <c r="A393" s="345"/>
      <c r="B393" s="353"/>
      <c r="C393" s="354"/>
      <c r="D393" s="357"/>
      <c r="E393" s="358"/>
      <c r="F393" s="358"/>
      <c r="G393" s="358"/>
      <c r="H393" s="359"/>
      <c r="I393" s="365"/>
      <c r="J393" s="366"/>
      <c r="L393" s="347"/>
      <c r="M393" s="299"/>
      <c r="N393" s="299"/>
      <c r="O393" s="406"/>
      <c r="P393" s="407"/>
      <c r="Q393" s="407"/>
      <c r="R393" s="407"/>
      <c r="S393" s="408"/>
      <c r="T393" s="367"/>
      <c r="U393" s="368"/>
    </row>
    <row r="394" spans="1:21" ht="23.25" customHeight="1">
      <c r="A394" s="346"/>
      <c r="B394" s="100"/>
      <c r="C394" s="101"/>
      <c r="D394" s="360"/>
      <c r="E394" s="361"/>
      <c r="F394" s="361"/>
      <c r="G394" s="361"/>
      <c r="H394" s="362"/>
      <c r="I394" s="367"/>
      <c r="J394" s="368"/>
      <c r="L394" s="329" t="s">
        <v>77</v>
      </c>
      <c r="M394" s="330"/>
      <c r="N394" s="330"/>
      <c r="O394" s="330"/>
      <c r="P394" s="330"/>
      <c r="Q394" s="330"/>
      <c r="R394" s="330"/>
      <c r="S394" s="330"/>
      <c r="T394" s="331">
        <f>I370-I383</f>
        <v>-188</v>
      </c>
      <c r="U394" s="332"/>
    </row>
    <row r="395" spans="1:21" ht="23.25" customHeight="1">
      <c r="A395" s="18"/>
      <c r="B395" s="19"/>
      <c r="C395" s="19"/>
      <c r="D395" s="19"/>
      <c r="E395" s="19"/>
      <c r="F395" s="19"/>
      <c r="G395" s="19"/>
      <c r="H395" s="19"/>
      <c r="I395" s="19"/>
      <c r="J395" s="19"/>
      <c r="L395" s="306" t="s">
        <v>128</v>
      </c>
      <c r="M395" s="306"/>
      <c r="N395" s="306"/>
      <c r="O395" s="306"/>
      <c r="P395" s="306"/>
      <c r="Q395" s="306"/>
      <c r="R395" s="306"/>
      <c r="S395" s="306"/>
      <c r="T395" s="306"/>
      <c r="U395" s="306"/>
    </row>
    <row r="396" spans="1:21" ht="23.25" customHeight="1">
      <c r="A396" s="4"/>
      <c r="B396" s="11"/>
      <c r="C396" s="11"/>
      <c r="D396" s="11"/>
      <c r="E396" s="11"/>
      <c r="F396" s="11"/>
      <c r="G396" s="11"/>
      <c r="H396" s="11"/>
      <c r="I396" s="11"/>
      <c r="J396" s="11"/>
      <c r="L396" s="68"/>
      <c r="M396" s="68"/>
      <c r="N396" s="68"/>
      <c r="O396" s="68"/>
      <c r="P396" s="68"/>
      <c r="Q396" s="68"/>
      <c r="R396" s="68"/>
      <c r="S396" s="68"/>
      <c r="T396" s="68"/>
      <c r="U396" s="68"/>
    </row>
    <row r="397" spans="1:21" ht="23.25" customHeight="1">
      <c r="A397" s="4"/>
      <c r="B397" s="11"/>
      <c r="C397" s="11"/>
      <c r="D397" s="11"/>
      <c r="E397" s="11"/>
      <c r="F397" s="11"/>
      <c r="G397" s="11"/>
      <c r="H397" s="11"/>
      <c r="I397" s="11"/>
      <c r="J397" s="11"/>
      <c r="L397" s="68"/>
      <c r="M397" s="68"/>
      <c r="N397" s="68"/>
      <c r="O397" s="68"/>
      <c r="P397" s="68"/>
      <c r="Q397" s="68"/>
      <c r="R397" s="68"/>
      <c r="S397" s="68"/>
      <c r="T397" s="68"/>
      <c r="U397" s="68"/>
    </row>
    <row r="398" spans="1:21" ht="23.25" customHeight="1">
      <c r="A398" s="4"/>
      <c r="B398" s="11"/>
      <c r="C398" s="11"/>
      <c r="D398" s="11"/>
      <c r="E398" s="11"/>
      <c r="F398" s="11"/>
      <c r="G398" s="11"/>
      <c r="H398" s="11"/>
      <c r="I398" s="11"/>
      <c r="J398" s="11"/>
      <c r="L398" s="68"/>
      <c r="M398" s="68"/>
      <c r="N398" s="68"/>
      <c r="O398" s="68"/>
      <c r="P398" s="68"/>
      <c r="Q398" s="68"/>
      <c r="R398" s="68"/>
      <c r="S398" s="68"/>
      <c r="T398" s="68"/>
      <c r="U398" s="68"/>
    </row>
    <row r="399" spans="1:21" ht="21" customHeight="1">
      <c r="A399" s="43"/>
      <c r="B399" s="11"/>
      <c r="C399" s="11"/>
      <c r="D399" s="11"/>
      <c r="E399" s="11"/>
      <c r="F399" s="11"/>
      <c r="G399" s="11"/>
      <c r="H399" s="11"/>
      <c r="I399" s="11"/>
      <c r="J399" s="11"/>
    </row>
    <row r="400" spans="1:21" ht="21" customHeight="1">
      <c r="A400" s="127" t="s">
        <v>39</v>
      </c>
      <c r="B400" s="127"/>
      <c r="C400" s="127"/>
      <c r="D400" s="127"/>
      <c r="E400" s="127"/>
      <c r="F400" s="127"/>
      <c r="G400" s="127"/>
      <c r="H400" s="127"/>
      <c r="I400" s="127"/>
      <c r="J400" s="127"/>
      <c r="S400" s="88" t="s">
        <v>126</v>
      </c>
      <c r="T400" s="88"/>
      <c r="U400" s="88"/>
    </row>
    <row r="401" spans="1:21" ht="21" customHeight="1">
      <c r="A401" s="42" t="s">
        <v>107</v>
      </c>
      <c r="B401" s="42"/>
      <c r="C401" s="42"/>
      <c r="D401" s="42"/>
      <c r="E401" s="42"/>
      <c r="F401" s="42"/>
      <c r="G401" s="42"/>
      <c r="H401" s="42"/>
      <c r="I401" s="42"/>
      <c r="J401" s="42"/>
    </row>
    <row r="402" spans="1:21" ht="21" customHeight="1">
      <c r="A402" s="17"/>
      <c r="B402" s="343" t="s">
        <v>130</v>
      </c>
      <c r="C402" s="343"/>
      <c r="D402" s="343"/>
      <c r="E402" s="343"/>
      <c r="F402" s="343"/>
      <c r="G402" s="343"/>
      <c r="H402" s="343"/>
      <c r="I402" s="343"/>
      <c r="J402" s="343"/>
    </row>
    <row r="403" spans="1:21" ht="21" customHeight="1">
      <c r="A403" s="340"/>
      <c r="B403" s="341"/>
      <c r="C403" s="342"/>
      <c r="D403" s="132" t="s">
        <v>7</v>
      </c>
      <c r="E403" s="133"/>
      <c r="F403" s="133"/>
      <c r="G403" s="133"/>
      <c r="H403" s="134"/>
      <c r="I403" s="133" t="s">
        <v>54</v>
      </c>
      <c r="J403" s="134"/>
      <c r="L403" s="230"/>
      <c r="M403" s="230"/>
      <c r="N403" s="230"/>
      <c r="O403" s="188" t="s">
        <v>73</v>
      </c>
      <c r="P403" s="188"/>
      <c r="Q403" s="188"/>
      <c r="R403" s="188"/>
      <c r="S403" s="188"/>
      <c r="T403" s="188" t="s">
        <v>54</v>
      </c>
      <c r="U403" s="188"/>
    </row>
    <row r="404" spans="1:21" ht="21" customHeight="1">
      <c r="A404" s="301" t="s">
        <v>13</v>
      </c>
      <c r="B404" s="302"/>
      <c r="C404" s="303"/>
      <c r="D404" s="147" t="s">
        <v>1</v>
      </c>
      <c r="E404" s="226"/>
      <c r="F404" s="226"/>
      <c r="G404" s="226"/>
      <c r="H404" s="227"/>
      <c r="I404" s="296">
        <f>SUM(I405:J412)</f>
        <v>1176</v>
      </c>
      <c r="J404" s="297"/>
      <c r="L404" s="347" t="s">
        <v>12</v>
      </c>
      <c r="M404" s="299" t="s">
        <v>37</v>
      </c>
      <c r="N404" s="299"/>
      <c r="O404" s="348"/>
      <c r="P404" s="335"/>
      <c r="Q404" s="335"/>
      <c r="R404" s="335"/>
      <c r="S404" s="335"/>
      <c r="T404" s="337"/>
      <c r="U404" s="337"/>
    </row>
    <row r="405" spans="1:21" ht="21" customHeight="1">
      <c r="A405" s="344" t="s">
        <v>6</v>
      </c>
      <c r="B405" s="291" t="s">
        <v>127</v>
      </c>
      <c r="C405" s="292"/>
      <c r="D405" s="293" t="s">
        <v>136</v>
      </c>
      <c r="E405" s="294"/>
      <c r="F405" s="294"/>
      <c r="G405" s="294"/>
      <c r="H405" s="295"/>
      <c r="I405" s="125">
        <v>180</v>
      </c>
      <c r="J405" s="126"/>
      <c r="L405" s="347"/>
      <c r="M405" s="299"/>
      <c r="N405" s="299"/>
      <c r="O405" s="335"/>
      <c r="P405" s="335"/>
      <c r="Q405" s="335"/>
      <c r="R405" s="335"/>
      <c r="S405" s="335"/>
      <c r="T405" s="337"/>
      <c r="U405" s="337"/>
    </row>
    <row r="406" spans="1:21" ht="21" customHeight="1">
      <c r="A406" s="345"/>
      <c r="B406" s="217" t="s">
        <v>133</v>
      </c>
      <c r="C406" s="356"/>
      <c r="D406" s="382" t="s">
        <v>138</v>
      </c>
      <c r="E406" s="383"/>
      <c r="F406" s="383"/>
      <c r="G406" s="383"/>
      <c r="H406" s="384"/>
      <c r="I406" s="363">
        <v>108</v>
      </c>
      <c r="J406" s="364"/>
      <c r="K406" s="1"/>
      <c r="L406" s="347"/>
      <c r="M406" s="299"/>
      <c r="N406" s="299"/>
      <c r="O406" s="335"/>
      <c r="P406" s="335"/>
      <c r="Q406" s="335"/>
      <c r="R406" s="335"/>
      <c r="S406" s="335"/>
      <c r="T406" s="337"/>
      <c r="U406" s="337"/>
    </row>
    <row r="407" spans="1:21" ht="21" customHeight="1">
      <c r="A407" s="345"/>
      <c r="B407" s="380"/>
      <c r="C407" s="381"/>
      <c r="D407" s="385"/>
      <c r="E407" s="386"/>
      <c r="F407" s="386"/>
      <c r="G407" s="386"/>
      <c r="H407" s="387"/>
      <c r="I407" s="396"/>
      <c r="J407" s="397"/>
      <c r="K407" s="1"/>
      <c r="L407" s="347"/>
      <c r="M407" s="299"/>
      <c r="N407" s="299"/>
      <c r="O407" s="335"/>
      <c r="P407" s="335"/>
      <c r="Q407" s="335"/>
      <c r="R407" s="335"/>
      <c r="S407" s="335"/>
      <c r="T407" s="337"/>
      <c r="U407" s="337"/>
    </row>
    <row r="408" spans="1:21" ht="21" customHeight="1">
      <c r="A408" s="345"/>
      <c r="B408" s="304" t="s">
        <v>134</v>
      </c>
      <c r="C408" s="305"/>
      <c r="D408" s="293" t="s">
        <v>137</v>
      </c>
      <c r="E408" s="294"/>
      <c r="F408" s="294"/>
      <c r="G408" s="294"/>
      <c r="H408" s="295"/>
      <c r="I408" s="269">
        <v>288</v>
      </c>
      <c r="J408" s="270"/>
      <c r="K408" s="1"/>
      <c r="L408" s="347"/>
      <c r="M408" s="299"/>
      <c r="N408" s="299"/>
      <c r="O408" s="335"/>
      <c r="P408" s="335"/>
      <c r="Q408" s="335"/>
      <c r="R408" s="335"/>
      <c r="S408" s="335"/>
      <c r="T408" s="337"/>
      <c r="U408" s="337"/>
    </row>
    <row r="409" spans="1:21" ht="21" customHeight="1">
      <c r="A409" s="345"/>
      <c r="B409" s="65" t="s">
        <v>135</v>
      </c>
      <c r="C409" s="67"/>
      <c r="D409" s="293" t="s">
        <v>139</v>
      </c>
      <c r="E409" s="294"/>
      <c r="F409" s="294"/>
      <c r="G409" s="294"/>
      <c r="H409" s="295"/>
      <c r="I409" s="269">
        <v>120</v>
      </c>
      <c r="J409" s="270"/>
      <c r="K409" s="1"/>
      <c r="L409" s="347"/>
      <c r="M409" s="299"/>
      <c r="N409" s="299"/>
      <c r="O409" s="335"/>
      <c r="P409" s="335"/>
      <c r="Q409" s="335"/>
      <c r="R409" s="335"/>
      <c r="S409" s="335"/>
      <c r="T409" s="337"/>
      <c r="U409" s="337"/>
    </row>
    <row r="410" spans="1:21" ht="23.25" customHeight="1">
      <c r="A410" s="345"/>
      <c r="B410" s="65" t="s">
        <v>178</v>
      </c>
      <c r="C410" s="67"/>
      <c r="D410" s="293" t="s">
        <v>212</v>
      </c>
      <c r="E410" s="294"/>
      <c r="F410" s="294"/>
      <c r="G410" s="294"/>
      <c r="H410" s="295"/>
      <c r="I410" s="269">
        <v>180</v>
      </c>
      <c r="J410" s="270"/>
      <c r="K410" s="1"/>
      <c r="L410" s="347"/>
      <c r="M410" s="299"/>
      <c r="N410" s="299"/>
      <c r="O410" s="335"/>
      <c r="P410" s="335"/>
      <c r="Q410" s="335"/>
      <c r="R410" s="335"/>
      <c r="S410" s="335"/>
      <c r="T410" s="337"/>
      <c r="U410" s="337"/>
    </row>
    <row r="411" spans="1:21" ht="23.25" customHeight="1">
      <c r="A411" s="345"/>
      <c r="B411" s="65" t="s">
        <v>179</v>
      </c>
      <c r="C411" s="67"/>
      <c r="D411" s="293" t="s">
        <v>212</v>
      </c>
      <c r="E411" s="294"/>
      <c r="F411" s="294"/>
      <c r="G411" s="294"/>
      <c r="H411" s="295"/>
      <c r="I411" s="269">
        <v>180</v>
      </c>
      <c r="J411" s="270"/>
      <c r="K411" s="1"/>
      <c r="L411" s="347"/>
      <c r="M411" s="254"/>
      <c r="N411" s="254"/>
      <c r="O411" s="187"/>
      <c r="P411" s="187"/>
      <c r="Q411" s="187"/>
      <c r="R411" s="187"/>
      <c r="S411" s="187"/>
      <c r="T411" s="349"/>
      <c r="U411" s="349"/>
    </row>
    <row r="412" spans="1:21" ht="23.25" customHeight="1">
      <c r="A412" s="346"/>
      <c r="B412" s="360" t="s">
        <v>180</v>
      </c>
      <c r="C412" s="362"/>
      <c r="D412" s="409" t="s">
        <v>139</v>
      </c>
      <c r="E412" s="410"/>
      <c r="F412" s="410"/>
      <c r="G412" s="410"/>
      <c r="H412" s="411"/>
      <c r="I412" s="105">
        <v>120</v>
      </c>
      <c r="J412" s="106"/>
      <c r="K412" s="1"/>
      <c r="L412" s="347"/>
      <c r="M412" s="298" t="s">
        <v>16</v>
      </c>
      <c r="N412" s="298"/>
      <c r="O412" s="333"/>
      <c r="P412" s="334"/>
      <c r="Q412" s="334"/>
      <c r="R412" s="334"/>
      <c r="S412" s="334"/>
      <c r="T412" s="336"/>
      <c r="U412" s="336"/>
    </row>
    <row r="413" spans="1:21" ht="23.25" customHeight="1">
      <c r="A413" s="340"/>
      <c r="B413" s="341"/>
      <c r="C413" s="342"/>
      <c r="D413" s="132" t="s">
        <v>73</v>
      </c>
      <c r="E413" s="133"/>
      <c r="F413" s="133"/>
      <c r="G413" s="133"/>
      <c r="H413" s="134"/>
      <c r="I413" s="133" t="s">
        <v>54</v>
      </c>
      <c r="J413" s="134"/>
      <c r="L413" s="347"/>
      <c r="M413" s="299"/>
      <c r="N413" s="299"/>
      <c r="O413" s="335"/>
      <c r="P413" s="335"/>
      <c r="Q413" s="335"/>
      <c r="R413" s="335"/>
      <c r="S413" s="335"/>
      <c r="T413" s="337"/>
      <c r="U413" s="337"/>
    </row>
    <row r="414" spans="1:21" ht="23.25" customHeight="1">
      <c r="A414" s="301" t="s">
        <v>75</v>
      </c>
      <c r="B414" s="302"/>
      <c r="C414" s="303"/>
      <c r="D414" s="147" t="s">
        <v>1</v>
      </c>
      <c r="E414" s="226"/>
      <c r="F414" s="226"/>
      <c r="G414" s="226"/>
      <c r="H414" s="227"/>
      <c r="I414" s="296">
        <f>I415+I420+T404+T412+T419+T423</f>
        <v>744</v>
      </c>
      <c r="J414" s="297"/>
      <c r="L414" s="347"/>
      <c r="M414" s="299"/>
      <c r="N414" s="299"/>
      <c r="O414" s="335"/>
      <c r="P414" s="335"/>
      <c r="Q414" s="335"/>
      <c r="R414" s="335"/>
      <c r="S414" s="335"/>
      <c r="T414" s="337"/>
      <c r="U414" s="337"/>
    </row>
    <row r="415" spans="1:21" ht="23.25" customHeight="1">
      <c r="A415" s="344" t="s">
        <v>76</v>
      </c>
      <c r="B415" s="375" t="s">
        <v>0</v>
      </c>
      <c r="C415" s="377"/>
      <c r="D415" s="413" t="s">
        <v>202</v>
      </c>
      <c r="E415" s="414"/>
      <c r="F415" s="414"/>
      <c r="G415" s="414"/>
      <c r="H415" s="415"/>
      <c r="I415" s="417">
        <v>143</v>
      </c>
      <c r="J415" s="418"/>
      <c r="L415" s="347"/>
      <c r="M415" s="299"/>
      <c r="N415" s="299"/>
      <c r="O415" s="335"/>
      <c r="P415" s="335"/>
      <c r="Q415" s="335"/>
      <c r="R415" s="335"/>
      <c r="S415" s="335"/>
      <c r="T415" s="337"/>
      <c r="U415" s="337"/>
    </row>
    <row r="416" spans="1:21" ht="23.25" customHeight="1">
      <c r="A416" s="345"/>
      <c r="B416" s="353"/>
      <c r="C416" s="354"/>
      <c r="D416" s="357"/>
      <c r="E416" s="358"/>
      <c r="F416" s="358"/>
      <c r="G416" s="358"/>
      <c r="H416" s="359"/>
      <c r="I416" s="365"/>
      <c r="J416" s="366"/>
      <c r="L416" s="347"/>
      <c r="M416" s="299"/>
      <c r="N416" s="299"/>
      <c r="O416" s="335"/>
      <c r="P416" s="335"/>
      <c r="Q416" s="335"/>
      <c r="R416" s="335"/>
      <c r="S416" s="335"/>
      <c r="T416" s="337"/>
      <c r="U416" s="337"/>
    </row>
    <row r="417" spans="1:21" ht="23.25" customHeight="1">
      <c r="A417" s="345"/>
      <c r="B417" s="353"/>
      <c r="C417" s="354"/>
      <c r="D417" s="357"/>
      <c r="E417" s="358"/>
      <c r="F417" s="358"/>
      <c r="G417" s="358"/>
      <c r="H417" s="359"/>
      <c r="I417" s="365"/>
      <c r="J417" s="366"/>
      <c r="L417" s="347"/>
      <c r="M417" s="299"/>
      <c r="N417" s="299"/>
      <c r="O417" s="335"/>
      <c r="P417" s="335"/>
      <c r="Q417" s="335"/>
      <c r="R417" s="335"/>
      <c r="S417" s="335"/>
      <c r="T417" s="337"/>
      <c r="U417" s="337"/>
    </row>
    <row r="418" spans="1:21" ht="23.25" customHeight="1">
      <c r="A418" s="345"/>
      <c r="B418" s="353"/>
      <c r="C418" s="354"/>
      <c r="D418" s="357"/>
      <c r="E418" s="358"/>
      <c r="F418" s="358"/>
      <c r="G418" s="358"/>
      <c r="H418" s="359"/>
      <c r="I418" s="365"/>
      <c r="J418" s="366"/>
      <c r="L418" s="347"/>
      <c r="M418" s="299"/>
      <c r="N418" s="299"/>
      <c r="O418" s="335"/>
      <c r="P418" s="335"/>
      <c r="Q418" s="335"/>
      <c r="R418" s="335"/>
      <c r="S418" s="335"/>
      <c r="T418" s="337"/>
      <c r="U418" s="337"/>
    </row>
    <row r="419" spans="1:21" ht="23.25" customHeight="1">
      <c r="A419" s="345"/>
      <c r="B419" s="388"/>
      <c r="C419" s="390"/>
      <c r="D419" s="380"/>
      <c r="E419" s="416"/>
      <c r="F419" s="416"/>
      <c r="G419" s="416"/>
      <c r="H419" s="381"/>
      <c r="I419" s="396"/>
      <c r="J419" s="397"/>
      <c r="L419" s="347"/>
      <c r="M419" s="298" t="s">
        <v>10</v>
      </c>
      <c r="N419" s="298"/>
      <c r="O419" s="318" t="s">
        <v>181</v>
      </c>
      <c r="P419" s="319"/>
      <c r="Q419" s="319"/>
      <c r="R419" s="319"/>
      <c r="S419" s="320"/>
      <c r="T419" s="338">
        <v>510</v>
      </c>
      <c r="U419" s="338"/>
    </row>
    <row r="420" spans="1:21" ht="23.25" customHeight="1">
      <c r="A420" s="345"/>
      <c r="B420" s="307" t="s">
        <v>64</v>
      </c>
      <c r="C420" s="308"/>
      <c r="D420" s="311" t="s">
        <v>203</v>
      </c>
      <c r="E420" s="294"/>
      <c r="F420" s="294"/>
      <c r="G420" s="294"/>
      <c r="H420" s="295"/>
      <c r="I420" s="125">
        <v>10</v>
      </c>
      <c r="J420" s="126"/>
      <c r="L420" s="347"/>
      <c r="M420" s="299"/>
      <c r="N420" s="299"/>
      <c r="O420" s="321"/>
      <c r="P420" s="322"/>
      <c r="Q420" s="322"/>
      <c r="R420" s="322"/>
      <c r="S420" s="323"/>
      <c r="T420" s="328"/>
      <c r="U420" s="328"/>
    </row>
    <row r="421" spans="1:21" ht="37.5" customHeight="1">
      <c r="A421" s="345"/>
      <c r="B421" s="307"/>
      <c r="C421" s="308"/>
      <c r="D421" s="312"/>
      <c r="E421" s="294"/>
      <c r="F421" s="294"/>
      <c r="G421" s="294"/>
      <c r="H421" s="295"/>
      <c r="I421" s="125"/>
      <c r="J421" s="126"/>
      <c r="L421" s="347"/>
      <c r="M421" s="299"/>
      <c r="N421" s="299"/>
      <c r="O421" s="321"/>
      <c r="P421" s="322"/>
      <c r="Q421" s="322"/>
      <c r="R421" s="322"/>
      <c r="S421" s="323"/>
      <c r="T421" s="328"/>
      <c r="U421" s="328"/>
    </row>
    <row r="422" spans="1:21" ht="23.25" customHeight="1">
      <c r="A422" s="345"/>
      <c r="B422" s="307"/>
      <c r="C422" s="308"/>
      <c r="D422" s="312"/>
      <c r="E422" s="294"/>
      <c r="F422" s="294"/>
      <c r="G422" s="294"/>
      <c r="H422" s="295"/>
      <c r="I422" s="125"/>
      <c r="J422" s="126"/>
      <c r="L422" s="347"/>
      <c r="M422" s="300"/>
      <c r="N422" s="300"/>
      <c r="O422" s="324"/>
      <c r="P422" s="325"/>
      <c r="Q422" s="325"/>
      <c r="R422" s="325"/>
      <c r="S422" s="326"/>
      <c r="T422" s="339"/>
      <c r="U422" s="339"/>
    </row>
    <row r="423" spans="1:21" ht="14.25" customHeight="1">
      <c r="A423" s="345"/>
      <c r="B423" s="307"/>
      <c r="C423" s="308"/>
      <c r="D423" s="312"/>
      <c r="E423" s="294"/>
      <c r="F423" s="294"/>
      <c r="G423" s="294"/>
      <c r="H423" s="295"/>
      <c r="I423" s="125"/>
      <c r="J423" s="126"/>
      <c r="L423" s="347"/>
      <c r="M423" s="256" t="s">
        <v>17</v>
      </c>
      <c r="N423" s="256"/>
      <c r="O423" s="318" t="s">
        <v>182</v>
      </c>
      <c r="P423" s="319"/>
      <c r="Q423" s="319"/>
      <c r="R423" s="319"/>
      <c r="S423" s="320"/>
      <c r="T423" s="327">
        <v>81</v>
      </c>
      <c r="U423" s="327"/>
    </row>
    <row r="424" spans="1:21" ht="23.25" customHeight="1">
      <c r="A424" s="345"/>
      <c r="B424" s="307"/>
      <c r="C424" s="308"/>
      <c r="D424" s="312"/>
      <c r="E424" s="294"/>
      <c r="F424" s="294"/>
      <c r="G424" s="294"/>
      <c r="H424" s="295"/>
      <c r="I424" s="125"/>
      <c r="J424" s="126"/>
      <c r="L424" s="347"/>
      <c r="M424" s="299"/>
      <c r="N424" s="299"/>
      <c r="O424" s="321"/>
      <c r="P424" s="322"/>
      <c r="Q424" s="322"/>
      <c r="R424" s="322"/>
      <c r="S424" s="323"/>
      <c r="T424" s="328"/>
      <c r="U424" s="328"/>
    </row>
    <row r="425" spans="1:21" ht="44.25" customHeight="1">
      <c r="A425" s="345"/>
      <c r="B425" s="307"/>
      <c r="C425" s="308"/>
      <c r="D425" s="312"/>
      <c r="E425" s="294"/>
      <c r="F425" s="294"/>
      <c r="G425" s="294"/>
      <c r="H425" s="295"/>
      <c r="I425" s="125"/>
      <c r="J425" s="126"/>
      <c r="L425" s="347"/>
      <c r="M425" s="299"/>
      <c r="N425" s="299"/>
      <c r="O425" s="321"/>
      <c r="P425" s="322"/>
      <c r="Q425" s="322"/>
      <c r="R425" s="322"/>
      <c r="S425" s="323"/>
      <c r="T425" s="328"/>
      <c r="U425" s="328"/>
    </row>
    <row r="426" spans="1:21" ht="23.25" customHeight="1">
      <c r="A426" s="345"/>
      <c r="B426" s="307"/>
      <c r="C426" s="308"/>
      <c r="D426" s="312"/>
      <c r="E426" s="294"/>
      <c r="F426" s="294"/>
      <c r="G426" s="294"/>
      <c r="H426" s="295"/>
      <c r="I426" s="125"/>
      <c r="J426" s="126"/>
      <c r="L426" s="347"/>
      <c r="M426" s="299"/>
      <c r="N426" s="299"/>
      <c r="O426" s="324"/>
      <c r="P426" s="325"/>
      <c r="Q426" s="325"/>
      <c r="R426" s="325"/>
      <c r="S426" s="326"/>
      <c r="T426" s="328"/>
      <c r="U426" s="328"/>
    </row>
    <row r="427" spans="1:21" ht="23.25" customHeight="1">
      <c r="A427" s="346"/>
      <c r="B427" s="309"/>
      <c r="C427" s="310"/>
      <c r="D427" s="313"/>
      <c r="E427" s="314"/>
      <c r="F427" s="314"/>
      <c r="G427" s="314"/>
      <c r="H427" s="315"/>
      <c r="I427" s="316"/>
      <c r="J427" s="317"/>
      <c r="L427" s="329" t="s">
        <v>77</v>
      </c>
      <c r="M427" s="330"/>
      <c r="N427" s="330"/>
      <c r="O427" s="330"/>
      <c r="P427" s="330"/>
      <c r="Q427" s="330"/>
      <c r="R427" s="330"/>
      <c r="S427" s="330"/>
      <c r="T427" s="331">
        <f>I404-I414</f>
        <v>432</v>
      </c>
      <c r="U427" s="332"/>
    </row>
    <row r="428" spans="1:21" ht="23.25" customHeight="1">
      <c r="A428" s="4"/>
      <c r="B428" s="11"/>
      <c r="C428" s="11"/>
      <c r="D428" s="11"/>
      <c r="E428" s="11"/>
      <c r="F428" s="11"/>
      <c r="G428" s="11"/>
      <c r="H428" s="11"/>
      <c r="I428" s="11"/>
      <c r="J428" s="11"/>
      <c r="L428" s="306" t="s">
        <v>128</v>
      </c>
      <c r="M428" s="306"/>
      <c r="N428" s="306"/>
      <c r="O428" s="306"/>
      <c r="P428" s="306"/>
      <c r="Q428" s="306"/>
      <c r="R428" s="306"/>
      <c r="S428" s="306"/>
      <c r="T428" s="306"/>
      <c r="U428" s="306"/>
    </row>
    <row r="429" spans="1:21" ht="23.25" customHeight="1">
      <c r="A429" s="4"/>
      <c r="B429" s="11"/>
      <c r="C429" s="11"/>
      <c r="D429" s="11"/>
      <c r="E429" s="11"/>
      <c r="F429" s="11"/>
      <c r="G429" s="11"/>
      <c r="H429" s="11"/>
      <c r="I429" s="11"/>
      <c r="J429" s="11"/>
      <c r="L429" s="68"/>
      <c r="M429" s="68"/>
      <c r="N429" s="68"/>
      <c r="O429" s="68"/>
      <c r="P429" s="68"/>
      <c r="Q429" s="68"/>
      <c r="R429" s="68"/>
      <c r="S429" s="68"/>
      <c r="T429" s="68"/>
      <c r="U429" s="68"/>
    </row>
    <row r="430" spans="1:21" ht="23.25" customHeight="1">
      <c r="A430" s="4"/>
      <c r="B430" s="11"/>
      <c r="C430" s="11"/>
      <c r="D430" s="11"/>
      <c r="E430" s="11"/>
      <c r="F430" s="11"/>
      <c r="G430" s="11"/>
      <c r="H430" s="11"/>
      <c r="I430" s="11"/>
      <c r="J430" s="11"/>
      <c r="L430" s="68"/>
      <c r="M430" s="68"/>
      <c r="N430" s="68"/>
      <c r="O430" s="68"/>
      <c r="P430" s="68"/>
      <c r="Q430" s="68"/>
      <c r="R430" s="68"/>
      <c r="S430" s="68"/>
      <c r="T430" s="68"/>
      <c r="U430" s="68"/>
    </row>
    <row r="431" spans="1:21" ht="23.25" customHeight="1">
      <c r="A431" s="4"/>
      <c r="B431" s="11"/>
      <c r="C431" s="11"/>
      <c r="D431" s="11"/>
      <c r="E431" s="11"/>
      <c r="F431" s="11"/>
      <c r="G431" s="11"/>
      <c r="H431" s="11"/>
      <c r="I431" s="11"/>
      <c r="J431" s="11"/>
      <c r="L431" s="68"/>
      <c r="M431" s="68"/>
      <c r="N431" s="68"/>
      <c r="O431" s="68"/>
      <c r="P431" s="68"/>
      <c r="Q431" s="68"/>
      <c r="R431" s="68"/>
      <c r="S431" s="68"/>
      <c r="T431" s="68"/>
      <c r="U431" s="68"/>
    </row>
    <row r="432" spans="1:21" ht="23.25" customHeight="1">
      <c r="A432" s="4"/>
      <c r="B432" s="11"/>
      <c r="C432" s="11"/>
      <c r="D432" s="11"/>
      <c r="E432" s="11"/>
      <c r="F432" s="11"/>
      <c r="G432" s="11"/>
      <c r="H432" s="11"/>
      <c r="I432" s="11"/>
      <c r="J432" s="11"/>
      <c r="L432" s="41"/>
      <c r="M432" s="41"/>
      <c r="N432" s="41"/>
      <c r="O432" s="41"/>
      <c r="P432" s="41"/>
      <c r="Q432" s="41"/>
      <c r="R432" s="41"/>
      <c r="S432" s="41"/>
      <c r="T432" s="41"/>
      <c r="U432" s="41"/>
    </row>
    <row r="433" spans="1:21" ht="21" customHeight="1">
      <c r="A433" s="127" t="s">
        <v>39</v>
      </c>
      <c r="B433" s="127"/>
      <c r="C433" s="127"/>
      <c r="D433" s="127"/>
      <c r="E433" s="127"/>
      <c r="F433" s="127"/>
      <c r="G433" s="127"/>
      <c r="H433" s="127"/>
      <c r="I433" s="127"/>
      <c r="J433" s="127"/>
      <c r="S433" s="88" t="s">
        <v>126</v>
      </c>
      <c r="T433" s="88"/>
      <c r="U433" s="88"/>
    </row>
    <row r="434" spans="1:21" ht="21" customHeight="1">
      <c r="A434" s="42" t="s">
        <v>107</v>
      </c>
      <c r="B434" s="42"/>
      <c r="C434" s="42"/>
      <c r="D434" s="42"/>
      <c r="E434" s="42"/>
      <c r="F434" s="42"/>
      <c r="G434" s="42"/>
      <c r="H434" s="42"/>
      <c r="I434" s="42"/>
      <c r="J434" s="42"/>
    </row>
    <row r="435" spans="1:21" ht="21" customHeight="1">
      <c r="A435" s="17"/>
      <c r="B435" s="343" t="s">
        <v>131</v>
      </c>
      <c r="C435" s="343"/>
      <c r="D435" s="343"/>
      <c r="E435" s="343"/>
      <c r="F435" s="343"/>
      <c r="G435" s="343"/>
      <c r="H435" s="343"/>
      <c r="I435" s="343"/>
      <c r="J435" s="343"/>
    </row>
    <row r="436" spans="1:21" ht="21" customHeight="1">
      <c r="A436" s="340"/>
      <c r="B436" s="341"/>
      <c r="C436" s="342"/>
      <c r="D436" s="132" t="s">
        <v>7</v>
      </c>
      <c r="E436" s="133"/>
      <c r="F436" s="133"/>
      <c r="G436" s="133"/>
      <c r="H436" s="134"/>
      <c r="I436" s="133" t="s">
        <v>54</v>
      </c>
      <c r="J436" s="134"/>
      <c r="L436" s="230"/>
      <c r="M436" s="230"/>
      <c r="N436" s="230"/>
      <c r="O436" s="188" t="s">
        <v>73</v>
      </c>
      <c r="P436" s="188"/>
      <c r="Q436" s="188"/>
      <c r="R436" s="188"/>
      <c r="S436" s="188"/>
      <c r="T436" s="188" t="s">
        <v>54</v>
      </c>
      <c r="U436" s="188"/>
    </row>
    <row r="437" spans="1:21" ht="21" customHeight="1">
      <c r="A437" s="301" t="s">
        <v>13</v>
      </c>
      <c r="B437" s="302"/>
      <c r="C437" s="303"/>
      <c r="D437" s="147" t="s">
        <v>1</v>
      </c>
      <c r="E437" s="226"/>
      <c r="F437" s="226"/>
      <c r="G437" s="226"/>
      <c r="H437" s="227"/>
      <c r="I437" s="296">
        <f>SUM(I438:J448)</f>
        <v>1562</v>
      </c>
      <c r="J437" s="297"/>
      <c r="L437" s="347" t="s">
        <v>12</v>
      </c>
      <c r="M437" s="299" t="s">
        <v>37</v>
      </c>
      <c r="N437" s="299"/>
      <c r="O437" s="348"/>
      <c r="P437" s="335"/>
      <c r="Q437" s="335"/>
      <c r="R437" s="335"/>
      <c r="S437" s="335"/>
      <c r="T437" s="337"/>
      <c r="U437" s="337"/>
    </row>
    <row r="438" spans="1:21" ht="21" customHeight="1">
      <c r="A438" s="344" t="s">
        <v>6</v>
      </c>
      <c r="B438" s="291" t="s">
        <v>141</v>
      </c>
      <c r="C438" s="292"/>
      <c r="D438" s="293" t="s">
        <v>144</v>
      </c>
      <c r="E438" s="294"/>
      <c r="F438" s="294"/>
      <c r="G438" s="294"/>
      <c r="H438" s="295"/>
      <c r="I438" s="125">
        <v>30</v>
      </c>
      <c r="J438" s="126"/>
      <c r="L438" s="347"/>
      <c r="M438" s="299"/>
      <c r="N438" s="299"/>
      <c r="O438" s="335"/>
      <c r="P438" s="335"/>
      <c r="Q438" s="335"/>
      <c r="R438" s="335"/>
      <c r="S438" s="335"/>
      <c r="T438" s="337"/>
      <c r="U438" s="337"/>
    </row>
    <row r="439" spans="1:21" ht="21" customHeight="1">
      <c r="A439" s="345"/>
      <c r="B439" s="304" t="s">
        <v>142</v>
      </c>
      <c r="C439" s="305"/>
      <c r="D439" s="293" t="s">
        <v>145</v>
      </c>
      <c r="E439" s="294"/>
      <c r="F439" s="294"/>
      <c r="G439" s="294"/>
      <c r="H439" s="295"/>
      <c r="I439" s="269">
        <v>10</v>
      </c>
      <c r="J439" s="270"/>
      <c r="K439" s="1"/>
      <c r="L439" s="347"/>
      <c r="M439" s="299"/>
      <c r="N439" s="299"/>
      <c r="O439" s="335"/>
      <c r="P439" s="335"/>
      <c r="Q439" s="335"/>
      <c r="R439" s="335"/>
      <c r="S439" s="335"/>
      <c r="T439" s="337"/>
      <c r="U439" s="337"/>
    </row>
    <row r="440" spans="1:21" ht="21" customHeight="1">
      <c r="A440" s="345"/>
      <c r="B440" s="217" t="s">
        <v>183</v>
      </c>
      <c r="C440" s="356"/>
      <c r="D440" s="382" t="s">
        <v>146</v>
      </c>
      <c r="E440" s="383"/>
      <c r="F440" s="383"/>
      <c r="G440" s="383"/>
      <c r="H440" s="384"/>
      <c r="I440" s="363">
        <v>20</v>
      </c>
      <c r="J440" s="364"/>
      <c r="K440" s="1"/>
      <c r="L440" s="347"/>
      <c r="M440" s="299"/>
      <c r="N440" s="299"/>
      <c r="O440" s="335"/>
      <c r="P440" s="335"/>
      <c r="Q440" s="335"/>
      <c r="R440" s="335"/>
      <c r="S440" s="335"/>
      <c r="T440" s="337"/>
      <c r="U440" s="337"/>
    </row>
    <row r="441" spans="1:21" ht="21" customHeight="1">
      <c r="A441" s="345"/>
      <c r="B441" s="380"/>
      <c r="C441" s="381"/>
      <c r="D441" s="385"/>
      <c r="E441" s="386"/>
      <c r="F441" s="386"/>
      <c r="G441" s="386"/>
      <c r="H441" s="387"/>
      <c r="I441" s="396"/>
      <c r="J441" s="397"/>
      <c r="K441" s="1"/>
      <c r="L441" s="347"/>
      <c r="M441" s="299"/>
      <c r="N441" s="299"/>
      <c r="O441" s="335"/>
      <c r="P441" s="335"/>
      <c r="Q441" s="335"/>
      <c r="R441" s="335"/>
      <c r="S441" s="335"/>
      <c r="T441" s="337"/>
      <c r="U441" s="337"/>
    </row>
    <row r="442" spans="1:21" ht="21" customHeight="1">
      <c r="A442" s="345"/>
      <c r="B442" s="65" t="s">
        <v>143</v>
      </c>
      <c r="C442" s="67"/>
      <c r="D442" s="293" t="s">
        <v>147</v>
      </c>
      <c r="E442" s="294"/>
      <c r="F442" s="294"/>
      <c r="G442" s="294"/>
      <c r="H442" s="295"/>
      <c r="I442" s="269">
        <v>60</v>
      </c>
      <c r="J442" s="270"/>
      <c r="K442" s="1"/>
      <c r="L442" s="347"/>
      <c r="M442" s="299"/>
      <c r="N442" s="299"/>
      <c r="O442" s="335"/>
      <c r="P442" s="335"/>
      <c r="Q442" s="335"/>
      <c r="R442" s="335"/>
      <c r="S442" s="335"/>
      <c r="T442" s="337"/>
      <c r="U442" s="337"/>
    </row>
    <row r="443" spans="1:21" ht="23.25" customHeight="1">
      <c r="A443" s="345"/>
      <c r="B443" s="65" t="s">
        <v>184</v>
      </c>
      <c r="C443" s="67"/>
      <c r="D443" s="293" t="s">
        <v>146</v>
      </c>
      <c r="E443" s="294"/>
      <c r="F443" s="294"/>
      <c r="G443" s="294"/>
      <c r="H443" s="295"/>
      <c r="I443" s="350">
        <v>20</v>
      </c>
      <c r="J443" s="270"/>
      <c r="K443" s="1"/>
      <c r="L443" s="347"/>
      <c r="M443" s="299"/>
      <c r="N443" s="299"/>
      <c r="O443" s="335"/>
      <c r="P443" s="335"/>
      <c r="Q443" s="335"/>
      <c r="R443" s="335"/>
      <c r="S443" s="335"/>
      <c r="T443" s="337"/>
      <c r="U443" s="337"/>
    </row>
    <row r="444" spans="1:21" ht="23.25" customHeight="1">
      <c r="A444" s="345"/>
      <c r="B444" s="65" t="s">
        <v>185</v>
      </c>
      <c r="C444" s="67"/>
      <c r="D444" s="293" t="s">
        <v>148</v>
      </c>
      <c r="E444" s="294"/>
      <c r="F444" s="294"/>
      <c r="G444" s="294"/>
      <c r="H444" s="295"/>
      <c r="I444" s="350">
        <v>96</v>
      </c>
      <c r="J444" s="270"/>
      <c r="K444" s="1"/>
      <c r="L444" s="347"/>
      <c r="M444" s="254"/>
      <c r="N444" s="254"/>
      <c r="O444" s="187"/>
      <c r="P444" s="187"/>
      <c r="Q444" s="187"/>
      <c r="R444" s="187"/>
      <c r="S444" s="187"/>
      <c r="T444" s="349"/>
      <c r="U444" s="349"/>
    </row>
    <row r="445" spans="1:21" ht="23.25" customHeight="1">
      <c r="A445" s="345"/>
      <c r="B445" s="65" t="s">
        <v>186</v>
      </c>
      <c r="C445" s="67"/>
      <c r="D445" s="293" t="s">
        <v>149</v>
      </c>
      <c r="E445" s="294"/>
      <c r="F445" s="294"/>
      <c r="G445" s="294"/>
      <c r="H445" s="295"/>
      <c r="I445" s="269">
        <v>96</v>
      </c>
      <c r="J445" s="270"/>
      <c r="K445" s="1"/>
      <c r="L445" s="347"/>
      <c r="M445" s="298" t="s">
        <v>16</v>
      </c>
      <c r="N445" s="298"/>
      <c r="O445" s="333"/>
      <c r="P445" s="334"/>
      <c r="Q445" s="334"/>
      <c r="R445" s="334"/>
      <c r="S445" s="334"/>
      <c r="T445" s="336"/>
      <c r="U445" s="336"/>
    </row>
    <row r="446" spans="1:21" ht="23.25" customHeight="1">
      <c r="A446" s="345"/>
      <c r="B446" s="65" t="s">
        <v>187</v>
      </c>
      <c r="C446" s="67"/>
      <c r="D446" s="293" t="s">
        <v>150</v>
      </c>
      <c r="E446" s="294"/>
      <c r="F446" s="294"/>
      <c r="G446" s="294"/>
      <c r="H446" s="295"/>
      <c r="I446" s="269">
        <v>1200</v>
      </c>
      <c r="J446" s="270"/>
      <c r="L446" s="347"/>
      <c r="M446" s="299"/>
      <c r="N446" s="299"/>
      <c r="O446" s="335"/>
      <c r="P446" s="335"/>
      <c r="Q446" s="335"/>
      <c r="R446" s="335"/>
      <c r="S446" s="335"/>
      <c r="T446" s="337"/>
      <c r="U446" s="337"/>
    </row>
    <row r="447" spans="1:21" ht="23.25" customHeight="1">
      <c r="A447" s="345"/>
      <c r="B447" s="217" t="s">
        <v>188</v>
      </c>
      <c r="C447" s="356"/>
      <c r="D447" s="382" t="s">
        <v>151</v>
      </c>
      <c r="E447" s="383"/>
      <c r="F447" s="383"/>
      <c r="G447" s="383"/>
      <c r="H447" s="384"/>
      <c r="I447" s="363">
        <v>30</v>
      </c>
      <c r="J447" s="364"/>
      <c r="L447" s="347"/>
      <c r="M447" s="299"/>
      <c r="N447" s="299"/>
      <c r="O447" s="335"/>
      <c r="P447" s="335"/>
      <c r="Q447" s="335"/>
      <c r="R447" s="335"/>
      <c r="S447" s="335"/>
      <c r="T447" s="337"/>
      <c r="U447" s="337"/>
    </row>
    <row r="448" spans="1:21" ht="23.25" customHeight="1">
      <c r="A448" s="346"/>
      <c r="B448" s="360"/>
      <c r="C448" s="362"/>
      <c r="D448" s="385"/>
      <c r="E448" s="386"/>
      <c r="F448" s="386"/>
      <c r="G448" s="386"/>
      <c r="H448" s="387"/>
      <c r="I448" s="396"/>
      <c r="J448" s="397"/>
      <c r="L448" s="347"/>
      <c r="M448" s="299"/>
      <c r="N448" s="299"/>
      <c r="O448" s="335"/>
      <c r="P448" s="335"/>
      <c r="Q448" s="335"/>
      <c r="R448" s="335"/>
      <c r="S448" s="335"/>
      <c r="T448" s="337"/>
      <c r="U448" s="337"/>
    </row>
    <row r="449" spans="1:21" ht="23.25" customHeight="1">
      <c r="A449" s="340"/>
      <c r="B449" s="341"/>
      <c r="C449" s="342"/>
      <c r="D449" s="132" t="s">
        <v>73</v>
      </c>
      <c r="E449" s="133"/>
      <c r="F449" s="133"/>
      <c r="G449" s="133"/>
      <c r="H449" s="134"/>
      <c r="I449" s="133" t="s">
        <v>54</v>
      </c>
      <c r="J449" s="134"/>
      <c r="L449" s="347"/>
      <c r="M449" s="299"/>
      <c r="N449" s="299"/>
      <c r="O449" s="335"/>
      <c r="P449" s="335"/>
      <c r="Q449" s="335"/>
      <c r="R449" s="335"/>
      <c r="S449" s="335"/>
      <c r="T449" s="337"/>
      <c r="U449" s="337"/>
    </row>
    <row r="450" spans="1:21" ht="23.25" customHeight="1">
      <c r="A450" s="301" t="s">
        <v>75</v>
      </c>
      <c r="B450" s="302"/>
      <c r="C450" s="303"/>
      <c r="D450" s="147" t="s">
        <v>1</v>
      </c>
      <c r="E450" s="226"/>
      <c r="F450" s="226"/>
      <c r="G450" s="226"/>
      <c r="H450" s="227"/>
      <c r="I450" s="296">
        <f>I451+I455+T437+T445+T451+T455</f>
        <v>1427</v>
      </c>
      <c r="J450" s="297"/>
      <c r="L450" s="347"/>
      <c r="M450" s="300"/>
      <c r="N450" s="300"/>
      <c r="O450" s="398"/>
      <c r="P450" s="398"/>
      <c r="Q450" s="398"/>
      <c r="R450" s="398"/>
      <c r="S450" s="398"/>
      <c r="T450" s="399"/>
      <c r="U450" s="399"/>
    </row>
    <row r="451" spans="1:21" ht="23.25" customHeight="1">
      <c r="A451" s="345"/>
      <c r="B451" s="375" t="s">
        <v>0</v>
      </c>
      <c r="C451" s="377"/>
      <c r="D451" s="413" t="s">
        <v>205</v>
      </c>
      <c r="E451" s="414"/>
      <c r="F451" s="414"/>
      <c r="G451" s="414"/>
      <c r="H451" s="415"/>
      <c r="I451" s="417">
        <v>143</v>
      </c>
      <c r="J451" s="418"/>
      <c r="L451" s="347"/>
      <c r="M451" s="256" t="s">
        <v>10</v>
      </c>
      <c r="N451" s="256"/>
      <c r="O451" s="412" t="s">
        <v>189</v>
      </c>
      <c r="P451" s="404"/>
      <c r="Q451" s="404"/>
      <c r="R451" s="404"/>
      <c r="S451" s="405"/>
      <c r="T451" s="327">
        <v>1062</v>
      </c>
      <c r="U451" s="327"/>
    </row>
    <row r="452" spans="1:21" ht="30" customHeight="1">
      <c r="A452" s="345"/>
      <c r="B452" s="353"/>
      <c r="C452" s="354"/>
      <c r="D452" s="357"/>
      <c r="E452" s="358"/>
      <c r="F452" s="358"/>
      <c r="G452" s="358"/>
      <c r="H452" s="359"/>
      <c r="I452" s="365"/>
      <c r="J452" s="366"/>
      <c r="L452" s="347"/>
      <c r="M452" s="299"/>
      <c r="N452" s="299"/>
      <c r="O452" s="403"/>
      <c r="P452" s="404"/>
      <c r="Q452" s="404"/>
      <c r="R452" s="404"/>
      <c r="S452" s="405"/>
      <c r="T452" s="328"/>
      <c r="U452" s="328"/>
    </row>
    <row r="453" spans="1:21" ht="37.5" customHeight="1">
      <c r="A453" s="345"/>
      <c r="B453" s="353"/>
      <c r="C453" s="354"/>
      <c r="D453" s="357"/>
      <c r="E453" s="358"/>
      <c r="F453" s="358"/>
      <c r="G453" s="358"/>
      <c r="H453" s="359"/>
      <c r="I453" s="365"/>
      <c r="J453" s="366"/>
      <c r="L453" s="347"/>
      <c r="M453" s="299"/>
      <c r="N453" s="299"/>
      <c r="O453" s="403"/>
      <c r="P453" s="404"/>
      <c r="Q453" s="404"/>
      <c r="R453" s="404"/>
      <c r="S453" s="405"/>
      <c r="T453" s="328"/>
      <c r="U453" s="328"/>
    </row>
    <row r="454" spans="1:21" ht="23.25" customHeight="1">
      <c r="A454" s="345"/>
      <c r="B454" s="388"/>
      <c r="C454" s="390"/>
      <c r="D454" s="380"/>
      <c r="E454" s="416"/>
      <c r="F454" s="416"/>
      <c r="G454" s="416"/>
      <c r="H454" s="381"/>
      <c r="I454" s="396"/>
      <c r="J454" s="397"/>
      <c r="L454" s="347"/>
      <c r="M454" s="300"/>
      <c r="N454" s="300"/>
      <c r="O454" s="406"/>
      <c r="P454" s="407"/>
      <c r="Q454" s="407"/>
      <c r="R454" s="407"/>
      <c r="S454" s="408"/>
      <c r="T454" s="339"/>
      <c r="U454" s="339"/>
    </row>
    <row r="455" spans="1:21" ht="35.25" customHeight="1">
      <c r="A455" s="345"/>
      <c r="B455" s="351" t="s">
        <v>64</v>
      </c>
      <c r="C455" s="352"/>
      <c r="D455" s="217" t="s">
        <v>190</v>
      </c>
      <c r="E455" s="355"/>
      <c r="F455" s="355"/>
      <c r="G455" s="355"/>
      <c r="H455" s="356"/>
      <c r="I455" s="363">
        <v>175</v>
      </c>
      <c r="J455" s="364"/>
      <c r="L455" s="347"/>
      <c r="M455" s="256" t="s">
        <v>17</v>
      </c>
      <c r="N455" s="256"/>
      <c r="O455" s="400" t="s">
        <v>191</v>
      </c>
      <c r="P455" s="401"/>
      <c r="Q455" s="401"/>
      <c r="R455" s="401"/>
      <c r="S455" s="402"/>
      <c r="T455" s="327">
        <v>47</v>
      </c>
      <c r="U455" s="327"/>
    </row>
    <row r="456" spans="1:21" ht="36" customHeight="1">
      <c r="A456" s="345"/>
      <c r="B456" s="353"/>
      <c r="C456" s="354"/>
      <c r="D456" s="357"/>
      <c r="E456" s="358"/>
      <c r="F456" s="358"/>
      <c r="G456" s="358"/>
      <c r="H456" s="359"/>
      <c r="I456" s="365"/>
      <c r="J456" s="366"/>
      <c r="L456" s="347"/>
      <c r="M456" s="299"/>
      <c r="N456" s="299"/>
      <c r="O456" s="403"/>
      <c r="P456" s="404"/>
      <c r="Q456" s="404"/>
      <c r="R456" s="404"/>
      <c r="S456" s="405"/>
      <c r="T456" s="328"/>
      <c r="U456" s="328"/>
    </row>
    <row r="457" spans="1:21" ht="23.25" customHeight="1">
      <c r="A457" s="345"/>
      <c r="B457" s="353"/>
      <c r="C457" s="354"/>
      <c r="D457" s="357"/>
      <c r="E457" s="358"/>
      <c r="F457" s="358"/>
      <c r="G457" s="358"/>
      <c r="H457" s="359"/>
      <c r="I457" s="365"/>
      <c r="J457" s="366"/>
      <c r="L457" s="347"/>
      <c r="M457" s="299"/>
      <c r="N457" s="299"/>
      <c r="O457" s="403"/>
      <c r="P457" s="404"/>
      <c r="Q457" s="404"/>
      <c r="R457" s="404"/>
      <c r="S457" s="405"/>
      <c r="T457" s="328"/>
      <c r="U457" s="328"/>
    </row>
    <row r="458" spans="1:21" ht="23.25" customHeight="1">
      <c r="A458" s="345"/>
      <c r="B458" s="353"/>
      <c r="C458" s="354"/>
      <c r="D458" s="357"/>
      <c r="E458" s="358"/>
      <c r="F458" s="358"/>
      <c r="G458" s="358"/>
      <c r="H458" s="359"/>
      <c r="I458" s="365"/>
      <c r="J458" s="366"/>
      <c r="L458" s="347"/>
      <c r="M458" s="299"/>
      <c r="N458" s="299"/>
      <c r="O458" s="406"/>
      <c r="P458" s="407"/>
      <c r="Q458" s="407"/>
      <c r="R458" s="407"/>
      <c r="S458" s="408"/>
      <c r="T458" s="328"/>
      <c r="U458" s="328"/>
    </row>
    <row r="459" spans="1:21" ht="23.25" customHeight="1">
      <c r="A459" s="346"/>
      <c r="B459" s="100"/>
      <c r="C459" s="101"/>
      <c r="D459" s="360"/>
      <c r="E459" s="361"/>
      <c r="F459" s="361"/>
      <c r="G459" s="361"/>
      <c r="H459" s="362"/>
      <c r="I459" s="367"/>
      <c r="J459" s="368"/>
      <c r="L459" s="329" t="s">
        <v>77</v>
      </c>
      <c r="M459" s="330"/>
      <c r="N459" s="330"/>
      <c r="O459" s="330"/>
      <c r="P459" s="330"/>
      <c r="Q459" s="330"/>
      <c r="R459" s="330"/>
      <c r="S459" s="330"/>
      <c r="T459" s="331">
        <f>I437-I450</f>
        <v>135</v>
      </c>
      <c r="U459" s="332"/>
    </row>
    <row r="460" spans="1:21" ht="23.25" customHeight="1">
      <c r="A460" s="4"/>
      <c r="B460" s="11"/>
      <c r="C460" s="11"/>
      <c r="D460" s="11"/>
      <c r="E460" s="11"/>
      <c r="F460" s="11"/>
      <c r="G460" s="11"/>
      <c r="H460" s="11"/>
      <c r="I460" s="11"/>
      <c r="J460" s="11"/>
      <c r="L460" s="306" t="s">
        <v>128</v>
      </c>
      <c r="M460" s="306"/>
      <c r="N460" s="306"/>
      <c r="O460" s="306"/>
      <c r="P460" s="306"/>
      <c r="Q460" s="306"/>
      <c r="R460" s="306"/>
      <c r="S460" s="306"/>
      <c r="T460" s="306"/>
      <c r="U460" s="306"/>
    </row>
    <row r="461" spans="1:21" ht="23.25" customHeight="1">
      <c r="A461" s="4"/>
      <c r="B461" s="11"/>
      <c r="C461" s="11"/>
      <c r="D461" s="11"/>
      <c r="E461" s="11"/>
      <c r="F461" s="11"/>
      <c r="G461" s="11"/>
      <c r="H461" s="11"/>
      <c r="I461" s="11"/>
      <c r="J461" s="11"/>
      <c r="L461" s="68"/>
      <c r="M461" s="68"/>
      <c r="N461" s="68"/>
      <c r="O461" s="68"/>
      <c r="P461" s="68"/>
      <c r="Q461" s="68"/>
      <c r="R461" s="68"/>
      <c r="S461" s="68"/>
      <c r="T461" s="68"/>
      <c r="U461" s="68"/>
    </row>
    <row r="462" spans="1:21" ht="23.25" customHeight="1">
      <c r="A462" s="4"/>
      <c r="B462" s="11"/>
      <c r="C462" s="11"/>
      <c r="D462" s="11"/>
      <c r="E462" s="11"/>
      <c r="F462" s="11"/>
      <c r="G462" s="11"/>
      <c r="H462" s="11"/>
      <c r="I462" s="11"/>
      <c r="J462" s="11"/>
      <c r="L462" s="68"/>
      <c r="M462" s="68"/>
      <c r="N462" s="68"/>
      <c r="O462" s="68"/>
      <c r="P462" s="68"/>
      <c r="Q462" s="68"/>
      <c r="R462" s="68"/>
      <c r="S462" s="68"/>
      <c r="T462" s="68"/>
      <c r="U462" s="68"/>
    </row>
    <row r="463" spans="1:21" ht="23.25" customHeight="1">
      <c r="A463" s="4"/>
      <c r="B463" s="11"/>
      <c r="C463" s="11"/>
      <c r="D463" s="11"/>
      <c r="E463" s="11"/>
      <c r="F463" s="11"/>
      <c r="G463" s="11"/>
      <c r="H463" s="11"/>
      <c r="I463" s="11"/>
      <c r="J463" s="11"/>
      <c r="L463" s="68"/>
      <c r="M463" s="68"/>
      <c r="N463" s="68"/>
      <c r="O463" s="68"/>
      <c r="P463" s="68"/>
      <c r="Q463" s="68"/>
      <c r="R463" s="68"/>
      <c r="S463" s="68"/>
      <c r="T463" s="68"/>
      <c r="U463" s="68"/>
    </row>
    <row r="464" spans="1:21" ht="23.25" customHeight="1">
      <c r="A464" s="4"/>
      <c r="B464" s="11"/>
      <c r="C464" s="11"/>
      <c r="D464" s="11"/>
      <c r="E464" s="11"/>
      <c r="F464" s="11"/>
      <c r="G464" s="11"/>
      <c r="H464" s="11"/>
      <c r="I464" s="11"/>
      <c r="J464" s="11"/>
      <c r="L464" s="41"/>
      <c r="M464" s="41"/>
      <c r="N464" s="41"/>
      <c r="O464" s="41"/>
      <c r="P464" s="41"/>
      <c r="Q464" s="41"/>
      <c r="R464" s="41"/>
      <c r="S464" s="41"/>
      <c r="T464" s="41"/>
      <c r="U464" s="41"/>
    </row>
    <row r="465" spans="1:21" ht="23.25" customHeight="1">
      <c r="A465" s="127" t="s">
        <v>39</v>
      </c>
      <c r="B465" s="127"/>
      <c r="C465" s="127"/>
      <c r="D465" s="127"/>
      <c r="E465" s="127"/>
      <c r="F465" s="127"/>
      <c r="G465" s="127"/>
      <c r="H465" s="127"/>
      <c r="I465" s="127"/>
      <c r="J465" s="127"/>
      <c r="S465" s="88" t="s">
        <v>163</v>
      </c>
      <c r="T465" s="88"/>
      <c r="U465" s="88"/>
    </row>
    <row r="466" spans="1:21" ht="23.25" customHeight="1">
      <c r="A466" s="42" t="s">
        <v>107</v>
      </c>
      <c r="B466" s="42"/>
      <c r="C466" s="42"/>
      <c r="D466" s="42"/>
      <c r="E466" s="42"/>
      <c r="F466" s="42"/>
      <c r="G466" s="42"/>
      <c r="H466" s="42"/>
      <c r="I466" s="42"/>
      <c r="J466" s="42"/>
    </row>
    <row r="467" spans="1:21" ht="23.25" customHeight="1">
      <c r="A467" s="17"/>
      <c r="B467" s="343" t="s">
        <v>164</v>
      </c>
      <c r="C467" s="343"/>
      <c r="D467" s="343"/>
      <c r="E467" s="343"/>
      <c r="F467" s="343"/>
      <c r="G467" s="343"/>
      <c r="H467" s="343"/>
      <c r="I467" s="343"/>
      <c r="J467" s="343"/>
    </row>
    <row r="468" spans="1:21" ht="23.25" customHeight="1">
      <c r="A468" s="340"/>
      <c r="B468" s="341"/>
      <c r="C468" s="342"/>
      <c r="D468" s="132" t="s">
        <v>7</v>
      </c>
      <c r="E468" s="133"/>
      <c r="F468" s="133"/>
      <c r="G468" s="133"/>
      <c r="H468" s="134"/>
      <c r="I468" s="133" t="s">
        <v>54</v>
      </c>
      <c r="J468" s="134"/>
      <c r="L468" s="230"/>
      <c r="M468" s="230"/>
      <c r="N468" s="230"/>
      <c r="O468" s="188" t="s">
        <v>73</v>
      </c>
      <c r="P468" s="188"/>
      <c r="Q468" s="188"/>
      <c r="R468" s="188"/>
      <c r="S468" s="188"/>
      <c r="T468" s="188" t="s">
        <v>54</v>
      </c>
      <c r="U468" s="188"/>
    </row>
    <row r="469" spans="1:21" ht="23.25" customHeight="1">
      <c r="A469" s="301" t="s">
        <v>13</v>
      </c>
      <c r="B469" s="302"/>
      <c r="C469" s="303"/>
      <c r="D469" s="147" t="s">
        <v>1</v>
      </c>
      <c r="E469" s="226"/>
      <c r="F469" s="226"/>
      <c r="G469" s="226"/>
      <c r="H469" s="227"/>
      <c r="I469" s="296">
        <f>SUM(I470:J480)</f>
        <v>150</v>
      </c>
      <c r="J469" s="297"/>
      <c r="L469" s="347" t="s">
        <v>12</v>
      </c>
      <c r="M469" s="299" t="s">
        <v>37</v>
      </c>
      <c r="N469" s="299"/>
      <c r="O469" s="348"/>
      <c r="P469" s="335"/>
      <c r="Q469" s="335"/>
      <c r="R469" s="335"/>
      <c r="S469" s="335"/>
      <c r="T469" s="337"/>
      <c r="U469" s="337"/>
    </row>
    <row r="470" spans="1:21" ht="23.25" customHeight="1">
      <c r="A470" s="344" t="s">
        <v>6</v>
      </c>
      <c r="B470" s="421" t="s">
        <v>165</v>
      </c>
      <c r="C470" s="422"/>
      <c r="D470" s="293"/>
      <c r="E470" s="294"/>
      <c r="F470" s="294"/>
      <c r="G470" s="294"/>
      <c r="H470" s="295"/>
      <c r="I470" s="125"/>
      <c r="J470" s="126"/>
      <c r="L470" s="347"/>
      <c r="M470" s="299"/>
      <c r="N470" s="299"/>
      <c r="O470" s="335"/>
      <c r="P470" s="335"/>
      <c r="Q470" s="335"/>
      <c r="R470" s="335"/>
      <c r="S470" s="335"/>
      <c r="T470" s="337"/>
      <c r="U470" s="337"/>
    </row>
    <row r="471" spans="1:21" ht="23.25" customHeight="1">
      <c r="A471" s="345"/>
      <c r="B471" s="65" t="s">
        <v>166</v>
      </c>
      <c r="C471" s="67"/>
      <c r="D471" s="293" t="s">
        <v>167</v>
      </c>
      <c r="E471" s="294"/>
      <c r="F471" s="294"/>
      <c r="G471" s="294"/>
      <c r="H471" s="295"/>
      <c r="I471" s="269">
        <v>10</v>
      </c>
      <c r="J471" s="270"/>
      <c r="K471" s="1"/>
      <c r="L471" s="347"/>
      <c r="M471" s="299"/>
      <c r="N471" s="299"/>
      <c r="O471" s="335"/>
      <c r="P471" s="335"/>
      <c r="Q471" s="335"/>
      <c r="R471" s="335"/>
      <c r="S471" s="335"/>
      <c r="T471" s="337"/>
      <c r="U471" s="337"/>
    </row>
    <row r="472" spans="1:21" ht="23.25" customHeight="1">
      <c r="A472" s="345"/>
      <c r="B472" s="217" t="s">
        <v>168</v>
      </c>
      <c r="C472" s="356"/>
      <c r="D472" s="293" t="s">
        <v>169</v>
      </c>
      <c r="E472" s="294"/>
      <c r="F472" s="294"/>
      <c r="G472" s="294"/>
      <c r="H472" s="295"/>
      <c r="I472" s="363">
        <v>90</v>
      </c>
      <c r="J472" s="364"/>
      <c r="K472" s="1"/>
      <c r="L472" s="347"/>
      <c r="M472" s="299"/>
      <c r="N472" s="299"/>
      <c r="O472" s="335"/>
      <c r="P472" s="335"/>
      <c r="Q472" s="335"/>
      <c r="R472" s="335"/>
      <c r="S472" s="335"/>
      <c r="T472" s="337"/>
      <c r="U472" s="337"/>
    </row>
    <row r="473" spans="1:21" ht="23.25" customHeight="1">
      <c r="A473" s="345"/>
      <c r="B473" s="217" t="s">
        <v>170</v>
      </c>
      <c r="C473" s="356"/>
      <c r="D473" s="293"/>
      <c r="E473" s="294"/>
      <c r="F473" s="294"/>
      <c r="G473" s="294"/>
      <c r="H473" s="295"/>
      <c r="I473" s="363"/>
      <c r="J473" s="364"/>
      <c r="K473" s="1"/>
      <c r="L473" s="347"/>
      <c r="M473" s="299"/>
      <c r="N473" s="299"/>
      <c r="O473" s="335"/>
      <c r="P473" s="335"/>
      <c r="Q473" s="335"/>
      <c r="R473" s="335"/>
      <c r="S473" s="335"/>
      <c r="T473" s="337"/>
      <c r="U473" s="337"/>
    </row>
    <row r="474" spans="1:21" ht="23.25" customHeight="1">
      <c r="A474" s="345"/>
      <c r="B474" s="65" t="s">
        <v>171</v>
      </c>
      <c r="C474" s="67"/>
      <c r="D474" s="293"/>
      <c r="E474" s="294"/>
      <c r="F474" s="294"/>
      <c r="G474" s="294"/>
      <c r="H474" s="295"/>
      <c r="I474" s="269"/>
      <c r="J474" s="270"/>
      <c r="K474" s="1"/>
      <c r="L474" s="347"/>
      <c r="M474" s="299"/>
      <c r="N474" s="299"/>
      <c r="O474" s="335"/>
      <c r="P474" s="335"/>
      <c r="Q474" s="335"/>
      <c r="R474" s="335"/>
      <c r="S474" s="335"/>
      <c r="T474" s="337"/>
      <c r="U474" s="337"/>
    </row>
    <row r="475" spans="1:21" ht="23.25" customHeight="1">
      <c r="A475" s="345"/>
      <c r="B475" s="65" t="s">
        <v>172</v>
      </c>
      <c r="C475" s="67"/>
      <c r="D475" s="293" t="s">
        <v>173</v>
      </c>
      <c r="E475" s="294"/>
      <c r="F475" s="294"/>
      <c r="G475" s="294"/>
      <c r="H475" s="295"/>
      <c r="I475" s="350">
        <v>50</v>
      </c>
      <c r="J475" s="270"/>
      <c r="K475" s="1"/>
      <c r="L475" s="347"/>
      <c r="M475" s="299"/>
      <c r="N475" s="299"/>
      <c r="O475" s="335"/>
      <c r="P475" s="335"/>
      <c r="Q475" s="335"/>
      <c r="R475" s="335"/>
      <c r="S475" s="335"/>
      <c r="T475" s="337"/>
      <c r="U475" s="337"/>
    </row>
    <row r="476" spans="1:21" ht="23.25" customHeight="1">
      <c r="A476" s="345"/>
      <c r="B476" s="217" t="s">
        <v>174</v>
      </c>
      <c r="C476" s="356"/>
      <c r="D476" s="382"/>
      <c r="E476" s="383"/>
      <c r="F476" s="383"/>
      <c r="G476" s="383"/>
      <c r="H476" s="384"/>
      <c r="I476" s="363"/>
      <c r="J476" s="364"/>
      <c r="K476" s="1"/>
      <c r="L476" s="347"/>
      <c r="M476" s="254"/>
      <c r="N476" s="254"/>
      <c r="O476" s="187"/>
      <c r="P476" s="187"/>
      <c r="Q476" s="187"/>
      <c r="R476" s="187"/>
      <c r="S476" s="187"/>
      <c r="T476" s="349"/>
      <c r="U476" s="349"/>
    </row>
    <row r="477" spans="1:21" ht="23.25" customHeight="1">
      <c r="A477" s="345"/>
      <c r="B477" s="380"/>
      <c r="C477" s="381"/>
      <c r="D477" s="385"/>
      <c r="E477" s="386"/>
      <c r="F477" s="386"/>
      <c r="G477" s="386"/>
      <c r="H477" s="387"/>
      <c r="I477" s="396"/>
      <c r="J477" s="397"/>
      <c r="K477" s="1"/>
      <c r="L477" s="347"/>
      <c r="M477" s="298" t="s">
        <v>16</v>
      </c>
      <c r="N477" s="298"/>
      <c r="O477" s="333"/>
      <c r="P477" s="334"/>
      <c r="Q477" s="334"/>
      <c r="R477" s="334"/>
      <c r="S477" s="334"/>
      <c r="T477" s="336"/>
      <c r="U477" s="336"/>
    </row>
    <row r="478" spans="1:21" ht="23.25" customHeight="1">
      <c r="A478" s="345"/>
      <c r="B478" s="65" t="s">
        <v>175</v>
      </c>
      <c r="C478" s="67"/>
      <c r="D478" s="293"/>
      <c r="E478" s="294"/>
      <c r="F478" s="294"/>
      <c r="G478" s="294"/>
      <c r="H478" s="295"/>
      <c r="I478" s="269"/>
      <c r="J478" s="270"/>
      <c r="L478" s="347"/>
      <c r="M478" s="299"/>
      <c r="N478" s="299"/>
      <c r="O478" s="335"/>
      <c r="P478" s="335"/>
      <c r="Q478" s="335"/>
      <c r="R478" s="335"/>
      <c r="S478" s="335"/>
      <c r="T478" s="337"/>
      <c r="U478" s="337"/>
    </row>
    <row r="479" spans="1:21" ht="23.25" customHeight="1">
      <c r="A479" s="345"/>
      <c r="B479" s="65"/>
      <c r="C479" s="67"/>
      <c r="D479" s="293"/>
      <c r="E479" s="294"/>
      <c r="F479" s="294"/>
      <c r="G479" s="294"/>
      <c r="H479" s="295"/>
      <c r="I479" s="269"/>
      <c r="J479" s="270"/>
      <c r="L479" s="347"/>
      <c r="M479" s="299"/>
      <c r="N479" s="299"/>
      <c r="O479" s="335"/>
      <c r="P479" s="335"/>
      <c r="Q479" s="335"/>
      <c r="R479" s="335"/>
      <c r="S479" s="335"/>
      <c r="T479" s="337"/>
      <c r="U479" s="337"/>
    </row>
    <row r="480" spans="1:21" ht="23.25" customHeight="1">
      <c r="A480" s="346"/>
      <c r="B480" s="49"/>
      <c r="C480" s="50"/>
      <c r="D480" s="51"/>
      <c r="E480" s="52"/>
      <c r="F480" s="52"/>
      <c r="G480" s="52"/>
      <c r="H480" s="53"/>
      <c r="I480" s="47"/>
      <c r="J480" s="48"/>
      <c r="L480" s="347"/>
      <c r="M480" s="299"/>
      <c r="N480" s="299"/>
      <c r="O480" s="335"/>
      <c r="P480" s="335"/>
      <c r="Q480" s="335"/>
      <c r="R480" s="335"/>
      <c r="S480" s="335"/>
      <c r="T480" s="337"/>
      <c r="U480" s="337"/>
    </row>
    <row r="481" spans="1:21" ht="23.25" customHeight="1">
      <c r="A481" s="340"/>
      <c r="B481" s="341"/>
      <c r="C481" s="342"/>
      <c r="D481" s="132" t="s">
        <v>73</v>
      </c>
      <c r="E481" s="133"/>
      <c r="F481" s="133"/>
      <c r="G481" s="133"/>
      <c r="H481" s="134"/>
      <c r="I481" s="133" t="s">
        <v>54</v>
      </c>
      <c r="J481" s="134"/>
      <c r="L481" s="347"/>
      <c r="M481" s="299"/>
      <c r="N481" s="299"/>
      <c r="O481" s="335"/>
      <c r="P481" s="335"/>
      <c r="Q481" s="335"/>
      <c r="R481" s="335"/>
      <c r="S481" s="335"/>
      <c r="T481" s="337"/>
      <c r="U481" s="337"/>
    </row>
    <row r="482" spans="1:21" ht="23.25" customHeight="1">
      <c r="A482" s="301" t="s">
        <v>75</v>
      </c>
      <c r="B482" s="302"/>
      <c r="C482" s="303"/>
      <c r="D482" s="147" t="s">
        <v>1</v>
      </c>
      <c r="E482" s="226"/>
      <c r="F482" s="226"/>
      <c r="G482" s="226"/>
      <c r="H482" s="227"/>
      <c r="I482" s="296">
        <f>I483+I489+T469+T477+T485+T489</f>
        <v>431</v>
      </c>
      <c r="J482" s="297"/>
      <c r="L482" s="347"/>
      <c r="M482" s="299"/>
      <c r="N482" s="299"/>
      <c r="O482" s="335"/>
      <c r="P482" s="335"/>
      <c r="Q482" s="335"/>
      <c r="R482" s="335"/>
      <c r="S482" s="335"/>
      <c r="T482" s="337"/>
      <c r="U482" s="337"/>
    </row>
    <row r="483" spans="1:21" ht="16.5" customHeight="1">
      <c r="A483" s="344" t="s">
        <v>76</v>
      </c>
      <c r="B483" s="375" t="s">
        <v>0</v>
      </c>
      <c r="C483" s="377"/>
      <c r="D483" s="413" t="s">
        <v>205</v>
      </c>
      <c r="E483" s="414"/>
      <c r="F483" s="414"/>
      <c r="G483" s="414"/>
      <c r="H483" s="415"/>
      <c r="I483" s="417">
        <v>143</v>
      </c>
      <c r="J483" s="418"/>
      <c r="L483" s="347"/>
      <c r="M483" s="299"/>
      <c r="N483" s="299"/>
      <c r="O483" s="335"/>
      <c r="P483" s="335"/>
      <c r="Q483" s="335"/>
      <c r="R483" s="335"/>
      <c r="S483" s="335"/>
      <c r="T483" s="337"/>
      <c r="U483" s="337"/>
    </row>
    <row r="484" spans="1:21" ht="16.5" customHeight="1">
      <c r="A484" s="345"/>
      <c r="B484" s="353"/>
      <c r="C484" s="354"/>
      <c r="D484" s="357"/>
      <c r="E484" s="358"/>
      <c r="F484" s="358"/>
      <c r="G484" s="358"/>
      <c r="H484" s="359"/>
      <c r="I484" s="365"/>
      <c r="J484" s="366"/>
      <c r="L484" s="347"/>
      <c r="M484" s="300"/>
      <c r="N484" s="300"/>
      <c r="O484" s="398"/>
      <c r="P484" s="398"/>
      <c r="Q484" s="398"/>
      <c r="R484" s="398"/>
      <c r="S484" s="398"/>
      <c r="T484" s="399"/>
      <c r="U484" s="399"/>
    </row>
    <row r="485" spans="1:21" ht="16.5" customHeight="1">
      <c r="A485" s="345"/>
      <c r="B485" s="353"/>
      <c r="C485" s="354"/>
      <c r="D485" s="357"/>
      <c r="E485" s="358"/>
      <c r="F485" s="358"/>
      <c r="G485" s="358"/>
      <c r="H485" s="359"/>
      <c r="I485" s="365"/>
      <c r="J485" s="366"/>
      <c r="L485" s="347"/>
      <c r="M485" s="298" t="s">
        <v>10</v>
      </c>
      <c r="N485" s="298"/>
      <c r="O485" s="400" t="s">
        <v>176</v>
      </c>
      <c r="P485" s="401"/>
      <c r="Q485" s="401"/>
      <c r="R485" s="401"/>
      <c r="S485" s="402"/>
      <c r="T485" s="338">
        <v>262</v>
      </c>
      <c r="U485" s="338"/>
    </row>
    <row r="486" spans="1:21" ht="16.5" customHeight="1">
      <c r="A486" s="345"/>
      <c r="B486" s="353"/>
      <c r="C486" s="354"/>
      <c r="D486" s="357"/>
      <c r="E486" s="358"/>
      <c r="F486" s="358"/>
      <c r="G486" s="358"/>
      <c r="H486" s="359"/>
      <c r="I486" s="365"/>
      <c r="J486" s="366"/>
      <c r="L486" s="347"/>
      <c r="M486" s="299"/>
      <c r="N486" s="299"/>
      <c r="O486" s="403"/>
      <c r="P486" s="404"/>
      <c r="Q486" s="404"/>
      <c r="R486" s="404"/>
      <c r="S486" s="405"/>
      <c r="T486" s="328"/>
      <c r="U486" s="328"/>
    </row>
    <row r="487" spans="1:21" ht="16.5" customHeight="1">
      <c r="A487" s="345"/>
      <c r="B487" s="353"/>
      <c r="C487" s="354"/>
      <c r="D487" s="357"/>
      <c r="E487" s="358"/>
      <c r="F487" s="358"/>
      <c r="G487" s="358"/>
      <c r="H487" s="359"/>
      <c r="I487" s="365"/>
      <c r="J487" s="366"/>
      <c r="L487" s="347"/>
      <c r="M487" s="299"/>
      <c r="N487" s="299"/>
      <c r="O487" s="403"/>
      <c r="P487" s="404"/>
      <c r="Q487" s="404"/>
      <c r="R487" s="404"/>
      <c r="S487" s="405"/>
      <c r="T487" s="328"/>
      <c r="U487" s="328"/>
    </row>
    <row r="488" spans="1:21" ht="16.5" customHeight="1">
      <c r="A488" s="345"/>
      <c r="B488" s="388"/>
      <c r="C488" s="390"/>
      <c r="D488" s="380"/>
      <c r="E488" s="416"/>
      <c r="F488" s="416"/>
      <c r="G488" s="416"/>
      <c r="H488" s="381"/>
      <c r="I488" s="396"/>
      <c r="J488" s="397"/>
      <c r="L488" s="347"/>
      <c r="M488" s="300"/>
      <c r="N488" s="300"/>
      <c r="O488" s="406"/>
      <c r="P488" s="407"/>
      <c r="Q488" s="407"/>
      <c r="R488" s="407"/>
      <c r="S488" s="408"/>
      <c r="T488" s="339"/>
      <c r="U488" s="339"/>
    </row>
    <row r="489" spans="1:21" ht="23.25" customHeight="1">
      <c r="A489" s="345"/>
      <c r="B489" s="351" t="s">
        <v>64</v>
      </c>
      <c r="C489" s="352"/>
      <c r="D489" s="217" t="s">
        <v>206</v>
      </c>
      <c r="E489" s="355"/>
      <c r="F489" s="355"/>
      <c r="G489" s="355"/>
      <c r="H489" s="356"/>
      <c r="I489" s="363">
        <v>10</v>
      </c>
      <c r="J489" s="364"/>
      <c r="L489" s="347"/>
      <c r="M489" s="256" t="s">
        <v>17</v>
      </c>
      <c r="N489" s="256"/>
      <c r="O489" s="400" t="s">
        <v>177</v>
      </c>
      <c r="P489" s="401"/>
      <c r="Q489" s="401"/>
      <c r="R489" s="401"/>
      <c r="S489" s="402"/>
      <c r="T489" s="327">
        <v>16</v>
      </c>
      <c r="U489" s="327"/>
    </row>
    <row r="490" spans="1:21" ht="23.25" customHeight="1">
      <c r="A490" s="345"/>
      <c r="B490" s="353"/>
      <c r="C490" s="354"/>
      <c r="D490" s="357"/>
      <c r="E490" s="358"/>
      <c r="F490" s="358"/>
      <c r="G490" s="358"/>
      <c r="H490" s="359"/>
      <c r="I490" s="365"/>
      <c r="J490" s="366"/>
      <c r="L490" s="347"/>
      <c r="M490" s="299"/>
      <c r="N490" s="299"/>
      <c r="O490" s="403"/>
      <c r="P490" s="404"/>
      <c r="Q490" s="404"/>
      <c r="R490" s="404"/>
      <c r="S490" s="405"/>
      <c r="T490" s="328"/>
      <c r="U490" s="328"/>
    </row>
    <row r="491" spans="1:21" ht="23.25" customHeight="1">
      <c r="A491" s="345"/>
      <c r="B491" s="353"/>
      <c r="C491" s="354"/>
      <c r="D491" s="357"/>
      <c r="E491" s="358"/>
      <c r="F491" s="358"/>
      <c r="G491" s="358"/>
      <c r="H491" s="359"/>
      <c r="I491" s="365"/>
      <c r="J491" s="366"/>
      <c r="L491" s="347"/>
      <c r="M491" s="299"/>
      <c r="N491" s="299"/>
      <c r="O491" s="403"/>
      <c r="P491" s="404"/>
      <c r="Q491" s="404"/>
      <c r="R491" s="404"/>
      <c r="S491" s="405"/>
      <c r="T491" s="328"/>
      <c r="U491" s="328"/>
    </row>
    <row r="492" spans="1:21" ht="23.25" customHeight="1">
      <c r="A492" s="345"/>
      <c r="B492" s="353"/>
      <c r="C492" s="354"/>
      <c r="D492" s="357"/>
      <c r="E492" s="358"/>
      <c r="F492" s="358"/>
      <c r="G492" s="358"/>
      <c r="H492" s="359"/>
      <c r="I492" s="365"/>
      <c r="J492" s="366"/>
      <c r="L492" s="347"/>
      <c r="M492" s="299"/>
      <c r="N492" s="299"/>
      <c r="O492" s="406"/>
      <c r="P492" s="407"/>
      <c r="Q492" s="407"/>
      <c r="R492" s="407"/>
      <c r="S492" s="408"/>
      <c r="T492" s="328"/>
      <c r="U492" s="328"/>
    </row>
    <row r="493" spans="1:21" ht="23.25" customHeight="1">
      <c r="A493" s="346"/>
      <c r="B493" s="100"/>
      <c r="C493" s="101"/>
      <c r="D493" s="360"/>
      <c r="E493" s="361"/>
      <c r="F493" s="361"/>
      <c r="G493" s="361"/>
      <c r="H493" s="362"/>
      <c r="I493" s="367"/>
      <c r="J493" s="368"/>
      <c r="L493" s="329" t="s">
        <v>77</v>
      </c>
      <c r="M493" s="330"/>
      <c r="N493" s="330"/>
      <c r="O493" s="330"/>
      <c r="P493" s="330"/>
      <c r="Q493" s="330"/>
      <c r="R493" s="330"/>
      <c r="S493" s="330"/>
      <c r="T493" s="331">
        <f>I469-I482</f>
        <v>-281</v>
      </c>
      <c r="U493" s="332"/>
    </row>
    <row r="494" spans="1:21" ht="23.25" customHeight="1">
      <c r="A494" s="18"/>
      <c r="B494" s="19"/>
      <c r="C494" s="19"/>
      <c r="D494" s="19"/>
      <c r="E494" s="19"/>
      <c r="F494" s="19"/>
      <c r="G494" s="19"/>
      <c r="H494" s="19"/>
      <c r="I494" s="19"/>
      <c r="J494" s="19"/>
      <c r="L494" s="306" t="s">
        <v>128</v>
      </c>
      <c r="M494" s="306"/>
      <c r="N494" s="306"/>
      <c r="O494" s="306"/>
      <c r="P494" s="306"/>
      <c r="Q494" s="306"/>
      <c r="R494" s="306"/>
      <c r="S494" s="306"/>
      <c r="T494" s="306"/>
      <c r="U494" s="306"/>
    </row>
    <row r="495" spans="1:21" ht="23.25" customHeight="1">
      <c r="A495" s="4"/>
      <c r="B495" s="11"/>
      <c r="C495" s="11"/>
      <c r="D495" s="11"/>
      <c r="E495" s="11"/>
      <c r="F495" s="11"/>
      <c r="G495" s="11"/>
      <c r="H495" s="11"/>
      <c r="I495" s="11"/>
      <c r="J495" s="11"/>
      <c r="L495" s="68"/>
      <c r="M495" s="68"/>
      <c r="N495" s="68"/>
      <c r="O495" s="68"/>
      <c r="P495" s="68"/>
      <c r="Q495" s="68"/>
      <c r="R495" s="68"/>
      <c r="S495" s="68"/>
      <c r="T495" s="68"/>
      <c r="U495" s="68"/>
    </row>
    <row r="496" spans="1:21" ht="23.25" customHeight="1">
      <c r="A496" s="4"/>
      <c r="B496" s="11"/>
      <c r="C496" s="11"/>
      <c r="D496" s="11"/>
      <c r="E496" s="11"/>
      <c r="F496" s="11"/>
      <c r="G496" s="11"/>
      <c r="H496" s="11"/>
      <c r="I496" s="11"/>
      <c r="J496" s="11"/>
      <c r="L496" s="68"/>
      <c r="M496" s="68"/>
      <c r="N496" s="68"/>
      <c r="O496" s="68"/>
      <c r="P496" s="68"/>
      <c r="Q496" s="68"/>
      <c r="R496" s="68"/>
      <c r="S496" s="68"/>
      <c r="T496" s="68"/>
      <c r="U496" s="68"/>
    </row>
    <row r="497" spans="1:21" ht="23.25" customHeight="1">
      <c r="A497" s="4"/>
      <c r="B497" s="11"/>
      <c r="C497" s="11"/>
      <c r="D497" s="11"/>
      <c r="E497" s="11"/>
      <c r="F497" s="11"/>
      <c r="G497" s="11"/>
      <c r="H497" s="11"/>
      <c r="I497" s="11"/>
      <c r="J497" s="11"/>
      <c r="L497" s="68"/>
      <c r="M497" s="68"/>
      <c r="N497" s="68"/>
      <c r="O497" s="68"/>
      <c r="P497" s="68"/>
      <c r="Q497" s="68"/>
      <c r="R497" s="68"/>
      <c r="S497" s="68"/>
      <c r="T497" s="68"/>
      <c r="U497" s="68"/>
    </row>
    <row r="498" spans="1:21" ht="23.25" customHeight="1">
      <c r="A498" s="4"/>
      <c r="B498" s="11"/>
      <c r="C498" s="11"/>
      <c r="D498" s="11"/>
      <c r="E498" s="11"/>
      <c r="F498" s="11"/>
      <c r="G498" s="11"/>
      <c r="H498" s="11"/>
      <c r="I498" s="11"/>
      <c r="J498" s="11"/>
      <c r="L498" s="41"/>
      <c r="M498" s="41"/>
      <c r="N498" s="41"/>
      <c r="O498" s="41"/>
      <c r="P498" s="41"/>
      <c r="Q498" s="41"/>
      <c r="R498" s="41"/>
      <c r="S498" s="41"/>
      <c r="T498" s="41"/>
      <c r="U498" s="41"/>
    </row>
    <row r="499" spans="1:21" ht="21" customHeight="1">
      <c r="A499" s="127" t="s">
        <v>39</v>
      </c>
      <c r="B499" s="127"/>
      <c r="C499" s="127"/>
      <c r="D499" s="127"/>
      <c r="E499" s="127"/>
      <c r="F499" s="127"/>
      <c r="G499" s="127"/>
      <c r="H499" s="127"/>
      <c r="I499" s="127"/>
      <c r="J499" s="127"/>
      <c r="S499" s="88" t="s">
        <v>126</v>
      </c>
      <c r="T499" s="88"/>
      <c r="U499" s="88"/>
    </row>
    <row r="500" spans="1:21" ht="21" customHeight="1">
      <c r="A500" s="42" t="s">
        <v>107</v>
      </c>
      <c r="B500" s="42"/>
      <c r="C500" s="42"/>
      <c r="D500" s="42"/>
      <c r="E500" s="42"/>
      <c r="F500" s="42"/>
      <c r="G500" s="42"/>
      <c r="H500" s="42"/>
      <c r="I500" s="42"/>
      <c r="J500" s="42"/>
    </row>
    <row r="501" spans="1:21" ht="21" customHeight="1">
      <c r="A501" s="17"/>
      <c r="B501" s="343" t="s">
        <v>132</v>
      </c>
      <c r="C501" s="343"/>
      <c r="D501" s="343"/>
      <c r="E501" s="343"/>
      <c r="F501" s="343"/>
      <c r="G501" s="343"/>
      <c r="H501" s="343"/>
      <c r="I501" s="343"/>
      <c r="J501" s="343"/>
    </row>
    <row r="502" spans="1:21" ht="21" customHeight="1">
      <c r="A502" s="340"/>
      <c r="B502" s="341"/>
      <c r="C502" s="342"/>
      <c r="D502" s="132" t="s">
        <v>7</v>
      </c>
      <c r="E502" s="133"/>
      <c r="F502" s="133"/>
      <c r="G502" s="133"/>
      <c r="H502" s="134"/>
      <c r="I502" s="133" t="s">
        <v>54</v>
      </c>
      <c r="J502" s="134"/>
      <c r="L502" s="230"/>
      <c r="M502" s="230"/>
      <c r="N502" s="230"/>
      <c r="O502" s="188" t="s">
        <v>73</v>
      </c>
      <c r="P502" s="188"/>
      <c r="Q502" s="188"/>
      <c r="R502" s="188"/>
      <c r="S502" s="188"/>
      <c r="T502" s="188" t="s">
        <v>54</v>
      </c>
      <c r="U502" s="188"/>
    </row>
    <row r="503" spans="1:21" ht="21" customHeight="1">
      <c r="A503" s="301" t="s">
        <v>13</v>
      </c>
      <c r="B503" s="302"/>
      <c r="C503" s="303"/>
      <c r="D503" s="147" t="s">
        <v>1</v>
      </c>
      <c r="E503" s="226"/>
      <c r="F503" s="226"/>
      <c r="G503" s="226"/>
      <c r="H503" s="227"/>
      <c r="I503" s="296">
        <f>SUM(I504:J514)</f>
        <v>280</v>
      </c>
      <c r="J503" s="297"/>
      <c r="L503" s="347" t="s">
        <v>12</v>
      </c>
      <c r="M503" s="299" t="s">
        <v>37</v>
      </c>
      <c r="N503" s="299"/>
      <c r="O503" s="348"/>
      <c r="P503" s="335"/>
      <c r="Q503" s="335"/>
      <c r="R503" s="335"/>
      <c r="S503" s="335"/>
      <c r="T503" s="337"/>
      <c r="U503" s="337"/>
    </row>
    <row r="504" spans="1:21" ht="21" customHeight="1">
      <c r="A504" s="344" t="s">
        <v>6</v>
      </c>
      <c r="B504" s="373" t="s">
        <v>152</v>
      </c>
      <c r="C504" s="374"/>
      <c r="D504" s="375" t="s">
        <v>154</v>
      </c>
      <c r="E504" s="376"/>
      <c r="F504" s="376"/>
      <c r="G504" s="376"/>
      <c r="H504" s="377"/>
      <c r="I504" s="378">
        <v>0</v>
      </c>
      <c r="J504" s="379"/>
      <c r="L504" s="347"/>
      <c r="M504" s="299"/>
      <c r="N504" s="299"/>
      <c r="O504" s="335"/>
      <c r="P504" s="335"/>
      <c r="Q504" s="335"/>
      <c r="R504" s="335"/>
      <c r="S504" s="335"/>
      <c r="T504" s="337"/>
      <c r="U504" s="337"/>
    </row>
    <row r="505" spans="1:21" ht="21" customHeight="1">
      <c r="A505" s="345"/>
      <c r="B505" s="304" t="s">
        <v>153</v>
      </c>
      <c r="C505" s="305"/>
      <c r="D505" s="369" t="s">
        <v>154</v>
      </c>
      <c r="E505" s="370"/>
      <c r="F505" s="370"/>
      <c r="G505" s="370"/>
      <c r="H505" s="371"/>
      <c r="I505" s="208">
        <v>0</v>
      </c>
      <c r="J505" s="209"/>
      <c r="K505" s="1"/>
      <c r="L505" s="347"/>
      <c r="M505" s="299"/>
      <c r="N505" s="299"/>
      <c r="O505" s="335"/>
      <c r="P505" s="335"/>
      <c r="Q505" s="335"/>
      <c r="R505" s="335"/>
      <c r="S505" s="335"/>
      <c r="T505" s="337"/>
      <c r="U505" s="337"/>
    </row>
    <row r="506" spans="1:21" ht="21" customHeight="1">
      <c r="A506" s="345"/>
      <c r="B506" s="65" t="s">
        <v>192</v>
      </c>
      <c r="C506" s="67"/>
      <c r="D506" s="369" t="s">
        <v>154</v>
      </c>
      <c r="E506" s="370"/>
      <c r="F506" s="370"/>
      <c r="G506" s="370"/>
      <c r="H506" s="371"/>
      <c r="I506" s="372">
        <v>70</v>
      </c>
      <c r="J506" s="209"/>
      <c r="K506" s="1"/>
      <c r="L506" s="347"/>
      <c r="M506" s="299"/>
      <c r="N506" s="299"/>
      <c r="O506" s="335"/>
      <c r="P506" s="335"/>
      <c r="Q506" s="335"/>
      <c r="R506" s="335"/>
      <c r="S506" s="335"/>
      <c r="T506" s="337"/>
      <c r="U506" s="337"/>
    </row>
    <row r="507" spans="1:21" ht="21" customHeight="1">
      <c r="A507" s="345"/>
      <c r="B507" s="65" t="s">
        <v>193</v>
      </c>
      <c r="C507" s="67"/>
      <c r="D507" s="113" t="s">
        <v>154</v>
      </c>
      <c r="E507" s="391"/>
      <c r="F507" s="391"/>
      <c r="G507" s="391"/>
      <c r="H507" s="392"/>
      <c r="I507" s="363">
        <v>20</v>
      </c>
      <c r="J507" s="364"/>
      <c r="K507" s="1"/>
      <c r="L507" s="347"/>
      <c r="M507" s="299"/>
      <c r="N507" s="299"/>
      <c r="O507" s="335"/>
      <c r="P507" s="335"/>
      <c r="Q507" s="335"/>
      <c r="R507" s="335"/>
      <c r="S507" s="335"/>
      <c r="T507" s="337"/>
      <c r="U507" s="337"/>
    </row>
    <row r="508" spans="1:21" ht="21" customHeight="1">
      <c r="A508" s="345"/>
      <c r="B508" s="65"/>
      <c r="C508" s="67"/>
      <c r="D508" s="393"/>
      <c r="E508" s="394"/>
      <c r="F508" s="394"/>
      <c r="G508" s="394"/>
      <c r="H508" s="395"/>
      <c r="I508" s="396"/>
      <c r="J508" s="397"/>
      <c r="K508" s="1"/>
      <c r="L508" s="347"/>
      <c r="M508" s="299"/>
      <c r="N508" s="299"/>
      <c r="O508" s="335"/>
      <c r="P508" s="335"/>
      <c r="Q508" s="335"/>
      <c r="R508" s="335"/>
      <c r="S508" s="335"/>
      <c r="T508" s="337"/>
      <c r="U508" s="337"/>
    </row>
    <row r="509" spans="1:21" ht="23.25" customHeight="1">
      <c r="A509" s="345"/>
      <c r="B509" s="65" t="s">
        <v>194</v>
      </c>
      <c r="C509" s="67"/>
      <c r="D509" s="293" t="s">
        <v>155</v>
      </c>
      <c r="E509" s="294"/>
      <c r="F509" s="294"/>
      <c r="G509" s="294"/>
      <c r="H509" s="295"/>
      <c r="I509" s="372">
        <v>120</v>
      </c>
      <c r="J509" s="209"/>
      <c r="K509" s="1"/>
      <c r="L509" s="347"/>
      <c r="M509" s="299"/>
      <c r="N509" s="299"/>
      <c r="O509" s="335"/>
      <c r="P509" s="335"/>
      <c r="Q509" s="335"/>
      <c r="R509" s="335"/>
      <c r="S509" s="335"/>
      <c r="T509" s="337"/>
      <c r="U509" s="337"/>
    </row>
    <row r="510" spans="1:21" ht="23.25" customHeight="1">
      <c r="A510" s="345"/>
      <c r="B510" s="65" t="s">
        <v>195</v>
      </c>
      <c r="C510" s="67"/>
      <c r="D510" s="369" t="s">
        <v>154</v>
      </c>
      <c r="E510" s="370"/>
      <c r="F510" s="370"/>
      <c r="G510" s="370"/>
      <c r="H510" s="371"/>
      <c r="I510" s="372">
        <v>0</v>
      </c>
      <c r="J510" s="209"/>
      <c r="K510" s="1"/>
      <c r="L510" s="347"/>
      <c r="M510" s="254"/>
      <c r="N510" s="254"/>
      <c r="O510" s="187"/>
      <c r="P510" s="187"/>
      <c r="Q510" s="187"/>
      <c r="R510" s="187"/>
      <c r="S510" s="187"/>
      <c r="T510" s="349"/>
      <c r="U510" s="349"/>
    </row>
    <row r="511" spans="1:21" ht="23.25" customHeight="1">
      <c r="A511" s="345"/>
      <c r="B511" s="65" t="s">
        <v>196</v>
      </c>
      <c r="C511" s="67"/>
      <c r="D511" s="369" t="s">
        <v>154</v>
      </c>
      <c r="E511" s="370"/>
      <c r="F511" s="370"/>
      <c r="G511" s="370"/>
      <c r="H511" s="371"/>
      <c r="I511" s="208">
        <v>0</v>
      </c>
      <c r="J511" s="209"/>
      <c r="K511" s="1"/>
      <c r="L511" s="347"/>
      <c r="M511" s="298" t="s">
        <v>16</v>
      </c>
      <c r="N511" s="298"/>
      <c r="O511" s="333"/>
      <c r="P511" s="334"/>
      <c r="Q511" s="334"/>
      <c r="R511" s="334"/>
      <c r="S511" s="334"/>
      <c r="T511" s="336"/>
      <c r="U511" s="336"/>
    </row>
    <row r="512" spans="1:21" ht="23.25" customHeight="1">
      <c r="A512" s="345"/>
      <c r="B512" s="65" t="s">
        <v>197</v>
      </c>
      <c r="C512" s="67"/>
      <c r="D512" s="293" t="s">
        <v>156</v>
      </c>
      <c r="E512" s="294"/>
      <c r="F512" s="294"/>
      <c r="G512" s="294"/>
      <c r="H512" s="295"/>
      <c r="I512" s="208">
        <v>70</v>
      </c>
      <c r="J512" s="209"/>
      <c r="L512" s="347"/>
      <c r="M512" s="299"/>
      <c r="N512" s="299"/>
      <c r="O512" s="335"/>
      <c r="P512" s="335"/>
      <c r="Q512" s="335"/>
      <c r="R512" s="335"/>
      <c r="S512" s="335"/>
      <c r="T512" s="337"/>
      <c r="U512" s="337"/>
    </row>
    <row r="513" spans="1:21" ht="23.25" customHeight="1">
      <c r="A513" s="345"/>
      <c r="B513" s="65" t="s">
        <v>198</v>
      </c>
      <c r="C513" s="67"/>
      <c r="D513" s="369" t="s">
        <v>154</v>
      </c>
      <c r="E513" s="370"/>
      <c r="F513" s="370"/>
      <c r="G513" s="370"/>
      <c r="H513" s="371"/>
      <c r="I513" s="372">
        <v>0</v>
      </c>
      <c r="J513" s="209"/>
      <c r="L513" s="347"/>
      <c r="M513" s="299"/>
      <c r="N513" s="299"/>
      <c r="O513" s="335"/>
      <c r="P513" s="335"/>
      <c r="Q513" s="335"/>
      <c r="R513" s="335"/>
      <c r="S513" s="335"/>
      <c r="T513" s="337"/>
      <c r="U513" s="337"/>
    </row>
    <row r="514" spans="1:21" ht="23.25" customHeight="1">
      <c r="A514" s="346"/>
      <c r="B514" s="277"/>
      <c r="C514" s="279"/>
      <c r="D514" s="388" t="s">
        <v>154</v>
      </c>
      <c r="E514" s="389"/>
      <c r="F514" s="389"/>
      <c r="G514" s="389"/>
      <c r="H514" s="390"/>
      <c r="I514" s="367"/>
      <c r="J514" s="368"/>
      <c r="L514" s="347"/>
      <c r="M514" s="299"/>
      <c r="N514" s="299"/>
      <c r="O514" s="335"/>
      <c r="P514" s="335"/>
      <c r="Q514" s="335"/>
      <c r="R514" s="335"/>
      <c r="S514" s="335"/>
      <c r="T514" s="337"/>
      <c r="U514" s="337"/>
    </row>
    <row r="515" spans="1:21" ht="23.25" customHeight="1">
      <c r="A515" s="340"/>
      <c r="B515" s="341"/>
      <c r="C515" s="342"/>
      <c r="D515" s="132" t="s">
        <v>73</v>
      </c>
      <c r="E515" s="133"/>
      <c r="F515" s="133"/>
      <c r="G515" s="133"/>
      <c r="H515" s="134"/>
      <c r="I515" s="133" t="s">
        <v>54</v>
      </c>
      <c r="J515" s="134"/>
      <c r="L515" s="347"/>
      <c r="M515" s="299"/>
      <c r="N515" s="299"/>
      <c r="O515" s="335"/>
      <c r="P515" s="335"/>
      <c r="Q515" s="335"/>
      <c r="R515" s="335"/>
      <c r="S515" s="335"/>
      <c r="T515" s="337"/>
      <c r="U515" s="337"/>
    </row>
    <row r="516" spans="1:21" ht="23.25" customHeight="1">
      <c r="A516" s="301" t="s">
        <v>75</v>
      </c>
      <c r="B516" s="302"/>
      <c r="C516" s="303"/>
      <c r="D516" s="147" t="s">
        <v>1</v>
      </c>
      <c r="E516" s="226"/>
      <c r="F516" s="226"/>
      <c r="G516" s="226"/>
      <c r="H516" s="227"/>
      <c r="I516" s="296">
        <f>I517+I523+T503+T511+T519+T523</f>
        <v>468</v>
      </c>
      <c r="J516" s="297"/>
      <c r="L516" s="347"/>
      <c r="M516" s="299"/>
      <c r="N516" s="299"/>
      <c r="O516" s="335"/>
      <c r="P516" s="335"/>
      <c r="Q516" s="335"/>
      <c r="R516" s="335"/>
      <c r="S516" s="335"/>
      <c r="T516" s="337"/>
      <c r="U516" s="337"/>
    </row>
    <row r="517" spans="1:21" ht="23.25" customHeight="1">
      <c r="A517" s="344" t="s">
        <v>76</v>
      </c>
      <c r="B517" s="375" t="s">
        <v>0</v>
      </c>
      <c r="C517" s="377"/>
      <c r="D517" s="413" t="s">
        <v>204</v>
      </c>
      <c r="E517" s="414"/>
      <c r="F517" s="414"/>
      <c r="G517" s="414"/>
      <c r="H517" s="415"/>
      <c r="I517" s="417">
        <v>143</v>
      </c>
      <c r="J517" s="418"/>
      <c r="L517" s="347"/>
      <c r="M517" s="299"/>
      <c r="N517" s="299"/>
      <c r="O517" s="335"/>
      <c r="P517" s="335"/>
      <c r="Q517" s="335"/>
      <c r="R517" s="335"/>
      <c r="S517" s="335"/>
      <c r="T517" s="337"/>
      <c r="U517" s="337"/>
    </row>
    <row r="518" spans="1:21" ht="23.25" customHeight="1">
      <c r="A518" s="345"/>
      <c r="B518" s="353"/>
      <c r="C518" s="354"/>
      <c r="D518" s="357"/>
      <c r="E518" s="358"/>
      <c r="F518" s="358"/>
      <c r="G518" s="358"/>
      <c r="H518" s="359"/>
      <c r="I518" s="365"/>
      <c r="J518" s="366"/>
      <c r="L518" s="347"/>
      <c r="M518" s="300"/>
      <c r="N518" s="300"/>
      <c r="O518" s="398"/>
      <c r="P518" s="398"/>
      <c r="Q518" s="398"/>
      <c r="R518" s="398"/>
      <c r="S518" s="398"/>
      <c r="T518" s="399"/>
      <c r="U518" s="399"/>
    </row>
    <row r="519" spans="1:21" ht="23.25" customHeight="1">
      <c r="A519" s="345"/>
      <c r="B519" s="353"/>
      <c r="C519" s="354"/>
      <c r="D519" s="357"/>
      <c r="E519" s="358"/>
      <c r="F519" s="358"/>
      <c r="G519" s="358"/>
      <c r="H519" s="359"/>
      <c r="I519" s="365"/>
      <c r="J519" s="366"/>
      <c r="L519" s="347"/>
      <c r="M519" s="298" t="s">
        <v>10</v>
      </c>
      <c r="N519" s="298"/>
      <c r="O519" s="400"/>
      <c r="P519" s="401"/>
      <c r="Q519" s="401"/>
      <c r="R519" s="401"/>
      <c r="S519" s="402"/>
      <c r="T519" s="336"/>
      <c r="U519" s="336"/>
    </row>
    <row r="520" spans="1:21" ht="23.25" customHeight="1">
      <c r="A520" s="345"/>
      <c r="B520" s="353"/>
      <c r="C520" s="354"/>
      <c r="D520" s="357"/>
      <c r="E520" s="358"/>
      <c r="F520" s="358"/>
      <c r="G520" s="358"/>
      <c r="H520" s="359"/>
      <c r="I520" s="365"/>
      <c r="J520" s="366"/>
      <c r="L520" s="347"/>
      <c r="M520" s="299"/>
      <c r="N520" s="299"/>
      <c r="O520" s="403"/>
      <c r="P520" s="404"/>
      <c r="Q520" s="404"/>
      <c r="R520" s="404"/>
      <c r="S520" s="405"/>
      <c r="T520" s="337"/>
      <c r="U520" s="337"/>
    </row>
    <row r="521" spans="1:21" ht="23.25" customHeight="1">
      <c r="A521" s="345"/>
      <c r="B521" s="353"/>
      <c r="C521" s="354"/>
      <c r="D521" s="357"/>
      <c r="E521" s="358"/>
      <c r="F521" s="358"/>
      <c r="G521" s="358"/>
      <c r="H521" s="359"/>
      <c r="I521" s="365"/>
      <c r="J521" s="366"/>
      <c r="L521" s="347"/>
      <c r="M521" s="299"/>
      <c r="N521" s="299"/>
      <c r="O521" s="403"/>
      <c r="P521" s="404"/>
      <c r="Q521" s="404"/>
      <c r="R521" s="404"/>
      <c r="S521" s="405"/>
      <c r="T521" s="337"/>
      <c r="U521" s="337"/>
    </row>
    <row r="522" spans="1:21" ht="23.25" customHeight="1">
      <c r="A522" s="345"/>
      <c r="B522" s="388"/>
      <c r="C522" s="390"/>
      <c r="D522" s="380"/>
      <c r="E522" s="416"/>
      <c r="F522" s="416"/>
      <c r="G522" s="416"/>
      <c r="H522" s="381"/>
      <c r="I522" s="396"/>
      <c r="J522" s="397"/>
      <c r="L522" s="347"/>
      <c r="M522" s="300"/>
      <c r="N522" s="300"/>
      <c r="O522" s="406"/>
      <c r="P522" s="407"/>
      <c r="Q522" s="407"/>
      <c r="R522" s="407"/>
      <c r="S522" s="408"/>
      <c r="T522" s="399"/>
      <c r="U522" s="399"/>
    </row>
    <row r="523" spans="1:21" ht="23.25" customHeight="1">
      <c r="A523" s="345"/>
      <c r="B523" s="351" t="s">
        <v>64</v>
      </c>
      <c r="C523" s="352"/>
      <c r="D523" s="217" t="s">
        <v>207</v>
      </c>
      <c r="E523" s="355"/>
      <c r="F523" s="355"/>
      <c r="G523" s="355"/>
      <c r="H523" s="356"/>
      <c r="I523" s="363">
        <v>304</v>
      </c>
      <c r="J523" s="364"/>
      <c r="L523" s="347"/>
      <c r="M523" s="256" t="s">
        <v>17</v>
      </c>
      <c r="N523" s="256"/>
      <c r="O523" s="400" t="s">
        <v>199</v>
      </c>
      <c r="P523" s="401"/>
      <c r="Q523" s="401"/>
      <c r="R523" s="401"/>
      <c r="S523" s="402"/>
      <c r="T523" s="363">
        <v>21</v>
      </c>
      <c r="U523" s="364"/>
    </row>
    <row r="524" spans="1:21" ht="23.25" customHeight="1">
      <c r="A524" s="345"/>
      <c r="B524" s="353"/>
      <c r="C524" s="354"/>
      <c r="D524" s="357"/>
      <c r="E524" s="358"/>
      <c r="F524" s="358"/>
      <c r="G524" s="358"/>
      <c r="H524" s="359"/>
      <c r="I524" s="365"/>
      <c r="J524" s="366"/>
      <c r="L524" s="347"/>
      <c r="M524" s="299"/>
      <c r="N524" s="299"/>
      <c r="O524" s="403"/>
      <c r="P524" s="404"/>
      <c r="Q524" s="404"/>
      <c r="R524" s="404"/>
      <c r="S524" s="405"/>
      <c r="T524" s="365"/>
      <c r="U524" s="366"/>
    </row>
    <row r="525" spans="1:21" ht="23.25" customHeight="1">
      <c r="A525" s="345"/>
      <c r="B525" s="353"/>
      <c r="C525" s="354"/>
      <c r="D525" s="357"/>
      <c r="E525" s="358"/>
      <c r="F525" s="358"/>
      <c r="G525" s="358"/>
      <c r="H525" s="359"/>
      <c r="I525" s="365"/>
      <c r="J525" s="366"/>
      <c r="L525" s="347"/>
      <c r="M525" s="299"/>
      <c r="N525" s="299"/>
      <c r="O525" s="403"/>
      <c r="P525" s="404"/>
      <c r="Q525" s="404"/>
      <c r="R525" s="404"/>
      <c r="S525" s="405"/>
      <c r="T525" s="365"/>
      <c r="U525" s="366"/>
    </row>
    <row r="526" spans="1:21" ht="23.25" customHeight="1">
      <c r="A526" s="345"/>
      <c r="B526" s="353"/>
      <c r="C526" s="354"/>
      <c r="D526" s="357"/>
      <c r="E526" s="358"/>
      <c r="F526" s="358"/>
      <c r="G526" s="358"/>
      <c r="H526" s="359"/>
      <c r="I526" s="365"/>
      <c r="J526" s="366"/>
      <c r="L526" s="347"/>
      <c r="M526" s="299"/>
      <c r="N526" s="299"/>
      <c r="O526" s="406"/>
      <c r="P526" s="407"/>
      <c r="Q526" s="407"/>
      <c r="R526" s="407"/>
      <c r="S526" s="408"/>
      <c r="T526" s="367"/>
      <c r="U526" s="368"/>
    </row>
    <row r="527" spans="1:21" ht="23.25" customHeight="1">
      <c r="A527" s="346"/>
      <c r="B527" s="100"/>
      <c r="C527" s="101"/>
      <c r="D527" s="360"/>
      <c r="E527" s="361"/>
      <c r="F527" s="361"/>
      <c r="G527" s="361"/>
      <c r="H527" s="362"/>
      <c r="I527" s="367"/>
      <c r="J527" s="368"/>
      <c r="L527" s="329" t="s">
        <v>77</v>
      </c>
      <c r="M527" s="330"/>
      <c r="N527" s="330"/>
      <c r="O527" s="330"/>
      <c r="P527" s="330"/>
      <c r="Q527" s="330"/>
      <c r="R527" s="330"/>
      <c r="S527" s="330"/>
      <c r="T527" s="331">
        <f>I503-I516</f>
        <v>-188</v>
      </c>
      <c r="U527" s="332"/>
    </row>
    <row r="528" spans="1:21" ht="23.25" customHeight="1">
      <c r="A528" s="18"/>
      <c r="B528" s="19"/>
      <c r="C528" s="19"/>
      <c r="D528" s="19"/>
      <c r="E528" s="19"/>
      <c r="F528" s="19"/>
      <c r="G528" s="19"/>
      <c r="H528" s="19"/>
      <c r="I528" s="19"/>
      <c r="J528" s="19"/>
      <c r="L528" s="306" t="s">
        <v>128</v>
      </c>
      <c r="M528" s="306"/>
      <c r="N528" s="306"/>
      <c r="O528" s="306"/>
      <c r="P528" s="306"/>
      <c r="Q528" s="306"/>
      <c r="R528" s="306"/>
      <c r="S528" s="306"/>
      <c r="T528" s="306"/>
      <c r="U528" s="306"/>
    </row>
    <row r="529" spans="1:21" ht="23.25" customHeight="1">
      <c r="A529" s="4"/>
      <c r="B529" s="11"/>
      <c r="C529" s="11"/>
      <c r="D529" s="11"/>
      <c r="E529" s="11"/>
      <c r="F529" s="11"/>
      <c r="G529" s="11"/>
      <c r="H529" s="11"/>
      <c r="I529" s="11"/>
      <c r="J529" s="11"/>
      <c r="L529" s="68"/>
      <c r="M529" s="68"/>
      <c r="N529" s="68"/>
      <c r="O529" s="68"/>
      <c r="P529" s="68"/>
      <c r="Q529" s="68"/>
      <c r="R529" s="68"/>
      <c r="S529" s="68"/>
      <c r="T529" s="68"/>
      <c r="U529" s="68"/>
    </row>
    <row r="530" spans="1:21" ht="23.25" customHeight="1">
      <c r="A530" s="4"/>
      <c r="B530" s="11"/>
      <c r="C530" s="11"/>
      <c r="D530" s="11"/>
      <c r="E530" s="11"/>
      <c r="F530" s="11"/>
      <c r="G530" s="11"/>
      <c r="H530" s="11"/>
      <c r="I530" s="11"/>
      <c r="J530" s="11"/>
      <c r="L530" s="68"/>
      <c r="M530" s="68"/>
      <c r="N530" s="68"/>
      <c r="O530" s="68"/>
      <c r="P530" s="68"/>
      <c r="Q530" s="68"/>
      <c r="R530" s="68"/>
      <c r="S530" s="68"/>
      <c r="T530" s="68"/>
      <c r="U530" s="68"/>
    </row>
    <row r="531" spans="1:21" ht="23.25" customHeight="1">
      <c r="A531" s="4"/>
      <c r="B531" s="11"/>
      <c r="C531" s="11"/>
      <c r="D531" s="11"/>
      <c r="E531" s="11"/>
      <c r="F531" s="11"/>
      <c r="G531" s="11"/>
      <c r="H531" s="11"/>
      <c r="I531" s="11"/>
      <c r="J531" s="11"/>
      <c r="L531" s="68"/>
      <c r="M531" s="68"/>
      <c r="N531" s="68"/>
      <c r="O531" s="68"/>
      <c r="P531" s="68"/>
      <c r="Q531" s="68"/>
      <c r="R531" s="68"/>
      <c r="S531" s="68"/>
      <c r="T531" s="68"/>
      <c r="U531" s="68"/>
    </row>
    <row r="532" spans="1:21" ht="21" customHeight="1">
      <c r="A532" s="43"/>
      <c r="B532" s="11"/>
      <c r="C532" s="11"/>
      <c r="D532" s="11"/>
      <c r="E532" s="11"/>
      <c r="F532" s="11"/>
      <c r="G532" s="11"/>
      <c r="H532" s="11"/>
      <c r="I532" s="11"/>
      <c r="J532" s="11"/>
    </row>
    <row r="533" spans="1:21" ht="21" customHeight="1">
      <c r="A533" s="127" t="s">
        <v>39</v>
      </c>
      <c r="B533" s="127"/>
      <c r="C533" s="127"/>
      <c r="D533" s="127"/>
      <c r="E533" s="127"/>
      <c r="F533" s="127"/>
      <c r="G533" s="127"/>
      <c r="H533" s="127"/>
      <c r="I533" s="127"/>
      <c r="J533" s="127"/>
      <c r="S533" s="88" t="s">
        <v>126</v>
      </c>
      <c r="T533" s="88"/>
      <c r="U533" s="88"/>
    </row>
    <row r="534" spans="1:21" ht="21" customHeight="1">
      <c r="A534" s="42" t="s">
        <v>108</v>
      </c>
      <c r="B534" s="42"/>
      <c r="C534" s="42"/>
      <c r="D534" s="42"/>
      <c r="E534" s="42"/>
      <c r="F534" s="42"/>
      <c r="G534" s="42"/>
      <c r="H534" s="42"/>
      <c r="I534" s="42"/>
      <c r="J534" s="42"/>
    </row>
    <row r="535" spans="1:21" ht="21" customHeight="1">
      <c r="A535" s="17"/>
      <c r="B535" s="343" t="s">
        <v>130</v>
      </c>
      <c r="C535" s="343"/>
      <c r="D535" s="343"/>
      <c r="E535" s="343"/>
      <c r="F535" s="343"/>
      <c r="G535" s="343"/>
      <c r="H535" s="343"/>
      <c r="I535" s="343"/>
      <c r="J535" s="343"/>
    </row>
    <row r="536" spans="1:21" ht="21" customHeight="1">
      <c r="A536" s="340"/>
      <c r="B536" s="341"/>
      <c r="C536" s="342"/>
      <c r="D536" s="132" t="s">
        <v>7</v>
      </c>
      <c r="E536" s="133"/>
      <c r="F536" s="133"/>
      <c r="G536" s="133"/>
      <c r="H536" s="134"/>
      <c r="I536" s="133" t="s">
        <v>54</v>
      </c>
      <c r="J536" s="134"/>
      <c r="L536" s="230"/>
      <c r="M536" s="230"/>
      <c r="N536" s="230"/>
      <c r="O536" s="188" t="s">
        <v>73</v>
      </c>
      <c r="P536" s="188"/>
      <c r="Q536" s="188"/>
      <c r="R536" s="188"/>
      <c r="S536" s="188"/>
      <c r="T536" s="188" t="s">
        <v>54</v>
      </c>
      <c r="U536" s="188"/>
    </row>
    <row r="537" spans="1:21" ht="21" customHeight="1">
      <c r="A537" s="301" t="s">
        <v>13</v>
      </c>
      <c r="B537" s="302"/>
      <c r="C537" s="303"/>
      <c r="D537" s="147" t="s">
        <v>1</v>
      </c>
      <c r="E537" s="226"/>
      <c r="F537" s="226"/>
      <c r="G537" s="226"/>
      <c r="H537" s="227"/>
      <c r="I537" s="296">
        <f>SUM(I538:J545)</f>
        <v>1164</v>
      </c>
      <c r="J537" s="297"/>
      <c r="L537" s="347" t="s">
        <v>12</v>
      </c>
      <c r="M537" s="299" t="s">
        <v>37</v>
      </c>
      <c r="N537" s="299"/>
      <c r="O537" s="348"/>
      <c r="P537" s="335"/>
      <c r="Q537" s="335"/>
      <c r="R537" s="335"/>
      <c r="S537" s="335"/>
      <c r="T537" s="337"/>
      <c r="U537" s="337"/>
    </row>
    <row r="538" spans="1:21" ht="21" customHeight="1">
      <c r="A538" s="344" t="s">
        <v>6</v>
      </c>
      <c r="B538" s="291" t="s">
        <v>127</v>
      </c>
      <c r="C538" s="292"/>
      <c r="D538" s="293" t="s">
        <v>136</v>
      </c>
      <c r="E538" s="294"/>
      <c r="F538" s="294"/>
      <c r="G538" s="294"/>
      <c r="H538" s="295"/>
      <c r="I538" s="125">
        <v>180</v>
      </c>
      <c r="J538" s="126"/>
      <c r="L538" s="347"/>
      <c r="M538" s="299"/>
      <c r="N538" s="299"/>
      <c r="O538" s="335"/>
      <c r="P538" s="335"/>
      <c r="Q538" s="335"/>
      <c r="R538" s="335"/>
      <c r="S538" s="335"/>
      <c r="T538" s="337"/>
      <c r="U538" s="337"/>
    </row>
    <row r="539" spans="1:21" ht="21" customHeight="1">
      <c r="A539" s="345"/>
      <c r="B539" s="217" t="s">
        <v>133</v>
      </c>
      <c r="C539" s="356"/>
      <c r="D539" s="382" t="s">
        <v>138</v>
      </c>
      <c r="E539" s="383"/>
      <c r="F539" s="383"/>
      <c r="G539" s="383"/>
      <c r="H539" s="384"/>
      <c r="I539" s="363">
        <v>108</v>
      </c>
      <c r="J539" s="364"/>
      <c r="K539" s="1"/>
      <c r="L539" s="347"/>
      <c r="M539" s="299"/>
      <c r="N539" s="299"/>
      <c r="O539" s="335"/>
      <c r="P539" s="335"/>
      <c r="Q539" s="335"/>
      <c r="R539" s="335"/>
      <c r="S539" s="335"/>
      <c r="T539" s="337"/>
      <c r="U539" s="337"/>
    </row>
    <row r="540" spans="1:21" ht="21" customHeight="1">
      <c r="A540" s="345"/>
      <c r="B540" s="380"/>
      <c r="C540" s="381"/>
      <c r="D540" s="385"/>
      <c r="E540" s="386"/>
      <c r="F540" s="386"/>
      <c r="G540" s="386"/>
      <c r="H540" s="387"/>
      <c r="I540" s="396"/>
      <c r="J540" s="397"/>
      <c r="K540" s="1"/>
      <c r="L540" s="347"/>
      <c r="M540" s="299"/>
      <c r="N540" s="299"/>
      <c r="O540" s="335"/>
      <c r="P540" s="335"/>
      <c r="Q540" s="335"/>
      <c r="R540" s="335"/>
      <c r="S540" s="335"/>
      <c r="T540" s="337"/>
      <c r="U540" s="337"/>
    </row>
    <row r="541" spans="1:21" ht="21" customHeight="1">
      <c r="A541" s="345"/>
      <c r="B541" s="304" t="s">
        <v>134</v>
      </c>
      <c r="C541" s="305"/>
      <c r="D541" s="293" t="s">
        <v>137</v>
      </c>
      <c r="E541" s="294"/>
      <c r="F541" s="294"/>
      <c r="G541" s="294"/>
      <c r="H541" s="295"/>
      <c r="I541" s="269">
        <v>288</v>
      </c>
      <c r="J541" s="270"/>
      <c r="K541" s="1"/>
      <c r="L541" s="347"/>
      <c r="M541" s="299"/>
      <c r="N541" s="299"/>
      <c r="O541" s="335"/>
      <c r="P541" s="335"/>
      <c r="Q541" s="335"/>
      <c r="R541" s="335"/>
      <c r="S541" s="335"/>
      <c r="T541" s="337"/>
      <c r="U541" s="337"/>
    </row>
    <row r="542" spans="1:21" ht="21" customHeight="1">
      <c r="A542" s="345"/>
      <c r="B542" s="65" t="s">
        <v>135</v>
      </c>
      <c r="C542" s="67"/>
      <c r="D542" s="293" t="s">
        <v>139</v>
      </c>
      <c r="E542" s="294"/>
      <c r="F542" s="294"/>
      <c r="G542" s="294"/>
      <c r="H542" s="295"/>
      <c r="I542" s="269">
        <v>120</v>
      </c>
      <c r="J542" s="270"/>
      <c r="K542" s="1"/>
      <c r="L542" s="347"/>
      <c r="M542" s="299"/>
      <c r="N542" s="299"/>
      <c r="O542" s="335"/>
      <c r="P542" s="335"/>
      <c r="Q542" s="335"/>
      <c r="R542" s="335"/>
      <c r="S542" s="335"/>
      <c r="T542" s="337"/>
      <c r="U542" s="337"/>
    </row>
    <row r="543" spans="1:21" ht="23.25" customHeight="1">
      <c r="A543" s="345"/>
      <c r="B543" s="65" t="s">
        <v>178</v>
      </c>
      <c r="C543" s="67"/>
      <c r="D543" s="293" t="s">
        <v>140</v>
      </c>
      <c r="E543" s="294"/>
      <c r="F543" s="294"/>
      <c r="G543" s="294"/>
      <c r="H543" s="295"/>
      <c r="I543" s="269">
        <v>144</v>
      </c>
      <c r="J543" s="270"/>
      <c r="K543" s="1"/>
      <c r="L543" s="347"/>
      <c r="M543" s="299"/>
      <c r="N543" s="299"/>
      <c r="O543" s="335"/>
      <c r="P543" s="335"/>
      <c r="Q543" s="335"/>
      <c r="R543" s="335"/>
      <c r="S543" s="335"/>
      <c r="T543" s="337"/>
      <c r="U543" s="337"/>
    </row>
    <row r="544" spans="1:21" ht="23.25" customHeight="1">
      <c r="A544" s="345"/>
      <c r="B544" s="65" t="s">
        <v>179</v>
      </c>
      <c r="C544" s="67"/>
      <c r="D544" s="293" t="s">
        <v>140</v>
      </c>
      <c r="E544" s="294"/>
      <c r="F544" s="294"/>
      <c r="G544" s="294"/>
      <c r="H544" s="295"/>
      <c r="I544" s="269">
        <v>144</v>
      </c>
      <c r="J544" s="270"/>
      <c r="K544" s="1"/>
      <c r="L544" s="347"/>
      <c r="M544" s="254"/>
      <c r="N544" s="254"/>
      <c r="O544" s="187"/>
      <c r="P544" s="187"/>
      <c r="Q544" s="187"/>
      <c r="R544" s="187"/>
      <c r="S544" s="187"/>
      <c r="T544" s="349"/>
      <c r="U544" s="349"/>
    </row>
    <row r="545" spans="1:21" ht="23.25" customHeight="1">
      <c r="A545" s="346"/>
      <c r="B545" s="360" t="s">
        <v>180</v>
      </c>
      <c r="C545" s="362"/>
      <c r="D545" s="409" t="s">
        <v>136</v>
      </c>
      <c r="E545" s="410"/>
      <c r="F545" s="410"/>
      <c r="G545" s="410"/>
      <c r="H545" s="411"/>
      <c r="I545" s="105">
        <v>180</v>
      </c>
      <c r="J545" s="106"/>
      <c r="K545" s="1"/>
      <c r="L545" s="347"/>
      <c r="M545" s="298" t="s">
        <v>16</v>
      </c>
      <c r="N545" s="298"/>
      <c r="O545" s="333"/>
      <c r="P545" s="334"/>
      <c r="Q545" s="334"/>
      <c r="R545" s="334"/>
      <c r="S545" s="334"/>
      <c r="T545" s="336"/>
      <c r="U545" s="336"/>
    </row>
    <row r="546" spans="1:21" ht="23.25" customHeight="1">
      <c r="A546" s="340"/>
      <c r="B546" s="341"/>
      <c r="C546" s="342"/>
      <c r="D546" s="132" t="s">
        <v>73</v>
      </c>
      <c r="E546" s="133"/>
      <c r="F546" s="133"/>
      <c r="G546" s="133"/>
      <c r="H546" s="134"/>
      <c r="I546" s="133" t="s">
        <v>54</v>
      </c>
      <c r="J546" s="134"/>
      <c r="L546" s="347"/>
      <c r="M546" s="299"/>
      <c r="N546" s="299"/>
      <c r="O546" s="335"/>
      <c r="P546" s="335"/>
      <c r="Q546" s="335"/>
      <c r="R546" s="335"/>
      <c r="S546" s="335"/>
      <c r="T546" s="337"/>
      <c r="U546" s="337"/>
    </row>
    <row r="547" spans="1:21" ht="23.25" customHeight="1">
      <c r="A547" s="301" t="s">
        <v>75</v>
      </c>
      <c r="B547" s="302"/>
      <c r="C547" s="303"/>
      <c r="D547" s="147" t="s">
        <v>1</v>
      </c>
      <c r="E547" s="226"/>
      <c r="F547" s="226"/>
      <c r="G547" s="226"/>
      <c r="H547" s="227"/>
      <c r="I547" s="296">
        <f>I548+I553+T537+T545+T552+T556</f>
        <v>744</v>
      </c>
      <c r="J547" s="297"/>
      <c r="L547" s="347"/>
      <c r="M547" s="299"/>
      <c r="N547" s="299"/>
      <c r="O547" s="335"/>
      <c r="P547" s="335"/>
      <c r="Q547" s="335"/>
      <c r="R547" s="335"/>
      <c r="S547" s="335"/>
      <c r="T547" s="337"/>
      <c r="U547" s="337"/>
    </row>
    <row r="548" spans="1:21" ht="23.25" customHeight="1">
      <c r="A548" s="344" t="s">
        <v>76</v>
      </c>
      <c r="B548" s="375" t="s">
        <v>0</v>
      </c>
      <c r="C548" s="377"/>
      <c r="D548" s="413" t="s">
        <v>202</v>
      </c>
      <c r="E548" s="414"/>
      <c r="F548" s="414"/>
      <c r="G548" s="414"/>
      <c r="H548" s="415"/>
      <c r="I548" s="417">
        <v>143</v>
      </c>
      <c r="J548" s="418"/>
      <c r="L548" s="347"/>
      <c r="M548" s="299"/>
      <c r="N548" s="299"/>
      <c r="O548" s="335"/>
      <c r="P548" s="335"/>
      <c r="Q548" s="335"/>
      <c r="R548" s="335"/>
      <c r="S548" s="335"/>
      <c r="T548" s="337"/>
      <c r="U548" s="337"/>
    </row>
    <row r="549" spans="1:21" ht="23.25" customHeight="1">
      <c r="A549" s="345"/>
      <c r="B549" s="353"/>
      <c r="C549" s="354"/>
      <c r="D549" s="357"/>
      <c r="E549" s="358"/>
      <c r="F549" s="358"/>
      <c r="G549" s="358"/>
      <c r="H549" s="359"/>
      <c r="I549" s="365"/>
      <c r="J549" s="366"/>
      <c r="L549" s="347"/>
      <c r="M549" s="299"/>
      <c r="N549" s="299"/>
      <c r="O549" s="335"/>
      <c r="P549" s="335"/>
      <c r="Q549" s="335"/>
      <c r="R549" s="335"/>
      <c r="S549" s="335"/>
      <c r="T549" s="337"/>
      <c r="U549" s="337"/>
    </row>
    <row r="550" spans="1:21" ht="23.25" customHeight="1">
      <c r="A550" s="345"/>
      <c r="B550" s="353"/>
      <c r="C550" s="354"/>
      <c r="D550" s="357"/>
      <c r="E550" s="358"/>
      <c r="F550" s="358"/>
      <c r="G550" s="358"/>
      <c r="H550" s="359"/>
      <c r="I550" s="365"/>
      <c r="J550" s="366"/>
      <c r="L550" s="347"/>
      <c r="M550" s="299"/>
      <c r="N550" s="299"/>
      <c r="O550" s="335"/>
      <c r="P550" s="335"/>
      <c r="Q550" s="335"/>
      <c r="R550" s="335"/>
      <c r="S550" s="335"/>
      <c r="T550" s="337"/>
      <c r="U550" s="337"/>
    </row>
    <row r="551" spans="1:21" ht="23.25" customHeight="1">
      <c r="A551" s="345"/>
      <c r="B551" s="353"/>
      <c r="C551" s="354"/>
      <c r="D551" s="357"/>
      <c r="E551" s="358"/>
      <c r="F551" s="358"/>
      <c r="G551" s="358"/>
      <c r="H551" s="359"/>
      <c r="I551" s="365"/>
      <c r="J551" s="366"/>
      <c r="L551" s="347"/>
      <c r="M551" s="299"/>
      <c r="N551" s="299"/>
      <c r="O551" s="335"/>
      <c r="P551" s="335"/>
      <c r="Q551" s="335"/>
      <c r="R551" s="335"/>
      <c r="S551" s="335"/>
      <c r="T551" s="337"/>
      <c r="U551" s="337"/>
    </row>
    <row r="552" spans="1:21" ht="23.25" customHeight="1">
      <c r="A552" s="345"/>
      <c r="B552" s="388"/>
      <c r="C552" s="390"/>
      <c r="D552" s="380"/>
      <c r="E552" s="416"/>
      <c r="F552" s="416"/>
      <c r="G552" s="416"/>
      <c r="H552" s="381"/>
      <c r="I552" s="396"/>
      <c r="J552" s="397"/>
      <c r="L552" s="347"/>
      <c r="M552" s="298" t="s">
        <v>10</v>
      </c>
      <c r="N552" s="298"/>
      <c r="O552" s="318" t="s">
        <v>181</v>
      </c>
      <c r="P552" s="319"/>
      <c r="Q552" s="319"/>
      <c r="R552" s="319"/>
      <c r="S552" s="320"/>
      <c r="T552" s="338">
        <v>510</v>
      </c>
      <c r="U552" s="338"/>
    </row>
    <row r="553" spans="1:21" ht="23.25" customHeight="1">
      <c r="A553" s="345"/>
      <c r="B553" s="307" t="s">
        <v>64</v>
      </c>
      <c r="C553" s="308"/>
      <c r="D553" s="311" t="s">
        <v>203</v>
      </c>
      <c r="E553" s="294"/>
      <c r="F553" s="294"/>
      <c r="G553" s="294"/>
      <c r="H553" s="295"/>
      <c r="I553" s="125">
        <v>10</v>
      </c>
      <c r="J553" s="126"/>
      <c r="L553" s="347"/>
      <c r="M553" s="299"/>
      <c r="N553" s="299"/>
      <c r="O553" s="321"/>
      <c r="P553" s="322"/>
      <c r="Q553" s="322"/>
      <c r="R553" s="322"/>
      <c r="S553" s="323"/>
      <c r="T553" s="328"/>
      <c r="U553" s="328"/>
    </row>
    <row r="554" spans="1:21" ht="37.5" customHeight="1">
      <c r="A554" s="345"/>
      <c r="B554" s="307"/>
      <c r="C554" s="308"/>
      <c r="D554" s="312"/>
      <c r="E554" s="294"/>
      <c r="F554" s="294"/>
      <c r="G554" s="294"/>
      <c r="H554" s="295"/>
      <c r="I554" s="125"/>
      <c r="J554" s="126"/>
      <c r="L554" s="347"/>
      <c r="M554" s="299"/>
      <c r="N554" s="299"/>
      <c r="O554" s="321"/>
      <c r="P554" s="322"/>
      <c r="Q554" s="322"/>
      <c r="R554" s="322"/>
      <c r="S554" s="323"/>
      <c r="T554" s="328"/>
      <c r="U554" s="328"/>
    </row>
    <row r="555" spans="1:21" ht="23.25" customHeight="1">
      <c r="A555" s="345"/>
      <c r="B555" s="307"/>
      <c r="C555" s="308"/>
      <c r="D555" s="312"/>
      <c r="E555" s="294"/>
      <c r="F555" s="294"/>
      <c r="G555" s="294"/>
      <c r="H555" s="295"/>
      <c r="I555" s="125"/>
      <c r="J555" s="126"/>
      <c r="L555" s="347"/>
      <c r="M555" s="300"/>
      <c r="N555" s="300"/>
      <c r="O555" s="324"/>
      <c r="P555" s="325"/>
      <c r="Q555" s="325"/>
      <c r="R555" s="325"/>
      <c r="S555" s="326"/>
      <c r="T555" s="339"/>
      <c r="U555" s="339"/>
    </row>
    <row r="556" spans="1:21" ht="14.25" customHeight="1">
      <c r="A556" s="345"/>
      <c r="B556" s="307"/>
      <c r="C556" s="308"/>
      <c r="D556" s="312"/>
      <c r="E556" s="294"/>
      <c r="F556" s="294"/>
      <c r="G556" s="294"/>
      <c r="H556" s="295"/>
      <c r="I556" s="125"/>
      <c r="J556" s="126"/>
      <c r="L556" s="347"/>
      <c r="M556" s="256" t="s">
        <v>17</v>
      </c>
      <c r="N556" s="256"/>
      <c r="O556" s="318" t="s">
        <v>182</v>
      </c>
      <c r="P556" s="319"/>
      <c r="Q556" s="319"/>
      <c r="R556" s="319"/>
      <c r="S556" s="320"/>
      <c r="T556" s="327">
        <v>81</v>
      </c>
      <c r="U556" s="327"/>
    </row>
    <row r="557" spans="1:21" ht="23.25" customHeight="1">
      <c r="A557" s="345"/>
      <c r="B557" s="307"/>
      <c r="C557" s="308"/>
      <c r="D557" s="312"/>
      <c r="E557" s="294"/>
      <c r="F557" s="294"/>
      <c r="G557" s="294"/>
      <c r="H557" s="295"/>
      <c r="I557" s="125"/>
      <c r="J557" s="126"/>
      <c r="L557" s="347"/>
      <c r="M557" s="299"/>
      <c r="N557" s="299"/>
      <c r="O557" s="321"/>
      <c r="P557" s="322"/>
      <c r="Q557" s="322"/>
      <c r="R557" s="322"/>
      <c r="S557" s="323"/>
      <c r="T557" s="328"/>
      <c r="U557" s="328"/>
    </row>
    <row r="558" spans="1:21" ht="44.25" customHeight="1">
      <c r="A558" s="345"/>
      <c r="B558" s="307"/>
      <c r="C558" s="308"/>
      <c r="D558" s="312"/>
      <c r="E558" s="294"/>
      <c r="F558" s="294"/>
      <c r="G558" s="294"/>
      <c r="H558" s="295"/>
      <c r="I558" s="125"/>
      <c r="J558" s="126"/>
      <c r="L558" s="347"/>
      <c r="M558" s="299"/>
      <c r="N558" s="299"/>
      <c r="O558" s="321"/>
      <c r="P558" s="322"/>
      <c r="Q558" s="322"/>
      <c r="R558" s="322"/>
      <c r="S558" s="323"/>
      <c r="T558" s="328"/>
      <c r="U558" s="328"/>
    </row>
    <row r="559" spans="1:21" ht="23.25" customHeight="1">
      <c r="A559" s="345"/>
      <c r="B559" s="307"/>
      <c r="C559" s="308"/>
      <c r="D559" s="312"/>
      <c r="E559" s="294"/>
      <c r="F559" s="294"/>
      <c r="G559" s="294"/>
      <c r="H559" s="295"/>
      <c r="I559" s="125"/>
      <c r="J559" s="126"/>
      <c r="L559" s="347"/>
      <c r="M559" s="299"/>
      <c r="N559" s="299"/>
      <c r="O559" s="324"/>
      <c r="P559" s="325"/>
      <c r="Q559" s="325"/>
      <c r="R559" s="325"/>
      <c r="S559" s="326"/>
      <c r="T559" s="328"/>
      <c r="U559" s="328"/>
    </row>
    <row r="560" spans="1:21" ht="23.25" customHeight="1">
      <c r="A560" s="346"/>
      <c r="B560" s="309"/>
      <c r="C560" s="310"/>
      <c r="D560" s="313"/>
      <c r="E560" s="314"/>
      <c r="F560" s="314"/>
      <c r="G560" s="314"/>
      <c r="H560" s="315"/>
      <c r="I560" s="316"/>
      <c r="J560" s="317"/>
      <c r="L560" s="329" t="s">
        <v>77</v>
      </c>
      <c r="M560" s="330"/>
      <c r="N560" s="330"/>
      <c r="O560" s="330"/>
      <c r="P560" s="330"/>
      <c r="Q560" s="330"/>
      <c r="R560" s="330"/>
      <c r="S560" s="330"/>
      <c r="T560" s="331">
        <f>I537-I547</f>
        <v>420</v>
      </c>
      <c r="U560" s="332"/>
    </row>
    <row r="561" spans="1:21" ht="23.25" customHeight="1">
      <c r="A561" s="4"/>
      <c r="B561" s="11"/>
      <c r="C561" s="11"/>
      <c r="D561" s="11"/>
      <c r="E561" s="11"/>
      <c r="F561" s="11"/>
      <c r="G561" s="11"/>
      <c r="H561" s="11"/>
      <c r="I561" s="11"/>
      <c r="J561" s="11"/>
      <c r="L561" s="306" t="s">
        <v>128</v>
      </c>
      <c r="M561" s="306"/>
      <c r="N561" s="306"/>
      <c r="O561" s="306"/>
      <c r="P561" s="306"/>
      <c r="Q561" s="306"/>
      <c r="R561" s="306"/>
      <c r="S561" s="306"/>
      <c r="T561" s="306"/>
      <c r="U561" s="306"/>
    </row>
    <row r="562" spans="1:21" ht="23.25" customHeight="1">
      <c r="A562" s="4"/>
      <c r="B562" s="11"/>
      <c r="C562" s="11"/>
      <c r="D562" s="11"/>
      <c r="E562" s="11"/>
      <c r="F562" s="11"/>
      <c r="G562" s="11"/>
      <c r="H562" s="11"/>
      <c r="I562" s="11"/>
      <c r="J562" s="11"/>
      <c r="L562" s="68"/>
      <c r="M562" s="68"/>
      <c r="N562" s="68"/>
      <c r="O562" s="68"/>
      <c r="P562" s="68"/>
      <c r="Q562" s="68"/>
      <c r="R562" s="68"/>
      <c r="S562" s="68"/>
      <c r="T562" s="68"/>
      <c r="U562" s="68"/>
    </row>
    <row r="563" spans="1:21" ht="23.25" customHeight="1">
      <c r="A563" s="4"/>
      <c r="B563" s="11"/>
      <c r="C563" s="11"/>
      <c r="D563" s="11"/>
      <c r="E563" s="11"/>
      <c r="F563" s="11"/>
      <c r="G563" s="11"/>
      <c r="H563" s="11"/>
      <c r="I563" s="11"/>
      <c r="J563" s="11"/>
      <c r="L563" s="68"/>
      <c r="M563" s="68"/>
      <c r="N563" s="68"/>
      <c r="O563" s="68"/>
      <c r="P563" s="68"/>
      <c r="Q563" s="68"/>
      <c r="R563" s="68"/>
      <c r="S563" s="68"/>
      <c r="T563" s="68"/>
      <c r="U563" s="68"/>
    </row>
    <row r="564" spans="1:21" ht="23.25" customHeight="1">
      <c r="A564" s="4"/>
      <c r="B564" s="11"/>
      <c r="C564" s="11"/>
      <c r="D564" s="11"/>
      <c r="E564" s="11"/>
      <c r="F564" s="11"/>
      <c r="G564" s="11"/>
      <c r="H564" s="11"/>
      <c r="I564" s="11"/>
      <c r="J564" s="11"/>
      <c r="L564" s="68"/>
      <c r="M564" s="68"/>
      <c r="N564" s="68"/>
      <c r="O564" s="68"/>
      <c r="P564" s="68"/>
      <c r="Q564" s="68"/>
      <c r="R564" s="68"/>
      <c r="S564" s="68"/>
      <c r="T564" s="68"/>
      <c r="U564" s="68"/>
    </row>
    <row r="565" spans="1:21" ht="23.25" customHeight="1">
      <c r="A565" s="4"/>
      <c r="B565" s="11"/>
      <c r="C565" s="11"/>
      <c r="D565" s="11"/>
      <c r="E565" s="11"/>
      <c r="F565" s="11"/>
      <c r="G565" s="11"/>
      <c r="H565" s="11"/>
      <c r="I565" s="11"/>
      <c r="J565" s="11"/>
      <c r="L565" s="41"/>
      <c r="M565" s="41"/>
      <c r="N565" s="41"/>
      <c r="O565" s="41"/>
      <c r="P565" s="41"/>
      <c r="Q565" s="41"/>
      <c r="R565" s="41"/>
      <c r="S565" s="41"/>
      <c r="T565" s="41"/>
      <c r="U565" s="41"/>
    </row>
    <row r="566" spans="1:21" ht="21" customHeight="1">
      <c r="A566" s="127" t="s">
        <v>39</v>
      </c>
      <c r="B566" s="127"/>
      <c r="C566" s="127"/>
      <c r="D566" s="127"/>
      <c r="E566" s="127"/>
      <c r="F566" s="127"/>
      <c r="G566" s="127"/>
      <c r="H566" s="127"/>
      <c r="I566" s="127"/>
      <c r="J566" s="127"/>
      <c r="S566" s="88" t="s">
        <v>126</v>
      </c>
      <c r="T566" s="88"/>
      <c r="U566" s="88"/>
    </row>
    <row r="567" spans="1:21" ht="21" customHeight="1">
      <c r="A567" s="42" t="s">
        <v>129</v>
      </c>
      <c r="B567" s="42"/>
      <c r="C567" s="42"/>
      <c r="D567" s="42"/>
      <c r="E567" s="42"/>
      <c r="F567" s="42"/>
      <c r="G567" s="42"/>
      <c r="H567" s="42"/>
      <c r="I567" s="42"/>
      <c r="J567" s="42"/>
    </row>
    <row r="568" spans="1:21" ht="21" customHeight="1">
      <c r="A568" s="17"/>
      <c r="B568" s="343" t="s">
        <v>131</v>
      </c>
      <c r="C568" s="343"/>
      <c r="D568" s="343"/>
      <c r="E568" s="343"/>
      <c r="F568" s="343"/>
      <c r="G568" s="343"/>
      <c r="H568" s="343"/>
      <c r="I568" s="343"/>
      <c r="J568" s="343"/>
    </row>
    <row r="569" spans="1:21" ht="21" customHeight="1">
      <c r="A569" s="340"/>
      <c r="B569" s="341"/>
      <c r="C569" s="342"/>
      <c r="D569" s="132" t="s">
        <v>7</v>
      </c>
      <c r="E569" s="133"/>
      <c r="F569" s="133"/>
      <c r="G569" s="133"/>
      <c r="H569" s="134"/>
      <c r="I569" s="133" t="s">
        <v>54</v>
      </c>
      <c r="J569" s="134"/>
      <c r="L569" s="230"/>
      <c r="M569" s="230"/>
      <c r="N569" s="230"/>
      <c r="O569" s="188" t="s">
        <v>73</v>
      </c>
      <c r="P569" s="188"/>
      <c r="Q569" s="188"/>
      <c r="R569" s="188"/>
      <c r="S569" s="188"/>
      <c r="T569" s="188" t="s">
        <v>54</v>
      </c>
      <c r="U569" s="188"/>
    </row>
    <row r="570" spans="1:21" ht="21" customHeight="1">
      <c r="A570" s="301" t="s">
        <v>13</v>
      </c>
      <c r="B570" s="302"/>
      <c r="C570" s="303"/>
      <c r="D570" s="147" t="s">
        <v>1</v>
      </c>
      <c r="E570" s="226"/>
      <c r="F570" s="226"/>
      <c r="G570" s="226"/>
      <c r="H570" s="227"/>
      <c r="I570" s="296">
        <f>SUM(I571:J581)</f>
        <v>1562</v>
      </c>
      <c r="J570" s="297"/>
      <c r="L570" s="347" t="s">
        <v>12</v>
      </c>
      <c r="M570" s="299" t="s">
        <v>37</v>
      </c>
      <c r="N570" s="299"/>
      <c r="O570" s="348"/>
      <c r="P570" s="335"/>
      <c r="Q570" s="335"/>
      <c r="R570" s="335"/>
      <c r="S570" s="335"/>
      <c r="T570" s="337"/>
      <c r="U570" s="337"/>
    </row>
    <row r="571" spans="1:21" ht="21" customHeight="1">
      <c r="A571" s="344" t="s">
        <v>6</v>
      </c>
      <c r="B571" s="291" t="s">
        <v>141</v>
      </c>
      <c r="C571" s="292"/>
      <c r="D571" s="293" t="s">
        <v>144</v>
      </c>
      <c r="E571" s="294"/>
      <c r="F571" s="294"/>
      <c r="G571" s="294"/>
      <c r="H571" s="295"/>
      <c r="I571" s="125">
        <v>30</v>
      </c>
      <c r="J571" s="126"/>
      <c r="L571" s="347"/>
      <c r="M571" s="299"/>
      <c r="N571" s="299"/>
      <c r="O571" s="335"/>
      <c r="P571" s="335"/>
      <c r="Q571" s="335"/>
      <c r="R571" s="335"/>
      <c r="S571" s="335"/>
      <c r="T571" s="337"/>
      <c r="U571" s="337"/>
    </row>
    <row r="572" spans="1:21" ht="21" customHeight="1">
      <c r="A572" s="345"/>
      <c r="B572" s="304" t="s">
        <v>142</v>
      </c>
      <c r="C572" s="305"/>
      <c r="D572" s="293" t="s">
        <v>145</v>
      </c>
      <c r="E572" s="294"/>
      <c r="F572" s="294"/>
      <c r="G572" s="294"/>
      <c r="H572" s="295"/>
      <c r="I572" s="269">
        <v>10</v>
      </c>
      <c r="J572" s="270"/>
      <c r="K572" s="1"/>
      <c r="L572" s="347"/>
      <c r="M572" s="299"/>
      <c r="N572" s="299"/>
      <c r="O572" s="335"/>
      <c r="P572" s="335"/>
      <c r="Q572" s="335"/>
      <c r="R572" s="335"/>
      <c r="S572" s="335"/>
      <c r="T572" s="337"/>
      <c r="U572" s="337"/>
    </row>
    <row r="573" spans="1:21" ht="21" customHeight="1">
      <c r="A573" s="345"/>
      <c r="B573" s="217" t="s">
        <v>183</v>
      </c>
      <c r="C573" s="356"/>
      <c r="D573" s="382" t="s">
        <v>146</v>
      </c>
      <c r="E573" s="383"/>
      <c r="F573" s="383"/>
      <c r="G573" s="383"/>
      <c r="H573" s="384"/>
      <c r="I573" s="363">
        <v>20</v>
      </c>
      <c r="J573" s="364"/>
      <c r="K573" s="1"/>
      <c r="L573" s="347"/>
      <c r="M573" s="299"/>
      <c r="N573" s="299"/>
      <c r="O573" s="335"/>
      <c r="P573" s="335"/>
      <c r="Q573" s="335"/>
      <c r="R573" s="335"/>
      <c r="S573" s="335"/>
      <c r="T573" s="337"/>
      <c r="U573" s="337"/>
    </row>
    <row r="574" spans="1:21" ht="21" customHeight="1">
      <c r="A574" s="345"/>
      <c r="B574" s="380"/>
      <c r="C574" s="381"/>
      <c r="D574" s="385"/>
      <c r="E574" s="386"/>
      <c r="F574" s="386"/>
      <c r="G574" s="386"/>
      <c r="H574" s="387"/>
      <c r="I574" s="396"/>
      <c r="J574" s="397"/>
      <c r="K574" s="1"/>
      <c r="L574" s="347"/>
      <c r="M574" s="299"/>
      <c r="N574" s="299"/>
      <c r="O574" s="335"/>
      <c r="P574" s="335"/>
      <c r="Q574" s="335"/>
      <c r="R574" s="335"/>
      <c r="S574" s="335"/>
      <c r="T574" s="337"/>
      <c r="U574" s="337"/>
    </row>
    <row r="575" spans="1:21" ht="21" customHeight="1">
      <c r="A575" s="345"/>
      <c r="B575" s="65" t="s">
        <v>143</v>
      </c>
      <c r="C575" s="67"/>
      <c r="D575" s="293" t="s">
        <v>147</v>
      </c>
      <c r="E575" s="294"/>
      <c r="F575" s="294"/>
      <c r="G575" s="294"/>
      <c r="H575" s="295"/>
      <c r="I575" s="269">
        <v>60</v>
      </c>
      <c r="J575" s="270"/>
      <c r="K575" s="1"/>
      <c r="L575" s="347"/>
      <c r="M575" s="299"/>
      <c r="N575" s="299"/>
      <c r="O575" s="335"/>
      <c r="P575" s="335"/>
      <c r="Q575" s="335"/>
      <c r="R575" s="335"/>
      <c r="S575" s="335"/>
      <c r="T575" s="337"/>
      <c r="U575" s="337"/>
    </row>
    <row r="576" spans="1:21" ht="23.25" customHeight="1">
      <c r="A576" s="345"/>
      <c r="B576" s="65" t="s">
        <v>184</v>
      </c>
      <c r="C576" s="67"/>
      <c r="D576" s="293" t="s">
        <v>146</v>
      </c>
      <c r="E576" s="294"/>
      <c r="F576" s="294"/>
      <c r="G576" s="294"/>
      <c r="H576" s="295"/>
      <c r="I576" s="350">
        <v>20</v>
      </c>
      <c r="J576" s="270"/>
      <c r="K576" s="1"/>
      <c r="L576" s="347"/>
      <c r="M576" s="299"/>
      <c r="N576" s="299"/>
      <c r="O576" s="335"/>
      <c r="P576" s="335"/>
      <c r="Q576" s="335"/>
      <c r="R576" s="335"/>
      <c r="S576" s="335"/>
      <c r="T576" s="337"/>
      <c r="U576" s="337"/>
    </row>
    <row r="577" spans="1:21" ht="23.25" customHeight="1">
      <c r="A577" s="345"/>
      <c r="B577" s="65" t="s">
        <v>185</v>
      </c>
      <c r="C577" s="67"/>
      <c r="D577" s="293" t="s">
        <v>148</v>
      </c>
      <c r="E577" s="294"/>
      <c r="F577" s="294"/>
      <c r="G577" s="294"/>
      <c r="H577" s="295"/>
      <c r="I577" s="350">
        <v>96</v>
      </c>
      <c r="J577" s="270"/>
      <c r="K577" s="1"/>
      <c r="L577" s="347"/>
      <c r="M577" s="254"/>
      <c r="N577" s="254"/>
      <c r="O577" s="187"/>
      <c r="P577" s="187"/>
      <c r="Q577" s="187"/>
      <c r="R577" s="187"/>
      <c r="S577" s="187"/>
      <c r="T577" s="349"/>
      <c r="U577" s="349"/>
    </row>
    <row r="578" spans="1:21" ht="23.25" customHeight="1">
      <c r="A578" s="345"/>
      <c r="B578" s="65" t="s">
        <v>186</v>
      </c>
      <c r="C578" s="67"/>
      <c r="D578" s="293" t="s">
        <v>149</v>
      </c>
      <c r="E578" s="294"/>
      <c r="F578" s="294"/>
      <c r="G578" s="294"/>
      <c r="H578" s="295"/>
      <c r="I578" s="269">
        <v>96</v>
      </c>
      <c r="J578" s="270"/>
      <c r="K578" s="1"/>
      <c r="L578" s="347"/>
      <c r="M578" s="298" t="s">
        <v>16</v>
      </c>
      <c r="N578" s="298"/>
      <c r="O578" s="333"/>
      <c r="P578" s="334"/>
      <c r="Q578" s="334"/>
      <c r="R578" s="334"/>
      <c r="S578" s="334"/>
      <c r="T578" s="336"/>
      <c r="U578" s="336"/>
    </row>
    <row r="579" spans="1:21" ht="23.25" customHeight="1">
      <c r="A579" s="345"/>
      <c r="B579" s="65" t="s">
        <v>187</v>
      </c>
      <c r="C579" s="67"/>
      <c r="D579" s="293" t="s">
        <v>150</v>
      </c>
      <c r="E579" s="294"/>
      <c r="F579" s="294"/>
      <c r="G579" s="294"/>
      <c r="H579" s="295"/>
      <c r="I579" s="269">
        <v>1200</v>
      </c>
      <c r="J579" s="270"/>
      <c r="L579" s="347"/>
      <c r="M579" s="299"/>
      <c r="N579" s="299"/>
      <c r="O579" s="335"/>
      <c r="P579" s="335"/>
      <c r="Q579" s="335"/>
      <c r="R579" s="335"/>
      <c r="S579" s="335"/>
      <c r="T579" s="337"/>
      <c r="U579" s="337"/>
    </row>
    <row r="580" spans="1:21" ht="23.25" customHeight="1">
      <c r="A580" s="345"/>
      <c r="B580" s="217" t="s">
        <v>188</v>
      </c>
      <c r="C580" s="356"/>
      <c r="D580" s="382" t="s">
        <v>151</v>
      </c>
      <c r="E580" s="383"/>
      <c r="F580" s="383"/>
      <c r="G580" s="383"/>
      <c r="H580" s="384"/>
      <c r="I580" s="363">
        <v>30</v>
      </c>
      <c r="J580" s="364"/>
      <c r="L580" s="347"/>
      <c r="M580" s="299"/>
      <c r="N580" s="299"/>
      <c r="O580" s="335"/>
      <c r="P580" s="335"/>
      <c r="Q580" s="335"/>
      <c r="R580" s="335"/>
      <c r="S580" s="335"/>
      <c r="T580" s="337"/>
      <c r="U580" s="337"/>
    </row>
    <row r="581" spans="1:21" ht="23.25" customHeight="1">
      <c r="A581" s="346"/>
      <c r="B581" s="360"/>
      <c r="C581" s="362"/>
      <c r="D581" s="385"/>
      <c r="E581" s="386"/>
      <c r="F581" s="386"/>
      <c r="G581" s="386"/>
      <c r="H581" s="387"/>
      <c r="I581" s="396"/>
      <c r="J581" s="397"/>
      <c r="L581" s="347"/>
      <c r="M581" s="299"/>
      <c r="N581" s="299"/>
      <c r="O581" s="335"/>
      <c r="P581" s="335"/>
      <c r="Q581" s="335"/>
      <c r="R581" s="335"/>
      <c r="S581" s="335"/>
      <c r="T581" s="337"/>
      <c r="U581" s="337"/>
    </row>
    <row r="582" spans="1:21" ht="23.25" customHeight="1">
      <c r="A582" s="340"/>
      <c r="B582" s="341"/>
      <c r="C582" s="342"/>
      <c r="D582" s="132" t="s">
        <v>73</v>
      </c>
      <c r="E582" s="133"/>
      <c r="F582" s="133"/>
      <c r="G582" s="133"/>
      <c r="H582" s="134"/>
      <c r="I582" s="133" t="s">
        <v>54</v>
      </c>
      <c r="J582" s="134"/>
      <c r="L582" s="347"/>
      <c r="M582" s="299"/>
      <c r="N582" s="299"/>
      <c r="O582" s="335"/>
      <c r="P582" s="335"/>
      <c r="Q582" s="335"/>
      <c r="R582" s="335"/>
      <c r="S582" s="335"/>
      <c r="T582" s="337"/>
      <c r="U582" s="337"/>
    </row>
    <row r="583" spans="1:21" ht="23.25" customHeight="1">
      <c r="A583" s="301" t="s">
        <v>75</v>
      </c>
      <c r="B583" s="302"/>
      <c r="C583" s="303"/>
      <c r="D583" s="147" t="s">
        <v>1</v>
      </c>
      <c r="E583" s="226"/>
      <c r="F583" s="226"/>
      <c r="G583" s="226"/>
      <c r="H583" s="227"/>
      <c r="I583" s="296">
        <f>I584+I588+T570+T578+T584+T588</f>
        <v>1427</v>
      </c>
      <c r="J583" s="297"/>
      <c r="L583" s="347"/>
      <c r="M583" s="300"/>
      <c r="N583" s="300"/>
      <c r="O583" s="398"/>
      <c r="P583" s="398"/>
      <c r="Q583" s="398"/>
      <c r="R583" s="398"/>
      <c r="S583" s="398"/>
      <c r="T583" s="399"/>
      <c r="U583" s="399"/>
    </row>
    <row r="584" spans="1:21" ht="23.25" customHeight="1">
      <c r="A584" s="345"/>
      <c r="B584" s="375" t="s">
        <v>0</v>
      </c>
      <c r="C584" s="377"/>
      <c r="D584" s="413" t="s">
        <v>205</v>
      </c>
      <c r="E584" s="414"/>
      <c r="F584" s="414"/>
      <c r="G584" s="414"/>
      <c r="H584" s="415"/>
      <c r="I584" s="417">
        <v>143</v>
      </c>
      <c r="J584" s="418"/>
      <c r="L584" s="347"/>
      <c r="M584" s="256" t="s">
        <v>10</v>
      </c>
      <c r="N584" s="256"/>
      <c r="O584" s="412" t="s">
        <v>189</v>
      </c>
      <c r="P584" s="404"/>
      <c r="Q584" s="404"/>
      <c r="R584" s="404"/>
      <c r="S584" s="405"/>
      <c r="T584" s="327">
        <v>1062</v>
      </c>
      <c r="U584" s="327"/>
    </row>
    <row r="585" spans="1:21" ht="30" customHeight="1">
      <c r="A585" s="345"/>
      <c r="B585" s="353"/>
      <c r="C585" s="354"/>
      <c r="D585" s="357"/>
      <c r="E585" s="358"/>
      <c r="F585" s="358"/>
      <c r="G585" s="358"/>
      <c r="H585" s="359"/>
      <c r="I585" s="365"/>
      <c r="J585" s="366"/>
      <c r="L585" s="347"/>
      <c r="M585" s="299"/>
      <c r="N585" s="299"/>
      <c r="O585" s="403"/>
      <c r="P585" s="404"/>
      <c r="Q585" s="404"/>
      <c r="R585" s="404"/>
      <c r="S585" s="405"/>
      <c r="T585" s="328"/>
      <c r="U585" s="328"/>
    </row>
    <row r="586" spans="1:21" ht="37.5" customHeight="1">
      <c r="A586" s="345"/>
      <c r="B586" s="353"/>
      <c r="C586" s="354"/>
      <c r="D586" s="357"/>
      <c r="E586" s="358"/>
      <c r="F586" s="358"/>
      <c r="G586" s="358"/>
      <c r="H586" s="359"/>
      <c r="I586" s="365"/>
      <c r="J586" s="366"/>
      <c r="L586" s="347"/>
      <c r="M586" s="299"/>
      <c r="N586" s="299"/>
      <c r="O586" s="403"/>
      <c r="P586" s="404"/>
      <c r="Q586" s="404"/>
      <c r="R586" s="404"/>
      <c r="S586" s="405"/>
      <c r="T586" s="328"/>
      <c r="U586" s="328"/>
    </row>
    <row r="587" spans="1:21" ht="23.25" customHeight="1">
      <c r="A587" s="345"/>
      <c r="B587" s="388"/>
      <c r="C587" s="390"/>
      <c r="D587" s="380"/>
      <c r="E587" s="416"/>
      <c r="F587" s="416"/>
      <c r="G587" s="416"/>
      <c r="H587" s="381"/>
      <c r="I587" s="396"/>
      <c r="J587" s="397"/>
      <c r="L587" s="347"/>
      <c r="M587" s="300"/>
      <c r="N587" s="300"/>
      <c r="O587" s="406"/>
      <c r="P587" s="407"/>
      <c r="Q587" s="407"/>
      <c r="R587" s="407"/>
      <c r="S587" s="408"/>
      <c r="T587" s="339"/>
      <c r="U587" s="339"/>
    </row>
    <row r="588" spans="1:21" ht="35.25" customHeight="1">
      <c r="A588" s="345"/>
      <c r="B588" s="351" t="s">
        <v>64</v>
      </c>
      <c r="C588" s="352"/>
      <c r="D588" s="217" t="s">
        <v>190</v>
      </c>
      <c r="E588" s="355"/>
      <c r="F588" s="355"/>
      <c r="G588" s="355"/>
      <c r="H588" s="356"/>
      <c r="I588" s="363">
        <v>175</v>
      </c>
      <c r="J588" s="364"/>
      <c r="L588" s="347"/>
      <c r="M588" s="256" t="s">
        <v>17</v>
      </c>
      <c r="N588" s="256"/>
      <c r="O588" s="400" t="s">
        <v>191</v>
      </c>
      <c r="P588" s="401"/>
      <c r="Q588" s="401"/>
      <c r="R588" s="401"/>
      <c r="S588" s="402"/>
      <c r="T588" s="327">
        <v>47</v>
      </c>
      <c r="U588" s="327"/>
    </row>
    <row r="589" spans="1:21" ht="36" customHeight="1">
      <c r="A589" s="345"/>
      <c r="B589" s="353"/>
      <c r="C589" s="354"/>
      <c r="D589" s="357"/>
      <c r="E589" s="358"/>
      <c r="F589" s="358"/>
      <c r="G589" s="358"/>
      <c r="H589" s="359"/>
      <c r="I589" s="365"/>
      <c r="J589" s="366"/>
      <c r="L589" s="347"/>
      <c r="M589" s="299"/>
      <c r="N589" s="299"/>
      <c r="O589" s="403"/>
      <c r="P589" s="404"/>
      <c r="Q589" s="404"/>
      <c r="R589" s="404"/>
      <c r="S589" s="405"/>
      <c r="T589" s="328"/>
      <c r="U589" s="328"/>
    </row>
    <row r="590" spans="1:21" ht="23.25" customHeight="1">
      <c r="A590" s="345"/>
      <c r="B590" s="353"/>
      <c r="C590" s="354"/>
      <c r="D590" s="357"/>
      <c r="E590" s="358"/>
      <c r="F590" s="358"/>
      <c r="G590" s="358"/>
      <c r="H590" s="359"/>
      <c r="I590" s="365"/>
      <c r="J590" s="366"/>
      <c r="L590" s="347"/>
      <c r="M590" s="299"/>
      <c r="N590" s="299"/>
      <c r="O590" s="403"/>
      <c r="P590" s="404"/>
      <c r="Q590" s="404"/>
      <c r="R590" s="404"/>
      <c r="S590" s="405"/>
      <c r="T590" s="328"/>
      <c r="U590" s="328"/>
    </row>
    <row r="591" spans="1:21" ht="23.25" customHeight="1">
      <c r="A591" s="345"/>
      <c r="B591" s="353"/>
      <c r="C591" s="354"/>
      <c r="D591" s="357"/>
      <c r="E591" s="358"/>
      <c r="F591" s="358"/>
      <c r="G591" s="358"/>
      <c r="H591" s="359"/>
      <c r="I591" s="365"/>
      <c r="J591" s="366"/>
      <c r="L591" s="347"/>
      <c r="M591" s="299"/>
      <c r="N591" s="299"/>
      <c r="O591" s="406"/>
      <c r="P591" s="407"/>
      <c r="Q591" s="407"/>
      <c r="R591" s="407"/>
      <c r="S591" s="408"/>
      <c r="T591" s="328"/>
      <c r="U591" s="328"/>
    </row>
    <row r="592" spans="1:21" ht="23.25" customHeight="1">
      <c r="A592" s="346"/>
      <c r="B592" s="100"/>
      <c r="C592" s="101"/>
      <c r="D592" s="360"/>
      <c r="E592" s="361"/>
      <c r="F592" s="361"/>
      <c r="G592" s="361"/>
      <c r="H592" s="362"/>
      <c r="I592" s="367"/>
      <c r="J592" s="368"/>
      <c r="L592" s="329" t="s">
        <v>77</v>
      </c>
      <c r="M592" s="330"/>
      <c r="N592" s="330"/>
      <c r="O592" s="330"/>
      <c r="P592" s="330"/>
      <c r="Q592" s="330"/>
      <c r="R592" s="330"/>
      <c r="S592" s="330"/>
      <c r="T592" s="331">
        <f>I570-I583</f>
        <v>135</v>
      </c>
      <c r="U592" s="332"/>
    </row>
    <row r="593" spans="1:21" ht="23.25" customHeight="1">
      <c r="A593" s="4"/>
      <c r="B593" s="11"/>
      <c r="C593" s="11"/>
      <c r="D593" s="11"/>
      <c r="E593" s="11"/>
      <c r="F593" s="11"/>
      <c r="G593" s="11"/>
      <c r="H593" s="11"/>
      <c r="I593" s="11"/>
      <c r="J593" s="11"/>
      <c r="L593" s="306" t="s">
        <v>128</v>
      </c>
      <c r="M593" s="306"/>
      <c r="N593" s="306"/>
      <c r="O593" s="306"/>
      <c r="P593" s="306"/>
      <c r="Q593" s="306"/>
      <c r="R593" s="306"/>
      <c r="S593" s="306"/>
      <c r="T593" s="306"/>
      <c r="U593" s="306"/>
    </row>
    <row r="594" spans="1:21" ht="23.25" customHeight="1">
      <c r="A594" s="4"/>
      <c r="B594" s="11"/>
      <c r="C594" s="11"/>
      <c r="D594" s="11"/>
      <c r="E594" s="11"/>
      <c r="F594" s="11"/>
      <c r="G594" s="11"/>
      <c r="H594" s="11"/>
      <c r="I594" s="11"/>
      <c r="J594" s="11"/>
      <c r="L594" s="68"/>
      <c r="M594" s="68"/>
      <c r="N594" s="68"/>
      <c r="O594" s="68"/>
      <c r="P594" s="68"/>
      <c r="Q594" s="68"/>
      <c r="R594" s="68"/>
      <c r="S594" s="68"/>
      <c r="T594" s="68"/>
      <c r="U594" s="68"/>
    </row>
    <row r="595" spans="1:21" ht="23.25" customHeight="1">
      <c r="A595" s="4"/>
      <c r="B595" s="11"/>
      <c r="C595" s="11"/>
      <c r="D595" s="11"/>
      <c r="E595" s="11"/>
      <c r="F595" s="11"/>
      <c r="G595" s="11"/>
      <c r="H595" s="11"/>
      <c r="I595" s="11"/>
      <c r="J595" s="11"/>
      <c r="L595" s="68"/>
      <c r="M595" s="68"/>
      <c r="N595" s="68"/>
      <c r="O595" s="68"/>
      <c r="P595" s="68"/>
      <c r="Q595" s="68"/>
      <c r="R595" s="68"/>
      <c r="S595" s="68"/>
      <c r="T595" s="68"/>
      <c r="U595" s="68"/>
    </row>
    <row r="596" spans="1:21" ht="23.25" customHeight="1">
      <c r="A596" s="4"/>
      <c r="B596" s="11"/>
      <c r="C596" s="11"/>
      <c r="D596" s="11"/>
      <c r="E596" s="11"/>
      <c r="F596" s="11"/>
      <c r="G596" s="11"/>
      <c r="H596" s="11"/>
      <c r="I596" s="11"/>
      <c r="J596" s="11"/>
      <c r="L596" s="68"/>
      <c r="M596" s="68"/>
      <c r="N596" s="68"/>
      <c r="O596" s="68"/>
      <c r="P596" s="68"/>
      <c r="Q596" s="68"/>
      <c r="R596" s="68"/>
      <c r="S596" s="68"/>
      <c r="T596" s="68"/>
      <c r="U596" s="68"/>
    </row>
    <row r="597" spans="1:21" ht="23.25" customHeight="1">
      <c r="A597" s="4"/>
      <c r="B597" s="11"/>
      <c r="C597" s="11"/>
      <c r="D597" s="11"/>
      <c r="E597" s="11"/>
      <c r="F597" s="11"/>
      <c r="G597" s="11"/>
      <c r="H597" s="11"/>
      <c r="I597" s="11"/>
      <c r="J597" s="11"/>
      <c r="L597" s="41"/>
      <c r="M597" s="41"/>
      <c r="N597" s="41"/>
      <c r="O597" s="41"/>
      <c r="P597" s="41"/>
      <c r="Q597" s="41"/>
      <c r="R597" s="41"/>
      <c r="S597" s="41"/>
      <c r="T597" s="41"/>
      <c r="U597" s="41"/>
    </row>
    <row r="598" spans="1:21" ht="23.25" customHeight="1">
      <c r="A598" s="127" t="s">
        <v>39</v>
      </c>
      <c r="B598" s="127"/>
      <c r="C598" s="127"/>
      <c r="D598" s="127"/>
      <c r="E598" s="127"/>
      <c r="F598" s="127"/>
      <c r="G598" s="127"/>
      <c r="H598" s="127"/>
      <c r="I598" s="127"/>
      <c r="J598" s="127"/>
      <c r="S598" s="88" t="s">
        <v>163</v>
      </c>
      <c r="T598" s="88"/>
      <c r="U598" s="88"/>
    </row>
    <row r="599" spans="1:21" ht="23.25" customHeight="1">
      <c r="A599" s="42" t="s">
        <v>108</v>
      </c>
      <c r="B599" s="42"/>
      <c r="C599" s="42"/>
      <c r="D599" s="42"/>
      <c r="E599" s="42"/>
      <c r="F599" s="42"/>
      <c r="G599" s="42"/>
      <c r="H599" s="42"/>
      <c r="I599" s="42"/>
      <c r="J599" s="42"/>
    </row>
    <row r="600" spans="1:21" ht="23.25" customHeight="1">
      <c r="A600" s="17"/>
      <c r="B600" s="343" t="s">
        <v>164</v>
      </c>
      <c r="C600" s="343"/>
      <c r="D600" s="343"/>
      <c r="E600" s="343"/>
      <c r="F600" s="343"/>
      <c r="G600" s="343"/>
      <c r="H600" s="343"/>
      <c r="I600" s="343"/>
      <c r="J600" s="343"/>
    </row>
    <row r="601" spans="1:21" ht="23.25" customHeight="1">
      <c r="A601" s="340"/>
      <c r="B601" s="341"/>
      <c r="C601" s="342"/>
      <c r="D601" s="132" t="s">
        <v>7</v>
      </c>
      <c r="E601" s="133"/>
      <c r="F601" s="133"/>
      <c r="G601" s="133"/>
      <c r="H601" s="134"/>
      <c r="I601" s="133" t="s">
        <v>54</v>
      </c>
      <c r="J601" s="134"/>
      <c r="L601" s="230"/>
      <c r="M601" s="230"/>
      <c r="N601" s="230"/>
      <c r="O601" s="188" t="s">
        <v>73</v>
      </c>
      <c r="P601" s="188"/>
      <c r="Q601" s="188"/>
      <c r="R601" s="188"/>
      <c r="S601" s="188"/>
      <c r="T601" s="188" t="s">
        <v>54</v>
      </c>
      <c r="U601" s="188"/>
    </row>
    <row r="602" spans="1:21" ht="23.25" customHeight="1">
      <c r="A602" s="301" t="s">
        <v>13</v>
      </c>
      <c r="B602" s="302"/>
      <c r="C602" s="303"/>
      <c r="D602" s="147" t="s">
        <v>1</v>
      </c>
      <c r="E602" s="226"/>
      <c r="F602" s="226"/>
      <c r="G602" s="226"/>
      <c r="H602" s="227"/>
      <c r="I602" s="296">
        <f>SUM(I603:J613)</f>
        <v>150</v>
      </c>
      <c r="J602" s="297"/>
      <c r="L602" s="347" t="s">
        <v>12</v>
      </c>
      <c r="M602" s="299" t="s">
        <v>37</v>
      </c>
      <c r="N602" s="299"/>
      <c r="O602" s="348"/>
      <c r="P602" s="335"/>
      <c r="Q602" s="335"/>
      <c r="R602" s="335"/>
      <c r="S602" s="335"/>
      <c r="T602" s="337"/>
      <c r="U602" s="337"/>
    </row>
    <row r="603" spans="1:21" ht="23.25" customHeight="1">
      <c r="A603" s="344" t="s">
        <v>6</v>
      </c>
      <c r="B603" s="421" t="s">
        <v>165</v>
      </c>
      <c r="C603" s="422"/>
      <c r="D603" s="293"/>
      <c r="E603" s="294"/>
      <c r="F603" s="294"/>
      <c r="G603" s="294"/>
      <c r="H603" s="295"/>
      <c r="I603" s="125"/>
      <c r="J603" s="126"/>
      <c r="L603" s="347"/>
      <c r="M603" s="299"/>
      <c r="N603" s="299"/>
      <c r="O603" s="335"/>
      <c r="P603" s="335"/>
      <c r="Q603" s="335"/>
      <c r="R603" s="335"/>
      <c r="S603" s="335"/>
      <c r="T603" s="337"/>
      <c r="U603" s="337"/>
    </row>
    <row r="604" spans="1:21" ht="23.25" customHeight="1">
      <c r="A604" s="345"/>
      <c r="B604" s="65" t="s">
        <v>166</v>
      </c>
      <c r="C604" s="67"/>
      <c r="D604" s="293" t="s">
        <v>167</v>
      </c>
      <c r="E604" s="294"/>
      <c r="F604" s="294"/>
      <c r="G604" s="294"/>
      <c r="H604" s="295"/>
      <c r="I604" s="269">
        <v>10</v>
      </c>
      <c r="J604" s="270"/>
      <c r="K604" s="1"/>
      <c r="L604" s="347"/>
      <c r="M604" s="299"/>
      <c r="N604" s="299"/>
      <c r="O604" s="335"/>
      <c r="P604" s="335"/>
      <c r="Q604" s="335"/>
      <c r="R604" s="335"/>
      <c r="S604" s="335"/>
      <c r="T604" s="337"/>
      <c r="U604" s="337"/>
    </row>
    <row r="605" spans="1:21" ht="23.25" customHeight="1">
      <c r="A605" s="345"/>
      <c r="B605" s="217" t="s">
        <v>168</v>
      </c>
      <c r="C605" s="356"/>
      <c r="D605" s="293" t="s">
        <v>169</v>
      </c>
      <c r="E605" s="294"/>
      <c r="F605" s="294"/>
      <c r="G605" s="294"/>
      <c r="H605" s="295"/>
      <c r="I605" s="363">
        <v>90</v>
      </c>
      <c r="J605" s="364"/>
      <c r="K605" s="1"/>
      <c r="L605" s="347"/>
      <c r="M605" s="299"/>
      <c r="N605" s="299"/>
      <c r="O605" s="335"/>
      <c r="P605" s="335"/>
      <c r="Q605" s="335"/>
      <c r="R605" s="335"/>
      <c r="S605" s="335"/>
      <c r="T605" s="337"/>
      <c r="U605" s="337"/>
    </row>
    <row r="606" spans="1:21" ht="23.25" customHeight="1">
      <c r="A606" s="345"/>
      <c r="B606" s="217" t="s">
        <v>170</v>
      </c>
      <c r="C606" s="356"/>
      <c r="D606" s="293"/>
      <c r="E606" s="294"/>
      <c r="F606" s="294"/>
      <c r="G606" s="294"/>
      <c r="H606" s="295"/>
      <c r="I606" s="363"/>
      <c r="J606" s="364"/>
      <c r="K606" s="1"/>
      <c r="L606" s="347"/>
      <c r="M606" s="299"/>
      <c r="N606" s="299"/>
      <c r="O606" s="335"/>
      <c r="P606" s="335"/>
      <c r="Q606" s="335"/>
      <c r="R606" s="335"/>
      <c r="S606" s="335"/>
      <c r="T606" s="337"/>
      <c r="U606" s="337"/>
    </row>
    <row r="607" spans="1:21" ht="23.25" customHeight="1">
      <c r="A607" s="345"/>
      <c r="B607" s="65" t="s">
        <v>171</v>
      </c>
      <c r="C607" s="67"/>
      <c r="D607" s="293"/>
      <c r="E607" s="294"/>
      <c r="F607" s="294"/>
      <c r="G607" s="294"/>
      <c r="H607" s="295"/>
      <c r="I607" s="269"/>
      <c r="J607" s="270"/>
      <c r="K607" s="1"/>
      <c r="L607" s="347"/>
      <c r="M607" s="299"/>
      <c r="N607" s="299"/>
      <c r="O607" s="335"/>
      <c r="P607" s="335"/>
      <c r="Q607" s="335"/>
      <c r="R607" s="335"/>
      <c r="S607" s="335"/>
      <c r="T607" s="337"/>
      <c r="U607" s="337"/>
    </row>
    <row r="608" spans="1:21" ht="23.25" customHeight="1">
      <c r="A608" s="345"/>
      <c r="B608" s="65" t="s">
        <v>172</v>
      </c>
      <c r="C608" s="67"/>
      <c r="D608" s="293" t="s">
        <v>173</v>
      </c>
      <c r="E608" s="294"/>
      <c r="F608" s="294"/>
      <c r="G608" s="294"/>
      <c r="H608" s="295"/>
      <c r="I608" s="350">
        <v>50</v>
      </c>
      <c r="J608" s="270"/>
      <c r="K608" s="1"/>
      <c r="L608" s="347"/>
      <c r="M608" s="299"/>
      <c r="N608" s="299"/>
      <c r="O608" s="335"/>
      <c r="P608" s="335"/>
      <c r="Q608" s="335"/>
      <c r="R608" s="335"/>
      <c r="S608" s="335"/>
      <c r="T608" s="337"/>
      <c r="U608" s="337"/>
    </row>
    <row r="609" spans="1:21" ht="23.25" customHeight="1">
      <c r="A609" s="345"/>
      <c r="B609" s="217" t="s">
        <v>174</v>
      </c>
      <c r="C609" s="356"/>
      <c r="D609" s="382"/>
      <c r="E609" s="383"/>
      <c r="F609" s="383"/>
      <c r="G609" s="383"/>
      <c r="H609" s="384"/>
      <c r="I609" s="363"/>
      <c r="J609" s="364"/>
      <c r="K609" s="1"/>
      <c r="L609" s="347"/>
      <c r="M609" s="254"/>
      <c r="N609" s="254"/>
      <c r="O609" s="187"/>
      <c r="P609" s="187"/>
      <c r="Q609" s="187"/>
      <c r="R609" s="187"/>
      <c r="S609" s="187"/>
      <c r="T609" s="349"/>
      <c r="U609" s="349"/>
    </row>
    <row r="610" spans="1:21" ht="23.25" customHeight="1">
      <c r="A610" s="345"/>
      <c r="B610" s="380"/>
      <c r="C610" s="381"/>
      <c r="D610" s="385"/>
      <c r="E610" s="386"/>
      <c r="F610" s="386"/>
      <c r="G610" s="386"/>
      <c r="H610" s="387"/>
      <c r="I610" s="396"/>
      <c r="J610" s="397"/>
      <c r="K610" s="1"/>
      <c r="L610" s="347"/>
      <c r="M610" s="298" t="s">
        <v>16</v>
      </c>
      <c r="N610" s="298"/>
      <c r="O610" s="333"/>
      <c r="P610" s="334"/>
      <c r="Q610" s="334"/>
      <c r="R610" s="334"/>
      <c r="S610" s="334"/>
      <c r="T610" s="336"/>
      <c r="U610" s="336"/>
    </row>
    <row r="611" spans="1:21" ht="23.25" customHeight="1">
      <c r="A611" s="345"/>
      <c r="B611" s="65" t="s">
        <v>175</v>
      </c>
      <c r="C611" s="67"/>
      <c r="D611" s="293"/>
      <c r="E611" s="294"/>
      <c r="F611" s="294"/>
      <c r="G611" s="294"/>
      <c r="H611" s="295"/>
      <c r="I611" s="269"/>
      <c r="J611" s="270"/>
      <c r="L611" s="347"/>
      <c r="M611" s="299"/>
      <c r="N611" s="299"/>
      <c r="O611" s="335"/>
      <c r="P611" s="335"/>
      <c r="Q611" s="335"/>
      <c r="R611" s="335"/>
      <c r="S611" s="335"/>
      <c r="T611" s="337"/>
      <c r="U611" s="337"/>
    </row>
    <row r="612" spans="1:21" ht="23.25" customHeight="1">
      <c r="A612" s="345"/>
      <c r="B612" s="65"/>
      <c r="C612" s="67"/>
      <c r="D612" s="293"/>
      <c r="E612" s="294"/>
      <c r="F612" s="294"/>
      <c r="G612" s="294"/>
      <c r="H612" s="295"/>
      <c r="I612" s="269"/>
      <c r="J612" s="270"/>
      <c r="L612" s="347"/>
      <c r="M612" s="299"/>
      <c r="N612" s="299"/>
      <c r="O612" s="335"/>
      <c r="P612" s="335"/>
      <c r="Q612" s="335"/>
      <c r="R612" s="335"/>
      <c r="S612" s="335"/>
      <c r="T612" s="337"/>
      <c r="U612" s="337"/>
    </row>
    <row r="613" spans="1:21" ht="23.25" customHeight="1">
      <c r="A613" s="346"/>
      <c r="B613" s="49"/>
      <c r="C613" s="50"/>
      <c r="D613" s="51"/>
      <c r="E613" s="52"/>
      <c r="F613" s="52"/>
      <c r="G613" s="52"/>
      <c r="H613" s="53"/>
      <c r="I613" s="47"/>
      <c r="J613" s="48"/>
      <c r="L613" s="347"/>
      <c r="M613" s="299"/>
      <c r="N613" s="299"/>
      <c r="O613" s="335"/>
      <c r="P613" s="335"/>
      <c r="Q613" s="335"/>
      <c r="R613" s="335"/>
      <c r="S613" s="335"/>
      <c r="T613" s="337"/>
      <c r="U613" s="337"/>
    </row>
    <row r="614" spans="1:21" ht="23.25" customHeight="1">
      <c r="A614" s="340"/>
      <c r="B614" s="341"/>
      <c r="C614" s="342"/>
      <c r="D614" s="132" t="s">
        <v>73</v>
      </c>
      <c r="E614" s="133"/>
      <c r="F614" s="133"/>
      <c r="G614" s="133"/>
      <c r="H614" s="134"/>
      <c r="I614" s="133" t="s">
        <v>54</v>
      </c>
      <c r="J614" s="134"/>
      <c r="L614" s="347"/>
      <c r="M614" s="299"/>
      <c r="N614" s="299"/>
      <c r="O614" s="335"/>
      <c r="P614" s="335"/>
      <c r="Q614" s="335"/>
      <c r="R614" s="335"/>
      <c r="S614" s="335"/>
      <c r="T614" s="337"/>
      <c r="U614" s="337"/>
    </row>
    <row r="615" spans="1:21" ht="23.25" customHeight="1">
      <c r="A615" s="301" t="s">
        <v>75</v>
      </c>
      <c r="B615" s="302"/>
      <c r="C615" s="303"/>
      <c r="D615" s="147" t="s">
        <v>1</v>
      </c>
      <c r="E615" s="226"/>
      <c r="F615" s="226"/>
      <c r="G615" s="226"/>
      <c r="H615" s="227"/>
      <c r="I615" s="296">
        <f>I616+I622+T602+T610+T618+T622</f>
        <v>431</v>
      </c>
      <c r="J615" s="297"/>
      <c r="L615" s="347"/>
      <c r="M615" s="299"/>
      <c r="N615" s="299"/>
      <c r="O615" s="335"/>
      <c r="P615" s="335"/>
      <c r="Q615" s="335"/>
      <c r="R615" s="335"/>
      <c r="S615" s="335"/>
      <c r="T615" s="337"/>
      <c r="U615" s="337"/>
    </row>
    <row r="616" spans="1:21" ht="16.5" customHeight="1">
      <c r="A616" s="344" t="s">
        <v>76</v>
      </c>
      <c r="B616" s="375" t="s">
        <v>0</v>
      </c>
      <c r="C616" s="377"/>
      <c r="D616" s="413" t="s">
        <v>205</v>
      </c>
      <c r="E616" s="414"/>
      <c r="F616" s="414"/>
      <c r="G616" s="414"/>
      <c r="H616" s="415"/>
      <c r="I616" s="417">
        <v>143</v>
      </c>
      <c r="J616" s="418"/>
      <c r="L616" s="347"/>
      <c r="M616" s="299"/>
      <c r="N616" s="299"/>
      <c r="O616" s="335"/>
      <c r="P616" s="335"/>
      <c r="Q616" s="335"/>
      <c r="R616" s="335"/>
      <c r="S616" s="335"/>
      <c r="T616" s="337"/>
      <c r="U616" s="337"/>
    </row>
    <row r="617" spans="1:21" ht="16.5" customHeight="1">
      <c r="A617" s="345"/>
      <c r="B617" s="353"/>
      <c r="C617" s="354"/>
      <c r="D617" s="357"/>
      <c r="E617" s="358"/>
      <c r="F617" s="358"/>
      <c r="G617" s="358"/>
      <c r="H617" s="359"/>
      <c r="I617" s="365"/>
      <c r="J617" s="366"/>
      <c r="L617" s="347"/>
      <c r="M617" s="300"/>
      <c r="N617" s="300"/>
      <c r="O617" s="398"/>
      <c r="P617" s="398"/>
      <c r="Q617" s="398"/>
      <c r="R617" s="398"/>
      <c r="S617" s="398"/>
      <c r="T617" s="399"/>
      <c r="U617" s="399"/>
    </row>
    <row r="618" spans="1:21" ht="16.5" customHeight="1">
      <c r="A618" s="345"/>
      <c r="B618" s="353"/>
      <c r="C618" s="354"/>
      <c r="D618" s="357"/>
      <c r="E618" s="358"/>
      <c r="F618" s="358"/>
      <c r="G618" s="358"/>
      <c r="H618" s="359"/>
      <c r="I618" s="365"/>
      <c r="J618" s="366"/>
      <c r="L618" s="347"/>
      <c r="M618" s="298" t="s">
        <v>10</v>
      </c>
      <c r="N618" s="298"/>
      <c r="O618" s="400" t="s">
        <v>176</v>
      </c>
      <c r="P618" s="401"/>
      <c r="Q618" s="401"/>
      <c r="R618" s="401"/>
      <c r="S618" s="402"/>
      <c r="T618" s="338">
        <v>262</v>
      </c>
      <c r="U618" s="338"/>
    </row>
    <row r="619" spans="1:21" ht="16.5" customHeight="1">
      <c r="A619" s="345"/>
      <c r="B619" s="353"/>
      <c r="C619" s="354"/>
      <c r="D619" s="357"/>
      <c r="E619" s="358"/>
      <c r="F619" s="358"/>
      <c r="G619" s="358"/>
      <c r="H619" s="359"/>
      <c r="I619" s="365"/>
      <c r="J619" s="366"/>
      <c r="L619" s="347"/>
      <c r="M619" s="299"/>
      <c r="N619" s="299"/>
      <c r="O619" s="403"/>
      <c r="P619" s="404"/>
      <c r="Q619" s="404"/>
      <c r="R619" s="404"/>
      <c r="S619" s="405"/>
      <c r="T619" s="328"/>
      <c r="U619" s="328"/>
    </row>
    <row r="620" spans="1:21" ht="16.5" customHeight="1">
      <c r="A620" s="345"/>
      <c r="B620" s="353"/>
      <c r="C620" s="354"/>
      <c r="D620" s="357"/>
      <c r="E620" s="358"/>
      <c r="F620" s="358"/>
      <c r="G620" s="358"/>
      <c r="H620" s="359"/>
      <c r="I620" s="365"/>
      <c r="J620" s="366"/>
      <c r="L620" s="347"/>
      <c r="M620" s="299"/>
      <c r="N620" s="299"/>
      <c r="O620" s="403"/>
      <c r="P620" s="404"/>
      <c r="Q620" s="404"/>
      <c r="R620" s="404"/>
      <c r="S620" s="405"/>
      <c r="T620" s="328"/>
      <c r="U620" s="328"/>
    </row>
    <row r="621" spans="1:21" ht="16.5" customHeight="1">
      <c r="A621" s="345"/>
      <c r="B621" s="388"/>
      <c r="C621" s="390"/>
      <c r="D621" s="380"/>
      <c r="E621" s="416"/>
      <c r="F621" s="416"/>
      <c r="G621" s="416"/>
      <c r="H621" s="381"/>
      <c r="I621" s="396"/>
      <c r="J621" s="397"/>
      <c r="L621" s="347"/>
      <c r="M621" s="300"/>
      <c r="N621" s="300"/>
      <c r="O621" s="406"/>
      <c r="P621" s="407"/>
      <c r="Q621" s="407"/>
      <c r="R621" s="407"/>
      <c r="S621" s="408"/>
      <c r="T621" s="339"/>
      <c r="U621" s="339"/>
    </row>
    <row r="622" spans="1:21" ht="23.25" customHeight="1">
      <c r="A622" s="345"/>
      <c r="B622" s="351" t="s">
        <v>64</v>
      </c>
      <c r="C622" s="352"/>
      <c r="D622" s="217" t="s">
        <v>206</v>
      </c>
      <c r="E622" s="355"/>
      <c r="F622" s="355"/>
      <c r="G622" s="355"/>
      <c r="H622" s="356"/>
      <c r="I622" s="363">
        <v>10</v>
      </c>
      <c r="J622" s="364"/>
      <c r="L622" s="347"/>
      <c r="M622" s="256" t="s">
        <v>17</v>
      </c>
      <c r="N622" s="256"/>
      <c r="O622" s="400" t="s">
        <v>177</v>
      </c>
      <c r="P622" s="401"/>
      <c r="Q622" s="401"/>
      <c r="R622" s="401"/>
      <c r="S622" s="402"/>
      <c r="T622" s="327">
        <v>16</v>
      </c>
      <c r="U622" s="327"/>
    </row>
    <row r="623" spans="1:21" ht="23.25" customHeight="1">
      <c r="A623" s="345"/>
      <c r="B623" s="353"/>
      <c r="C623" s="354"/>
      <c r="D623" s="357"/>
      <c r="E623" s="358"/>
      <c r="F623" s="358"/>
      <c r="G623" s="358"/>
      <c r="H623" s="359"/>
      <c r="I623" s="365"/>
      <c r="J623" s="366"/>
      <c r="L623" s="347"/>
      <c r="M623" s="299"/>
      <c r="N623" s="299"/>
      <c r="O623" s="403"/>
      <c r="P623" s="404"/>
      <c r="Q623" s="404"/>
      <c r="R623" s="404"/>
      <c r="S623" s="405"/>
      <c r="T623" s="328"/>
      <c r="U623" s="328"/>
    </row>
    <row r="624" spans="1:21" ht="23.25" customHeight="1">
      <c r="A624" s="345"/>
      <c r="B624" s="353"/>
      <c r="C624" s="354"/>
      <c r="D624" s="357"/>
      <c r="E624" s="358"/>
      <c r="F624" s="358"/>
      <c r="G624" s="358"/>
      <c r="H624" s="359"/>
      <c r="I624" s="365"/>
      <c r="J624" s="366"/>
      <c r="L624" s="347"/>
      <c r="M624" s="299"/>
      <c r="N624" s="299"/>
      <c r="O624" s="403"/>
      <c r="P624" s="404"/>
      <c r="Q624" s="404"/>
      <c r="R624" s="404"/>
      <c r="S624" s="405"/>
      <c r="T624" s="328"/>
      <c r="U624" s="328"/>
    </row>
    <row r="625" spans="1:21" ht="23.25" customHeight="1">
      <c r="A625" s="345"/>
      <c r="B625" s="353"/>
      <c r="C625" s="354"/>
      <c r="D625" s="357"/>
      <c r="E625" s="358"/>
      <c r="F625" s="358"/>
      <c r="G625" s="358"/>
      <c r="H625" s="359"/>
      <c r="I625" s="365"/>
      <c r="J625" s="366"/>
      <c r="L625" s="347"/>
      <c r="M625" s="299"/>
      <c r="N625" s="299"/>
      <c r="O625" s="406"/>
      <c r="P625" s="407"/>
      <c r="Q625" s="407"/>
      <c r="R625" s="407"/>
      <c r="S625" s="408"/>
      <c r="T625" s="328"/>
      <c r="U625" s="328"/>
    </row>
    <row r="626" spans="1:21" ht="23.25" customHeight="1">
      <c r="A626" s="346"/>
      <c r="B626" s="100"/>
      <c r="C626" s="101"/>
      <c r="D626" s="360"/>
      <c r="E626" s="361"/>
      <c r="F626" s="361"/>
      <c r="G626" s="361"/>
      <c r="H626" s="362"/>
      <c r="I626" s="367"/>
      <c r="J626" s="368"/>
      <c r="L626" s="329" t="s">
        <v>77</v>
      </c>
      <c r="M626" s="330"/>
      <c r="N626" s="330"/>
      <c r="O626" s="330"/>
      <c r="P626" s="330"/>
      <c r="Q626" s="330"/>
      <c r="R626" s="330"/>
      <c r="S626" s="330"/>
      <c r="T626" s="331">
        <f>I602-I615</f>
        <v>-281</v>
      </c>
      <c r="U626" s="332"/>
    </row>
    <row r="627" spans="1:21" ht="23.25" customHeight="1">
      <c r="A627" s="18"/>
      <c r="B627" s="19"/>
      <c r="C627" s="19"/>
      <c r="D627" s="19"/>
      <c r="E627" s="19"/>
      <c r="F627" s="19"/>
      <c r="G627" s="19"/>
      <c r="H627" s="19"/>
      <c r="I627" s="19"/>
      <c r="J627" s="19"/>
      <c r="L627" s="306" t="s">
        <v>128</v>
      </c>
      <c r="M627" s="306"/>
      <c r="N627" s="306"/>
      <c r="O627" s="306"/>
      <c r="P627" s="306"/>
      <c r="Q627" s="306"/>
      <c r="R627" s="306"/>
      <c r="S627" s="306"/>
      <c r="T627" s="306"/>
      <c r="U627" s="306"/>
    </row>
    <row r="628" spans="1:21" ht="23.25" customHeight="1">
      <c r="A628" s="4"/>
      <c r="B628" s="11"/>
      <c r="C628" s="11"/>
      <c r="D628" s="11"/>
      <c r="E628" s="11"/>
      <c r="F628" s="11"/>
      <c r="G628" s="11"/>
      <c r="H628" s="11"/>
      <c r="I628" s="11"/>
      <c r="J628" s="11"/>
      <c r="L628" s="68"/>
      <c r="M628" s="68"/>
      <c r="N628" s="68"/>
      <c r="O628" s="68"/>
      <c r="P628" s="68"/>
      <c r="Q628" s="68"/>
      <c r="R628" s="68"/>
      <c r="S628" s="68"/>
      <c r="T628" s="68"/>
      <c r="U628" s="68"/>
    </row>
    <row r="629" spans="1:21" ht="23.25" customHeight="1">
      <c r="A629" s="4"/>
      <c r="B629" s="11"/>
      <c r="C629" s="11"/>
      <c r="D629" s="11"/>
      <c r="E629" s="11"/>
      <c r="F629" s="11"/>
      <c r="G629" s="11"/>
      <c r="H629" s="11"/>
      <c r="I629" s="11"/>
      <c r="J629" s="11"/>
      <c r="L629" s="68"/>
      <c r="M629" s="68"/>
      <c r="N629" s="68"/>
      <c r="O629" s="68"/>
      <c r="P629" s="68"/>
      <c r="Q629" s="68"/>
      <c r="R629" s="68"/>
      <c r="S629" s="68"/>
      <c r="T629" s="68"/>
      <c r="U629" s="68"/>
    </row>
    <row r="630" spans="1:21" ht="23.25" customHeight="1">
      <c r="A630" s="4"/>
      <c r="B630" s="11"/>
      <c r="C630" s="11"/>
      <c r="D630" s="11"/>
      <c r="E630" s="11"/>
      <c r="F630" s="11"/>
      <c r="G630" s="11"/>
      <c r="H630" s="11"/>
      <c r="I630" s="11"/>
      <c r="J630" s="11"/>
      <c r="L630" s="68"/>
      <c r="M630" s="68"/>
      <c r="N630" s="68"/>
      <c r="O630" s="68"/>
      <c r="P630" s="68"/>
      <c r="Q630" s="68"/>
      <c r="R630" s="68"/>
      <c r="S630" s="68"/>
      <c r="T630" s="68"/>
      <c r="U630" s="68"/>
    </row>
    <row r="631" spans="1:21" ht="23.25" customHeight="1">
      <c r="A631" s="4"/>
      <c r="B631" s="11"/>
      <c r="C631" s="11"/>
      <c r="D631" s="11"/>
      <c r="E631" s="11"/>
      <c r="F631" s="11"/>
      <c r="G631" s="11"/>
      <c r="H631" s="11"/>
      <c r="I631" s="11"/>
      <c r="J631" s="11"/>
      <c r="L631" s="41"/>
      <c r="M631" s="41"/>
      <c r="N631" s="41"/>
      <c r="O631" s="41"/>
      <c r="P631" s="41"/>
      <c r="Q631" s="41"/>
      <c r="R631" s="41"/>
      <c r="S631" s="41"/>
      <c r="T631" s="41"/>
      <c r="U631" s="41"/>
    </row>
    <row r="632" spans="1:21" ht="21" customHeight="1">
      <c r="A632" s="127" t="s">
        <v>39</v>
      </c>
      <c r="B632" s="127"/>
      <c r="C632" s="127"/>
      <c r="D632" s="127"/>
      <c r="E632" s="127"/>
      <c r="F632" s="127"/>
      <c r="G632" s="127"/>
      <c r="H632" s="127"/>
      <c r="I632" s="127"/>
      <c r="J632" s="127"/>
      <c r="S632" s="88" t="s">
        <v>126</v>
      </c>
      <c r="T632" s="88"/>
      <c r="U632" s="88"/>
    </row>
    <row r="633" spans="1:21" ht="21" customHeight="1">
      <c r="A633" s="42" t="s">
        <v>108</v>
      </c>
      <c r="B633" s="42"/>
      <c r="C633" s="42"/>
      <c r="D633" s="42"/>
      <c r="E633" s="42"/>
      <c r="F633" s="42"/>
      <c r="G633" s="42"/>
      <c r="H633" s="42"/>
      <c r="I633" s="42"/>
      <c r="J633" s="42"/>
    </row>
    <row r="634" spans="1:21" ht="21" customHeight="1">
      <c r="A634" s="17"/>
      <c r="B634" s="343" t="s">
        <v>132</v>
      </c>
      <c r="C634" s="343"/>
      <c r="D634" s="343"/>
      <c r="E634" s="343"/>
      <c r="F634" s="343"/>
      <c r="G634" s="343"/>
      <c r="H634" s="343"/>
      <c r="I634" s="343"/>
      <c r="J634" s="343"/>
    </row>
    <row r="635" spans="1:21" ht="21" customHeight="1">
      <c r="A635" s="340"/>
      <c r="B635" s="341"/>
      <c r="C635" s="342"/>
      <c r="D635" s="132" t="s">
        <v>7</v>
      </c>
      <c r="E635" s="133"/>
      <c r="F635" s="133"/>
      <c r="G635" s="133"/>
      <c r="H635" s="134"/>
      <c r="I635" s="133" t="s">
        <v>54</v>
      </c>
      <c r="J635" s="134"/>
      <c r="L635" s="230"/>
      <c r="M635" s="230"/>
      <c r="N635" s="230"/>
      <c r="O635" s="188" t="s">
        <v>73</v>
      </c>
      <c r="P635" s="188"/>
      <c r="Q635" s="188"/>
      <c r="R635" s="188"/>
      <c r="S635" s="188"/>
      <c r="T635" s="188" t="s">
        <v>54</v>
      </c>
      <c r="U635" s="188"/>
    </row>
    <row r="636" spans="1:21" ht="21" customHeight="1">
      <c r="A636" s="301" t="s">
        <v>13</v>
      </c>
      <c r="B636" s="302"/>
      <c r="C636" s="303"/>
      <c r="D636" s="147" t="s">
        <v>1</v>
      </c>
      <c r="E636" s="226"/>
      <c r="F636" s="226"/>
      <c r="G636" s="226"/>
      <c r="H636" s="227"/>
      <c r="I636" s="296">
        <f>SUM(I637:J647)</f>
        <v>280</v>
      </c>
      <c r="J636" s="297"/>
      <c r="L636" s="347" t="s">
        <v>12</v>
      </c>
      <c r="M636" s="299" t="s">
        <v>37</v>
      </c>
      <c r="N636" s="299"/>
      <c r="O636" s="348"/>
      <c r="P636" s="335"/>
      <c r="Q636" s="335"/>
      <c r="R636" s="335"/>
      <c r="S636" s="335"/>
      <c r="T636" s="337"/>
      <c r="U636" s="337"/>
    </row>
    <row r="637" spans="1:21" ht="21" customHeight="1">
      <c r="A637" s="344" t="s">
        <v>6</v>
      </c>
      <c r="B637" s="373" t="s">
        <v>152</v>
      </c>
      <c r="C637" s="374"/>
      <c r="D637" s="375" t="s">
        <v>154</v>
      </c>
      <c r="E637" s="376"/>
      <c r="F637" s="376"/>
      <c r="G637" s="376"/>
      <c r="H637" s="377"/>
      <c r="I637" s="378">
        <v>0</v>
      </c>
      <c r="J637" s="379"/>
      <c r="L637" s="347"/>
      <c r="M637" s="299"/>
      <c r="N637" s="299"/>
      <c r="O637" s="335"/>
      <c r="P637" s="335"/>
      <c r="Q637" s="335"/>
      <c r="R637" s="335"/>
      <c r="S637" s="335"/>
      <c r="T637" s="337"/>
      <c r="U637" s="337"/>
    </row>
    <row r="638" spans="1:21" ht="21" customHeight="1">
      <c r="A638" s="345"/>
      <c r="B638" s="304" t="s">
        <v>153</v>
      </c>
      <c r="C638" s="305"/>
      <c r="D638" s="369" t="s">
        <v>154</v>
      </c>
      <c r="E638" s="370"/>
      <c r="F638" s="370"/>
      <c r="G638" s="370"/>
      <c r="H638" s="371"/>
      <c r="I638" s="208">
        <v>0</v>
      </c>
      <c r="J638" s="209"/>
      <c r="K638" s="1"/>
      <c r="L638" s="347"/>
      <c r="M638" s="299"/>
      <c r="N638" s="299"/>
      <c r="O638" s="335"/>
      <c r="P638" s="335"/>
      <c r="Q638" s="335"/>
      <c r="R638" s="335"/>
      <c r="S638" s="335"/>
      <c r="T638" s="337"/>
      <c r="U638" s="337"/>
    </row>
    <row r="639" spans="1:21" ht="21" customHeight="1">
      <c r="A639" s="345"/>
      <c r="B639" s="65" t="s">
        <v>192</v>
      </c>
      <c r="C639" s="67"/>
      <c r="D639" s="369" t="s">
        <v>154</v>
      </c>
      <c r="E639" s="370"/>
      <c r="F639" s="370"/>
      <c r="G639" s="370"/>
      <c r="H639" s="371"/>
      <c r="I639" s="372">
        <v>70</v>
      </c>
      <c r="J639" s="209"/>
      <c r="K639" s="1"/>
      <c r="L639" s="347"/>
      <c r="M639" s="299"/>
      <c r="N639" s="299"/>
      <c r="O639" s="335"/>
      <c r="P639" s="335"/>
      <c r="Q639" s="335"/>
      <c r="R639" s="335"/>
      <c r="S639" s="335"/>
      <c r="T639" s="337"/>
      <c r="U639" s="337"/>
    </row>
    <row r="640" spans="1:21" ht="21" customHeight="1">
      <c r="A640" s="345"/>
      <c r="B640" s="65" t="s">
        <v>193</v>
      </c>
      <c r="C640" s="67"/>
      <c r="D640" s="113" t="s">
        <v>154</v>
      </c>
      <c r="E640" s="391"/>
      <c r="F640" s="391"/>
      <c r="G640" s="391"/>
      <c r="H640" s="392"/>
      <c r="I640" s="363">
        <v>20</v>
      </c>
      <c r="J640" s="364"/>
      <c r="K640" s="1"/>
      <c r="L640" s="347"/>
      <c r="M640" s="299"/>
      <c r="N640" s="299"/>
      <c r="O640" s="335"/>
      <c r="P640" s="335"/>
      <c r="Q640" s="335"/>
      <c r="R640" s="335"/>
      <c r="S640" s="335"/>
      <c r="T640" s="337"/>
      <c r="U640" s="337"/>
    </row>
    <row r="641" spans="1:21" ht="21" customHeight="1">
      <c r="A641" s="345"/>
      <c r="B641" s="65"/>
      <c r="C641" s="67"/>
      <c r="D641" s="393"/>
      <c r="E641" s="394"/>
      <c r="F641" s="394"/>
      <c r="G641" s="394"/>
      <c r="H641" s="395"/>
      <c r="I641" s="396"/>
      <c r="J641" s="397"/>
      <c r="K641" s="1"/>
      <c r="L641" s="347"/>
      <c r="M641" s="299"/>
      <c r="N641" s="299"/>
      <c r="O641" s="335"/>
      <c r="P641" s="335"/>
      <c r="Q641" s="335"/>
      <c r="R641" s="335"/>
      <c r="S641" s="335"/>
      <c r="T641" s="337"/>
      <c r="U641" s="337"/>
    </row>
    <row r="642" spans="1:21" ht="23.25" customHeight="1">
      <c r="A642" s="345"/>
      <c r="B642" s="65" t="s">
        <v>194</v>
      </c>
      <c r="C642" s="67"/>
      <c r="D642" s="293" t="s">
        <v>155</v>
      </c>
      <c r="E642" s="294"/>
      <c r="F642" s="294"/>
      <c r="G642" s="294"/>
      <c r="H642" s="295"/>
      <c r="I642" s="372">
        <v>120</v>
      </c>
      <c r="J642" s="209"/>
      <c r="K642" s="1"/>
      <c r="L642" s="347"/>
      <c r="M642" s="299"/>
      <c r="N642" s="299"/>
      <c r="O642" s="335"/>
      <c r="P642" s="335"/>
      <c r="Q642" s="335"/>
      <c r="R642" s="335"/>
      <c r="S642" s="335"/>
      <c r="T642" s="337"/>
      <c r="U642" s="337"/>
    </row>
    <row r="643" spans="1:21" ht="23.25" customHeight="1">
      <c r="A643" s="345"/>
      <c r="B643" s="65" t="s">
        <v>195</v>
      </c>
      <c r="C643" s="67"/>
      <c r="D643" s="369" t="s">
        <v>154</v>
      </c>
      <c r="E643" s="370"/>
      <c r="F643" s="370"/>
      <c r="G643" s="370"/>
      <c r="H643" s="371"/>
      <c r="I643" s="372">
        <v>0</v>
      </c>
      <c r="J643" s="209"/>
      <c r="K643" s="1"/>
      <c r="L643" s="347"/>
      <c r="M643" s="254"/>
      <c r="N643" s="254"/>
      <c r="O643" s="187"/>
      <c r="P643" s="187"/>
      <c r="Q643" s="187"/>
      <c r="R643" s="187"/>
      <c r="S643" s="187"/>
      <c r="T643" s="349"/>
      <c r="U643" s="349"/>
    </row>
    <row r="644" spans="1:21" ht="23.25" customHeight="1">
      <c r="A644" s="345"/>
      <c r="B644" s="65" t="s">
        <v>196</v>
      </c>
      <c r="C644" s="67"/>
      <c r="D644" s="369" t="s">
        <v>154</v>
      </c>
      <c r="E644" s="370"/>
      <c r="F644" s="370"/>
      <c r="G644" s="370"/>
      <c r="H644" s="371"/>
      <c r="I644" s="208">
        <v>0</v>
      </c>
      <c r="J644" s="209"/>
      <c r="K644" s="1"/>
      <c r="L644" s="347"/>
      <c r="M644" s="298" t="s">
        <v>16</v>
      </c>
      <c r="N644" s="298"/>
      <c r="O644" s="333"/>
      <c r="P644" s="334"/>
      <c r="Q644" s="334"/>
      <c r="R644" s="334"/>
      <c r="S644" s="334"/>
      <c r="T644" s="336"/>
      <c r="U644" s="336"/>
    </row>
    <row r="645" spans="1:21" ht="23.25" customHeight="1">
      <c r="A645" s="345"/>
      <c r="B645" s="65" t="s">
        <v>197</v>
      </c>
      <c r="C645" s="67"/>
      <c r="D645" s="293" t="s">
        <v>156</v>
      </c>
      <c r="E645" s="294"/>
      <c r="F645" s="294"/>
      <c r="G645" s="294"/>
      <c r="H645" s="295"/>
      <c r="I645" s="208">
        <v>70</v>
      </c>
      <c r="J645" s="209"/>
      <c r="L645" s="347"/>
      <c r="M645" s="299"/>
      <c r="N645" s="299"/>
      <c r="O645" s="335"/>
      <c r="P645" s="335"/>
      <c r="Q645" s="335"/>
      <c r="R645" s="335"/>
      <c r="S645" s="335"/>
      <c r="T645" s="337"/>
      <c r="U645" s="337"/>
    </row>
    <row r="646" spans="1:21" ht="23.25" customHeight="1">
      <c r="A646" s="345"/>
      <c r="B646" s="65" t="s">
        <v>198</v>
      </c>
      <c r="C646" s="67"/>
      <c r="D646" s="369" t="s">
        <v>154</v>
      </c>
      <c r="E646" s="370"/>
      <c r="F646" s="370"/>
      <c r="G646" s="370"/>
      <c r="H646" s="371"/>
      <c r="I646" s="372">
        <v>0</v>
      </c>
      <c r="J646" s="209"/>
      <c r="L646" s="347"/>
      <c r="M646" s="299"/>
      <c r="N646" s="299"/>
      <c r="O646" s="335"/>
      <c r="P646" s="335"/>
      <c r="Q646" s="335"/>
      <c r="R646" s="335"/>
      <c r="S646" s="335"/>
      <c r="T646" s="337"/>
      <c r="U646" s="337"/>
    </row>
    <row r="647" spans="1:21" ht="23.25" customHeight="1">
      <c r="A647" s="346"/>
      <c r="B647" s="277"/>
      <c r="C647" s="279"/>
      <c r="D647" s="388" t="s">
        <v>154</v>
      </c>
      <c r="E647" s="389"/>
      <c r="F647" s="389"/>
      <c r="G647" s="389"/>
      <c r="H647" s="390"/>
      <c r="I647" s="367"/>
      <c r="J647" s="368"/>
      <c r="L647" s="347"/>
      <c r="M647" s="299"/>
      <c r="N647" s="299"/>
      <c r="O647" s="335"/>
      <c r="P647" s="335"/>
      <c r="Q647" s="335"/>
      <c r="R647" s="335"/>
      <c r="S647" s="335"/>
      <c r="T647" s="337"/>
      <c r="U647" s="337"/>
    </row>
    <row r="648" spans="1:21" ht="23.25" customHeight="1">
      <c r="A648" s="340"/>
      <c r="B648" s="341"/>
      <c r="C648" s="342"/>
      <c r="D648" s="132" t="s">
        <v>73</v>
      </c>
      <c r="E648" s="133"/>
      <c r="F648" s="133"/>
      <c r="G648" s="133"/>
      <c r="H648" s="134"/>
      <c r="I648" s="133" t="s">
        <v>54</v>
      </c>
      <c r="J648" s="134"/>
      <c r="L648" s="347"/>
      <c r="M648" s="299"/>
      <c r="N648" s="299"/>
      <c r="O648" s="335"/>
      <c r="P648" s="335"/>
      <c r="Q648" s="335"/>
      <c r="R648" s="335"/>
      <c r="S648" s="335"/>
      <c r="T648" s="337"/>
      <c r="U648" s="337"/>
    </row>
    <row r="649" spans="1:21" ht="23.25" customHeight="1">
      <c r="A649" s="301" t="s">
        <v>75</v>
      </c>
      <c r="B649" s="302"/>
      <c r="C649" s="303"/>
      <c r="D649" s="147" t="s">
        <v>1</v>
      </c>
      <c r="E649" s="226"/>
      <c r="F649" s="226"/>
      <c r="G649" s="226"/>
      <c r="H649" s="227"/>
      <c r="I649" s="296">
        <f>I650+I656+T636+T644+T652+T656</f>
        <v>468</v>
      </c>
      <c r="J649" s="297"/>
      <c r="L649" s="347"/>
      <c r="M649" s="299"/>
      <c r="N649" s="299"/>
      <c r="O649" s="335"/>
      <c r="P649" s="335"/>
      <c r="Q649" s="335"/>
      <c r="R649" s="335"/>
      <c r="S649" s="335"/>
      <c r="T649" s="337"/>
      <c r="U649" s="337"/>
    </row>
    <row r="650" spans="1:21" ht="23.25" customHeight="1">
      <c r="A650" s="344" t="s">
        <v>76</v>
      </c>
      <c r="B650" s="375" t="s">
        <v>0</v>
      </c>
      <c r="C650" s="377"/>
      <c r="D650" s="413" t="s">
        <v>204</v>
      </c>
      <c r="E650" s="414"/>
      <c r="F650" s="414"/>
      <c r="G650" s="414"/>
      <c r="H650" s="415"/>
      <c r="I650" s="417">
        <v>143</v>
      </c>
      <c r="J650" s="418"/>
      <c r="L650" s="347"/>
      <c r="M650" s="299"/>
      <c r="N650" s="299"/>
      <c r="O650" s="335"/>
      <c r="P650" s="335"/>
      <c r="Q650" s="335"/>
      <c r="R650" s="335"/>
      <c r="S650" s="335"/>
      <c r="T650" s="337"/>
      <c r="U650" s="337"/>
    </row>
    <row r="651" spans="1:21" ht="23.25" customHeight="1">
      <c r="A651" s="345"/>
      <c r="B651" s="353"/>
      <c r="C651" s="354"/>
      <c r="D651" s="357"/>
      <c r="E651" s="358"/>
      <c r="F651" s="358"/>
      <c r="G651" s="358"/>
      <c r="H651" s="359"/>
      <c r="I651" s="365"/>
      <c r="J651" s="366"/>
      <c r="L651" s="347"/>
      <c r="M651" s="300"/>
      <c r="N651" s="300"/>
      <c r="O651" s="398"/>
      <c r="P651" s="398"/>
      <c r="Q651" s="398"/>
      <c r="R651" s="398"/>
      <c r="S651" s="398"/>
      <c r="T651" s="399"/>
      <c r="U651" s="399"/>
    </row>
    <row r="652" spans="1:21" ht="23.25" customHeight="1">
      <c r="A652" s="345"/>
      <c r="B652" s="353"/>
      <c r="C652" s="354"/>
      <c r="D652" s="357"/>
      <c r="E652" s="358"/>
      <c r="F652" s="358"/>
      <c r="G652" s="358"/>
      <c r="H652" s="359"/>
      <c r="I652" s="365"/>
      <c r="J652" s="366"/>
      <c r="L652" s="347"/>
      <c r="M652" s="298" t="s">
        <v>10</v>
      </c>
      <c r="N652" s="298"/>
      <c r="O652" s="400"/>
      <c r="P652" s="401"/>
      <c r="Q652" s="401"/>
      <c r="R652" s="401"/>
      <c r="S652" s="402"/>
      <c r="T652" s="336"/>
      <c r="U652" s="336"/>
    </row>
    <row r="653" spans="1:21" ht="23.25" customHeight="1">
      <c r="A653" s="345"/>
      <c r="B653" s="353"/>
      <c r="C653" s="354"/>
      <c r="D653" s="357"/>
      <c r="E653" s="358"/>
      <c r="F653" s="358"/>
      <c r="G653" s="358"/>
      <c r="H653" s="359"/>
      <c r="I653" s="365"/>
      <c r="J653" s="366"/>
      <c r="L653" s="347"/>
      <c r="M653" s="299"/>
      <c r="N653" s="299"/>
      <c r="O653" s="403"/>
      <c r="P653" s="404"/>
      <c r="Q653" s="404"/>
      <c r="R653" s="404"/>
      <c r="S653" s="405"/>
      <c r="T653" s="337"/>
      <c r="U653" s="337"/>
    </row>
    <row r="654" spans="1:21" ht="23.25" customHeight="1">
      <c r="A654" s="345"/>
      <c r="B654" s="353"/>
      <c r="C654" s="354"/>
      <c r="D654" s="357"/>
      <c r="E654" s="358"/>
      <c r="F654" s="358"/>
      <c r="G654" s="358"/>
      <c r="H654" s="359"/>
      <c r="I654" s="365"/>
      <c r="J654" s="366"/>
      <c r="L654" s="347"/>
      <c r="M654" s="299"/>
      <c r="N654" s="299"/>
      <c r="O654" s="403"/>
      <c r="P654" s="404"/>
      <c r="Q654" s="404"/>
      <c r="R654" s="404"/>
      <c r="S654" s="405"/>
      <c r="T654" s="337"/>
      <c r="U654" s="337"/>
    </row>
    <row r="655" spans="1:21" ht="23.25" customHeight="1">
      <c r="A655" s="345"/>
      <c r="B655" s="388"/>
      <c r="C655" s="390"/>
      <c r="D655" s="380"/>
      <c r="E655" s="416"/>
      <c r="F655" s="416"/>
      <c r="G655" s="416"/>
      <c r="H655" s="381"/>
      <c r="I655" s="396"/>
      <c r="J655" s="397"/>
      <c r="L655" s="347"/>
      <c r="M655" s="300"/>
      <c r="N655" s="300"/>
      <c r="O655" s="406"/>
      <c r="P655" s="407"/>
      <c r="Q655" s="407"/>
      <c r="R655" s="407"/>
      <c r="S655" s="408"/>
      <c r="T655" s="399"/>
      <c r="U655" s="399"/>
    </row>
    <row r="656" spans="1:21" ht="23.25" customHeight="1">
      <c r="A656" s="345"/>
      <c r="B656" s="351" t="s">
        <v>64</v>
      </c>
      <c r="C656" s="352"/>
      <c r="D656" s="217" t="s">
        <v>207</v>
      </c>
      <c r="E656" s="355"/>
      <c r="F656" s="355"/>
      <c r="G656" s="355"/>
      <c r="H656" s="356"/>
      <c r="I656" s="363">
        <v>304</v>
      </c>
      <c r="J656" s="364"/>
      <c r="L656" s="347"/>
      <c r="M656" s="256" t="s">
        <v>17</v>
      </c>
      <c r="N656" s="256"/>
      <c r="O656" s="400" t="s">
        <v>199</v>
      </c>
      <c r="P656" s="401"/>
      <c r="Q656" s="401"/>
      <c r="R656" s="401"/>
      <c r="S656" s="402"/>
      <c r="T656" s="363">
        <v>21</v>
      </c>
      <c r="U656" s="364"/>
    </row>
    <row r="657" spans="1:21" ht="23.25" customHeight="1">
      <c r="A657" s="345"/>
      <c r="B657" s="353"/>
      <c r="C657" s="354"/>
      <c r="D657" s="357"/>
      <c r="E657" s="358"/>
      <c r="F657" s="358"/>
      <c r="G657" s="358"/>
      <c r="H657" s="359"/>
      <c r="I657" s="365"/>
      <c r="J657" s="366"/>
      <c r="L657" s="347"/>
      <c r="M657" s="299"/>
      <c r="N657" s="299"/>
      <c r="O657" s="403"/>
      <c r="P657" s="404"/>
      <c r="Q657" s="404"/>
      <c r="R657" s="404"/>
      <c r="S657" s="405"/>
      <c r="T657" s="365"/>
      <c r="U657" s="366"/>
    </row>
    <row r="658" spans="1:21" ht="23.25" customHeight="1">
      <c r="A658" s="345"/>
      <c r="B658" s="353"/>
      <c r="C658" s="354"/>
      <c r="D658" s="357"/>
      <c r="E658" s="358"/>
      <c r="F658" s="358"/>
      <c r="G658" s="358"/>
      <c r="H658" s="359"/>
      <c r="I658" s="365"/>
      <c r="J658" s="366"/>
      <c r="L658" s="347"/>
      <c r="M658" s="299"/>
      <c r="N658" s="299"/>
      <c r="O658" s="403"/>
      <c r="P658" s="404"/>
      <c r="Q658" s="404"/>
      <c r="R658" s="404"/>
      <c r="S658" s="405"/>
      <c r="T658" s="365"/>
      <c r="U658" s="366"/>
    </row>
    <row r="659" spans="1:21" ht="23.25" customHeight="1">
      <c r="A659" s="345"/>
      <c r="B659" s="353"/>
      <c r="C659" s="354"/>
      <c r="D659" s="357"/>
      <c r="E659" s="358"/>
      <c r="F659" s="358"/>
      <c r="G659" s="358"/>
      <c r="H659" s="359"/>
      <c r="I659" s="365"/>
      <c r="J659" s="366"/>
      <c r="L659" s="347"/>
      <c r="M659" s="299"/>
      <c r="N659" s="299"/>
      <c r="O659" s="406"/>
      <c r="P659" s="407"/>
      <c r="Q659" s="407"/>
      <c r="R659" s="407"/>
      <c r="S659" s="408"/>
      <c r="T659" s="367"/>
      <c r="U659" s="368"/>
    </row>
    <row r="660" spans="1:21" ht="23.25" customHeight="1">
      <c r="A660" s="346"/>
      <c r="B660" s="100"/>
      <c r="C660" s="101"/>
      <c r="D660" s="360"/>
      <c r="E660" s="361"/>
      <c r="F660" s="361"/>
      <c r="G660" s="361"/>
      <c r="H660" s="362"/>
      <c r="I660" s="367"/>
      <c r="J660" s="368"/>
      <c r="L660" s="329" t="s">
        <v>77</v>
      </c>
      <c r="M660" s="330"/>
      <c r="N660" s="330"/>
      <c r="O660" s="330"/>
      <c r="P660" s="330"/>
      <c r="Q660" s="330"/>
      <c r="R660" s="330"/>
      <c r="S660" s="330"/>
      <c r="T660" s="331">
        <f>I636-I649</f>
        <v>-188</v>
      </c>
      <c r="U660" s="332"/>
    </row>
    <row r="661" spans="1:21" ht="23.25" customHeight="1">
      <c r="A661" s="18"/>
      <c r="B661" s="19"/>
      <c r="C661" s="19"/>
      <c r="D661" s="19"/>
      <c r="E661" s="19"/>
      <c r="F661" s="19"/>
      <c r="G661" s="19"/>
      <c r="H661" s="19"/>
      <c r="I661" s="19"/>
      <c r="J661" s="19"/>
      <c r="L661" s="306" t="s">
        <v>128</v>
      </c>
      <c r="M661" s="306"/>
      <c r="N661" s="306"/>
      <c r="O661" s="306"/>
      <c r="P661" s="306"/>
      <c r="Q661" s="306"/>
      <c r="R661" s="306"/>
      <c r="S661" s="306"/>
      <c r="T661" s="306"/>
      <c r="U661" s="306"/>
    </row>
    <row r="662" spans="1:21" ht="23.25" customHeight="1">
      <c r="A662" s="4"/>
      <c r="B662" s="11"/>
      <c r="C662" s="11"/>
      <c r="D662" s="11"/>
      <c r="E662" s="11"/>
      <c r="F662" s="11"/>
      <c r="G662" s="11"/>
      <c r="H662" s="11"/>
      <c r="I662" s="11"/>
      <c r="J662" s="11"/>
      <c r="L662" s="68"/>
      <c r="M662" s="68"/>
      <c r="N662" s="68"/>
      <c r="O662" s="68"/>
      <c r="P662" s="68"/>
      <c r="Q662" s="68"/>
      <c r="R662" s="68"/>
      <c r="S662" s="68"/>
      <c r="T662" s="68"/>
      <c r="U662" s="68"/>
    </row>
    <row r="663" spans="1:21" ht="23.25" customHeight="1">
      <c r="A663" s="4"/>
      <c r="B663" s="11"/>
      <c r="C663" s="11"/>
      <c r="D663" s="11"/>
      <c r="E663" s="11"/>
      <c r="F663" s="11"/>
      <c r="G663" s="11"/>
      <c r="H663" s="11"/>
      <c r="I663" s="11"/>
      <c r="J663" s="11"/>
      <c r="L663" s="68"/>
      <c r="M663" s="68"/>
      <c r="N663" s="68"/>
      <c r="O663" s="68"/>
      <c r="P663" s="68"/>
      <c r="Q663" s="68"/>
      <c r="R663" s="68"/>
      <c r="S663" s="68"/>
      <c r="T663" s="68"/>
      <c r="U663" s="68"/>
    </row>
    <row r="664" spans="1:21" ht="23.25" customHeight="1">
      <c r="A664" s="4"/>
      <c r="B664" s="11"/>
      <c r="C664" s="11"/>
      <c r="D664" s="11"/>
      <c r="E664" s="11"/>
      <c r="F664" s="11"/>
      <c r="G664" s="11"/>
      <c r="H664" s="11"/>
      <c r="I664" s="11"/>
      <c r="J664" s="11"/>
      <c r="L664" s="68"/>
      <c r="M664" s="68"/>
      <c r="N664" s="68"/>
      <c r="O664" s="68"/>
      <c r="P664" s="68"/>
      <c r="Q664" s="68"/>
      <c r="R664" s="68"/>
      <c r="S664" s="68"/>
      <c r="T664" s="68"/>
      <c r="U664" s="68"/>
    </row>
    <row r="665" spans="1:21" ht="21" customHeight="1">
      <c r="A665" s="43"/>
      <c r="B665" s="11"/>
      <c r="C665" s="11"/>
      <c r="D665" s="11"/>
      <c r="E665" s="11"/>
      <c r="F665" s="11"/>
      <c r="G665" s="11"/>
      <c r="H665" s="11"/>
      <c r="I665" s="11"/>
      <c r="J665" s="11"/>
    </row>
  </sheetData>
  <mergeCells count="1365">
    <mergeCell ref="B588:C592"/>
    <mergeCell ref="D588:H592"/>
    <mergeCell ref="I588:J592"/>
    <mergeCell ref="M588:N591"/>
    <mergeCell ref="O588:S591"/>
    <mergeCell ref="T588:U591"/>
    <mergeCell ref="L592:S592"/>
    <mergeCell ref="T592:U592"/>
    <mergeCell ref="A482:C482"/>
    <mergeCell ref="D482:H482"/>
    <mergeCell ref="I482:J482"/>
    <mergeCell ref="A483:A493"/>
    <mergeCell ref="B483:C488"/>
    <mergeCell ref="D483:H488"/>
    <mergeCell ref="I483:J488"/>
    <mergeCell ref="M485:N488"/>
    <mergeCell ref="O485:S488"/>
    <mergeCell ref="L494:U497"/>
    <mergeCell ref="T485:U488"/>
    <mergeCell ref="B489:C493"/>
    <mergeCell ref="D489:H493"/>
    <mergeCell ref="I489:J493"/>
    <mergeCell ref="M489:N492"/>
    <mergeCell ref="O489:S492"/>
    <mergeCell ref="T489:U492"/>
    <mergeCell ref="L493:S493"/>
    <mergeCell ref="T493:U493"/>
    <mergeCell ref="I523:J527"/>
    <mergeCell ref="B573:C574"/>
    <mergeCell ref="D573:H574"/>
    <mergeCell ref="I573:J574"/>
    <mergeCell ref="B577:C577"/>
    <mergeCell ref="L171:L192"/>
    <mergeCell ref="M179:N184"/>
    <mergeCell ref="O179:S184"/>
    <mergeCell ref="T179:U184"/>
    <mergeCell ref="L404:L426"/>
    <mergeCell ref="M412:N418"/>
    <mergeCell ref="O412:S418"/>
    <mergeCell ref="T412:U418"/>
    <mergeCell ref="T477:U484"/>
    <mergeCell ref="B478:C478"/>
    <mergeCell ref="D478:H478"/>
    <mergeCell ref="I478:J478"/>
    <mergeCell ref="B479:C479"/>
    <mergeCell ref="D479:H479"/>
    <mergeCell ref="I479:J479"/>
    <mergeCell ref="A481:C481"/>
    <mergeCell ref="D481:H481"/>
    <mergeCell ref="I481:J481"/>
    <mergeCell ref="O455:S458"/>
    <mergeCell ref="T455:U458"/>
    <mergeCell ref="L459:S459"/>
    <mergeCell ref="T459:U459"/>
    <mergeCell ref="O185:S188"/>
    <mergeCell ref="T185:U188"/>
    <mergeCell ref="B189:C193"/>
    <mergeCell ref="D189:H193"/>
    <mergeCell ref="I189:J193"/>
    <mergeCell ref="M189:N192"/>
    <mergeCell ref="O189:S192"/>
    <mergeCell ref="T189:U192"/>
    <mergeCell ref="L193:S193"/>
    <mergeCell ref="T193:U193"/>
    <mergeCell ref="O223:S226"/>
    <mergeCell ref="T223:U226"/>
    <mergeCell ref="L227:S227"/>
    <mergeCell ref="T227:U227"/>
    <mergeCell ref="L228:U231"/>
    <mergeCell ref="M211:N218"/>
    <mergeCell ref="O211:S218"/>
    <mergeCell ref="T211:U218"/>
    <mergeCell ref="B212:C212"/>
    <mergeCell ref="D212:H212"/>
    <mergeCell ref="I212:J212"/>
    <mergeCell ref="B213:C213"/>
    <mergeCell ref="D213:H213"/>
    <mergeCell ref="I213:J213"/>
    <mergeCell ref="O318:S321"/>
    <mergeCell ref="T318:U321"/>
    <mergeCell ref="A215:C215"/>
    <mergeCell ref="D215:H215"/>
    <mergeCell ref="I215:J215"/>
    <mergeCell ref="A216:C216"/>
    <mergeCell ref="D216:H216"/>
    <mergeCell ref="I216:J216"/>
    <mergeCell ref="A217:A227"/>
    <mergeCell ref="B217:C222"/>
    <mergeCell ref="D217:H222"/>
    <mergeCell ref="I217:J222"/>
    <mergeCell ref="S300:U300"/>
    <mergeCell ref="B302:J302"/>
    <mergeCell ref="A303:C303"/>
    <mergeCell ref="D251:H256"/>
    <mergeCell ref="B420:C427"/>
    <mergeCell ref="D420:H427"/>
    <mergeCell ref="I420:J427"/>
    <mergeCell ref="M423:N426"/>
    <mergeCell ref="O423:S426"/>
    <mergeCell ref="T423:U426"/>
    <mergeCell ref="L427:S427"/>
    <mergeCell ref="T427:U427"/>
    <mergeCell ref="M312:N317"/>
    <mergeCell ref="O312:S317"/>
    <mergeCell ref="T312:U317"/>
    <mergeCell ref="A318:A326"/>
    <mergeCell ref="I356:J360"/>
    <mergeCell ref="M356:N359"/>
    <mergeCell ref="O356:S359"/>
    <mergeCell ref="T356:U359"/>
    <mergeCell ref="L360:S360"/>
    <mergeCell ref="T360:U360"/>
    <mergeCell ref="L361:U364"/>
    <mergeCell ref="M344:N351"/>
    <mergeCell ref="O344:S351"/>
    <mergeCell ref="T344:U351"/>
    <mergeCell ref="B345:C345"/>
    <mergeCell ref="D345:H345"/>
    <mergeCell ref="I345:J345"/>
    <mergeCell ref="M322:N325"/>
    <mergeCell ref="O322:S325"/>
    <mergeCell ref="T322:U325"/>
    <mergeCell ref="L326:S326"/>
    <mergeCell ref="L626:S626"/>
    <mergeCell ref="T626:U626"/>
    <mergeCell ref="L627:U630"/>
    <mergeCell ref="L138:L160"/>
    <mergeCell ref="M146:N152"/>
    <mergeCell ref="O146:S152"/>
    <mergeCell ref="T146:U152"/>
    <mergeCell ref="I149:J153"/>
    <mergeCell ref="M153:N156"/>
    <mergeCell ref="O153:S156"/>
    <mergeCell ref="T153:U156"/>
    <mergeCell ref="I154:J161"/>
    <mergeCell ref="M157:N160"/>
    <mergeCell ref="O157:S160"/>
    <mergeCell ref="T157:U160"/>
    <mergeCell ref="L161:S161"/>
    <mergeCell ref="T161:U161"/>
    <mergeCell ref="L271:L293"/>
    <mergeCell ref="M279:N285"/>
    <mergeCell ref="O279:S285"/>
    <mergeCell ref="M610:N617"/>
    <mergeCell ref="O610:S617"/>
    <mergeCell ref="T610:U617"/>
    <mergeCell ref="O618:S621"/>
    <mergeCell ref="T618:U621"/>
    <mergeCell ref="M556:N559"/>
    <mergeCell ref="M477:N484"/>
    <mergeCell ref="O477:S484"/>
    <mergeCell ref="I415:J419"/>
    <mergeCell ref="M419:N422"/>
    <mergeCell ref="T294:U294"/>
    <mergeCell ref="M223:N226"/>
    <mergeCell ref="T584:U587"/>
    <mergeCell ref="A571:A581"/>
    <mergeCell ref="A614:C614"/>
    <mergeCell ref="D614:H614"/>
    <mergeCell ref="I614:J614"/>
    <mergeCell ref="A615:C615"/>
    <mergeCell ref="D615:H615"/>
    <mergeCell ref="I615:J615"/>
    <mergeCell ref="A616:A626"/>
    <mergeCell ref="B616:C621"/>
    <mergeCell ref="D616:H621"/>
    <mergeCell ref="I616:J621"/>
    <mergeCell ref="M618:N621"/>
    <mergeCell ref="B622:C626"/>
    <mergeCell ref="D622:H626"/>
    <mergeCell ref="A603:A613"/>
    <mergeCell ref="B603:C603"/>
    <mergeCell ref="D603:H603"/>
    <mergeCell ref="I603:J603"/>
    <mergeCell ref="B604:C604"/>
    <mergeCell ref="D604:H604"/>
    <mergeCell ref="I604:J604"/>
    <mergeCell ref="B605:C605"/>
    <mergeCell ref="D605:H605"/>
    <mergeCell ref="I605:J605"/>
    <mergeCell ref="B606:C606"/>
    <mergeCell ref="D606:H606"/>
    <mergeCell ref="I606:J606"/>
    <mergeCell ref="I622:J626"/>
    <mergeCell ref="M622:N625"/>
    <mergeCell ref="O622:S625"/>
    <mergeCell ref="T622:U625"/>
    <mergeCell ref="D476:H477"/>
    <mergeCell ref="I476:J477"/>
    <mergeCell ref="A598:J598"/>
    <mergeCell ref="S598:U598"/>
    <mergeCell ref="L537:L559"/>
    <mergeCell ref="M545:N551"/>
    <mergeCell ref="O545:S551"/>
    <mergeCell ref="T545:U551"/>
    <mergeCell ref="A548:A560"/>
    <mergeCell ref="B548:C552"/>
    <mergeCell ref="D548:H552"/>
    <mergeCell ref="I548:J552"/>
    <mergeCell ref="M552:N555"/>
    <mergeCell ref="O552:S555"/>
    <mergeCell ref="T552:U555"/>
    <mergeCell ref="B553:C560"/>
    <mergeCell ref="D553:H560"/>
    <mergeCell ref="I553:J560"/>
    <mergeCell ref="O556:S559"/>
    <mergeCell ref="T556:U559"/>
    <mergeCell ref="L560:S560"/>
    <mergeCell ref="T560:U560"/>
    <mergeCell ref="L570:L591"/>
    <mergeCell ref="M578:N583"/>
    <mergeCell ref="O578:S583"/>
    <mergeCell ref="T578:U583"/>
    <mergeCell ref="A584:A592"/>
    <mergeCell ref="B584:C587"/>
    <mergeCell ref="D584:H587"/>
    <mergeCell ref="I584:J587"/>
    <mergeCell ref="M584:N587"/>
    <mergeCell ref="O584:S587"/>
    <mergeCell ref="M352:N355"/>
    <mergeCell ref="O352:S355"/>
    <mergeCell ref="T352:U355"/>
    <mergeCell ref="B356:C360"/>
    <mergeCell ref="D356:H360"/>
    <mergeCell ref="A465:J465"/>
    <mergeCell ref="S465:U465"/>
    <mergeCell ref="L437:L458"/>
    <mergeCell ref="M445:N450"/>
    <mergeCell ref="O445:S450"/>
    <mergeCell ref="T445:U450"/>
    <mergeCell ref="A451:A459"/>
    <mergeCell ref="B451:C454"/>
    <mergeCell ref="D451:H454"/>
    <mergeCell ref="I451:J454"/>
    <mergeCell ref="M451:N454"/>
    <mergeCell ref="O451:S454"/>
    <mergeCell ref="T451:U454"/>
    <mergeCell ref="B455:C459"/>
    <mergeCell ref="D455:H459"/>
    <mergeCell ref="I455:J459"/>
    <mergeCell ref="M455:N458"/>
    <mergeCell ref="A437:C437"/>
    <mergeCell ref="D437:H437"/>
    <mergeCell ref="I437:J437"/>
    <mergeCell ref="A415:A427"/>
    <mergeCell ref="B415:C419"/>
    <mergeCell ref="D415:H419"/>
    <mergeCell ref="B381:C381"/>
    <mergeCell ref="D381:H381"/>
    <mergeCell ref="A350:A360"/>
    <mergeCell ref="B350:C355"/>
    <mergeCell ref="B339:C339"/>
    <mergeCell ref="D339:H339"/>
    <mergeCell ref="I339:J339"/>
    <mergeCell ref="B340:C340"/>
    <mergeCell ref="D340:H340"/>
    <mergeCell ref="I340:J340"/>
    <mergeCell ref="B346:C346"/>
    <mergeCell ref="D346:H346"/>
    <mergeCell ref="I346:J346"/>
    <mergeCell ref="A348:C348"/>
    <mergeCell ref="D348:H348"/>
    <mergeCell ref="I348:J348"/>
    <mergeCell ref="T326:U326"/>
    <mergeCell ref="L304:L325"/>
    <mergeCell ref="B322:C326"/>
    <mergeCell ref="D322:H326"/>
    <mergeCell ref="I322:J326"/>
    <mergeCell ref="A332:J332"/>
    <mergeCell ref="B341:C341"/>
    <mergeCell ref="B318:C321"/>
    <mergeCell ref="D318:H321"/>
    <mergeCell ref="I318:J321"/>
    <mergeCell ref="B305:C305"/>
    <mergeCell ref="D305:H305"/>
    <mergeCell ref="I305:J305"/>
    <mergeCell ref="B306:C306"/>
    <mergeCell ref="D306:H306"/>
    <mergeCell ref="I205:J205"/>
    <mergeCell ref="I207:J207"/>
    <mergeCell ref="B208:C208"/>
    <mergeCell ref="B207:C207"/>
    <mergeCell ref="D207:H207"/>
    <mergeCell ref="S332:U332"/>
    <mergeCell ref="B334:J334"/>
    <mergeCell ref="T279:U285"/>
    <mergeCell ref="A282:A294"/>
    <mergeCell ref="B282:C286"/>
    <mergeCell ref="D282:H286"/>
    <mergeCell ref="I282:J286"/>
    <mergeCell ref="M286:N289"/>
    <mergeCell ref="O286:S289"/>
    <mergeCell ref="T286:U289"/>
    <mergeCell ref="B287:C294"/>
    <mergeCell ref="D287:H294"/>
    <mergeCell ref="I287:J294"/>
    <mergeCell ref="M290:N293"/>
    <mergeCell ref="O290:S293"/>
    <mergeCell ref="T290:U293"/>
    <mergeCell ref="L294:S294"/>
    <mergeCell ref="L327:U330"/>
    <mergeCell ref="M318:N321"/>
    <mergeCell ref="M304:N311"/>
    <mergeCell ref="O304:S311"/>
    <mergeCell ref="T304:U311"/>
    <mergeCell ref="I306:J306"/>
    <mergeCell ref="B309:C309"/>
    <mergeCell ref="D309:H309"/>
    <mergeCell ref="I309:J309"/>
    <mergeCell ref="B310:C310"/>
    <mergeCell ref="D83:H83"/>
    <mergeCell ref="I83:J83"/>
    <mergeCell ref="A84:A94"/>
    <mergeCell ref="B84:C89"/>
    <mergeCell ref="D84:H89"/>
    <mergeCell ref="I84:J89"/>
    <mergeCell ref="B90:C94"/>
    <mergeCell ref="D90:H94"/>
    <mergeCell ref="I90:J94"/>
    <mergeCell ref="D77:H78"/>
    <mergeCell ref="I77:J78"/>
    <mergeCell ref="M219:N222"/>
    <mergeCell ref="O219:S222"/>
    <mergeCell ref="T219:U222"/>
    <mergeCell ref="B223:C227"/>
    <mergeCell ref="D223:H227"/>
    <mergeCell ref="L202:N202"/>
    <mergeCell ref="O202:S202"/>
    <mergeCell ref="T202:U202"/>
    <mergeCell ref="A203:C203"/>
    <mergeCell ref="D203:H203"/>
    <mergeCell ref="I203:J203"/>
    <mergeCell ref="L203:L226"/>
    <mergeCell ref="M203:N210"/>
    <mergeCell ref="O203:S210"/>
    <mergeCell ref="T203:U210"/>
    <mergeCell ref="A204:A214"/>
    <mergeCell ref="B204:C204"/>
    <mergeCell ref="D204:H204"/>
    <mergeCell ref="I204:J204"/>
    <mergeCell ref="B205:C205"/>
    <mergeCell ref="D205:H205"/>
    <mergeCell ref="I147:J147"/>
    <mergeCell ref="A148:C148"/>
    <mergeCell ref="D148:H148"/>
    <mergeCell ref="A185:A193"/>
    <mergeCell ref="B185:C188"/>
    <mergeCell ref="D185:H188"/>
    <mergeCell ref="I185:J188"/>
    <mergeCell ref="M185:N188"/>
    <mergeCell ref="T69:U69"/>
    <mergeCell ref="A70:C70"/>
    <mergeCell ref="D70:H70"/>
    <mergeCell ref="I70:J70"/>
    <mergeCell ref="L70:L93"/>
    <mergeCell ref="M70:N77"/>
    <mergeCell ref="O70:S77"/>
    <mergeCell ref="T70:U77"/>
    <mergeCell ref="A71:A81"/>
    <mergeCell ref="B71:C71"/>
    <mergeCell ref="D71:H71"/>
    <mergeCell ref="I71:J71"/>
    <mergeCell ref="B72:C72"/>
    <mergeCell ref="D72:H72"/>
    <mergeCell ref="I72:J72"/>
    <mergeCell ref="B73:C73"/>
    <mergeCell ref="D73:H73"/>
    <mergeCell ref="I73:J73"/>
    <mergeCell ref="B74:C74"/>
    <mergeCell ref="D74:H74"/>
    <mergeCell ref="I74:J74"/>
    <mergeCell ref="B77:C78"/>
    <mergeCell ref="M78:N85"/>
    <mergeCell ref="B79:C79"/>
    <mergeCell ref="D656:H660"/>
    <mergeCell ref="I656:J660"/>
    <mergeCell ref="A69:C69"/>
    <mergeCell ref="D69:H69"/>
    <mergeCell ref="A199:J199"/>
    <mergeCell ref="B201:J201"/>
    <mergeCell ref="A202:C202"/>
    <mergeCell ref="D202:H202"/>
    <mergeCell ref="I202:J202"/>
    <mergeCell ref="D208:H208"/>
    <mergeCell ref="I208:J208"/>
    <mergeCell ref="B209:C209"/>
    <mergeCell ref="D209:H209"/>
    <mergeCell ref="I209:J209"/>
    <mergeCell ref="B210:C211"/>
    <mergeCell ref="D210:H211"/>
    <mergeCell ref="I210:J211"/>
    <mergeCell ref="I223:J227"/>
    <mergeCell ref="A335:C335"/>
    <mergeCell ref="B647:C647"/>
    <mergeCell ref="D647:H647"/>
    <mergeCell ref="I647:J647"/>
    <mergeCell ref="A648:C648"/>
    <mergeCell ref="D648:H648"/>
    <mergeCell ref="I648:J648"/>
    <mergeCell ref="A649:C649"/>
    <mergeCell ref="D649:H649"/>
    <mergeCell ref="B206:C206"/>
    <mergeCell ref="D206:H206"/>
    <mergeCell ref="I206:J206"/>
    <mergeCell ref="A147:C147"/>
    <mergeCell ref="D147:H147"/>
    <mergeCell ref="B638:C638"/>
    <mergeCell ref="D638:H638"/>
    <mergeCell ref="I638:J638"/>
    <mergeCell ref="B639:C639"/>
    <mergeCell ref="D639:H639"/>
    <mergeCell ref="I639:J639"/>
    <mergeCell ref="B640:C641"/>
    <mergeCell ref="D640:H641"/>
    <mergeCell ref="I640:J641"/>
    <mergeCell ref="B643:C643"/>
    <mergeCell ref="B644:C644"/>
    <mergeCell ref="B645:C645"/>
    <mergeCell ref="D645:H645"/>
    <mergeCell ref="I645:J645"/>
    <mergeCell ref="B646:C646"/>
    <mergeCell ref="D646:H646"/>
    <mergeCell ref="I644:J644"/>
    <mergeCell ref="B607:C607"/>
    <mergeCell ref="D607:H607"/>
    <mergeCell ref="I607:J607"/>
    <mergeCell ref="B608:C608"/>
    <mergeCell ref="D608:H608"/>
    <mergeCell ref="I608:J608"/>
    <mergeCell ref="B609:C610"/>
    <mergeCell ref="A384:A394"/>
    <mergeCell ref="B384:C389"/>
    <mergeCell ref="D384:H389"/>
    <mergeCell ref="I384:J389"/>
    <mergeCell ref="B390:C394"/>
    <mergeCell ref="D390:H394"/>
    <mergeCell ref="I390:J394"/>
    <mergeCell ref="A504:A514"/>
    <mergeCell ref="B505:C505"/>
    <mergeCell ref="D505:H505"/>
    <mergeCell ref="I505:J505"/>
    <mergeCell ref="B506:C506"/>
    <mergeCell ref="D506:H506"/>
    <mergeCell ref="I506:J506"/>
    <mergeCell ref="B507:C508"/>
    <mergeCell ref="D507:H508"/>
    <mergeCell ref="I507:J508"/>
    <mergeCell ref="B510:C510"/>
    <mergeCell ref="B511:C511"/>
    <mergeCell ref="B512:C512"/>
    <mergeCell ref="D512:H512"/>
    <mergeCell ref="I512:J512"/>
    <mergeCell ref="B513:C513"/>
    <mergeCell ref="A470:A480"/>
    <mergeCell ref="I473:J473"/>
    <mergeCell ref="I257:J261"/>
    <mergeCell ref="A371:A381"/>
    <mergeCell ref="B372:C372"/>
    <mergeCell ref="D372:H372"/>
    <mergeCell ref="I372:J372"/>
    <mergeCell ref="B373:C373"/>
    <mergeCell ref="D373:H373"/>
    <mergeCell ref="I373:J373"/>
    <mergeCell ref="B374:C375"/>
    <mergeCell ref="D374:H375"/>
    <mergeCell ref="I374:J375"/>
    <mergeCell ref="B377:C377"/>
    <mergeCell ref="B378:C378"/>
    <mergeCell ref="B379:C379"/>
    <mergeCell ref="D379:H379"/>
    <mergeCell ref="I379:J379"/>
    <mergeCell ref="B380:C380"/>
    <mergeCell ref="D380:H380"/>
    <mergeCell ref="I380:J380"/>
    <mergeCell ref="A300:J300"/>
    <mergeCell ref="A349:C349"/>
    <mergeCell ref="D349:H349"/>
    <mergeCell ref="I349:J349"/>
    <mergeCell ref="D350:H355"/>
    <mergeCell ref="I350:J355"/>
    <mergeCell ref="A304:C304"/>
    <mergeCell ref="D304:H304"/>
    <mergeCell ref="I304:J304"/>
    <mergeCell ref="I381:J381"/>
    <mergeCell ref="B338:C338"/>
    <mergeCell ref="D338:H338"/>
    <mergeCell ref="I338:J338"/>
    <mergeCell ref="A546:C546"/>
    <mergeCell ref="D546:H546"/>
    <mergeCell ref="I546:J546"/>
    <mergeCell ref="A547:C547"/>
    <mergeCell ref="D547:H547"/>
    <mergeCell ref="I547:J547"/>
    <mergeCell ref="B445:C445"/>
    <mergeCell ref="D544:H544"/>
    <mergeCell ref="I544:J544"/>
    <mergeCell ref="D545:H545"/>
    <mergeCell ref="I545:J545"/>
    <mergeCell ref="A538:A545"/>
    <mergeCell ref="A537:C537"/>
    <mergeCell ref="D537:H537"/>
    <mergeCell ref="I537:J537"/>
    <mergeCell ref="D510:H510"/>
    <mergeCell ref="I510:J510"/>
    <mergeCell ref="D511:H511"/>
    <mergeCell ref="I511:J511"/>
    <mergeCell ref="A503:C503"/>
    <mergeCell ref="D503:H503"/>
    <mergeCell ref="D513:H513"/>
    <mergeCell ref="B543:C543"/>
    <mergeCell ref="D543:H543"/>
    <mergeCell ref="I543:J543"/>
    <mergeCell ref="B473:C473"/>
    <mergeCell ref="D473:H473"/>
    <mergeCell ref="I474:J474"/>
    <mergeCell ref="B475:C475"/>
    <mergeCell ref="D475:H475"/>
    <mergeCell ref="I475:J475"/>
    <mergeCell ref="B476:C477"/>
    <mergeCell ref="B545:C545"/>
    <mergeCell ref="B539:C540"/>
    <mergeCell ref="D539:H540"/>
    <mergeCell ref="I539:J540"/>
    <mergeCell ref="B542:C542"/>
    <mergeCell ref="D542:H542"/>
    <mergeCell ref="I542:J542"/>
    <mergeCell ref="B240:C240"/>
    <mergeCell ref="D240:H240"/>
    <mergeCell ref="I240:J240"/>
    <mergeCell ref="B241:C242"/>
    <mergeCell ref="D241:H242"/>
    <mergeCell ref="I241:J242"/>
    <mergeCell ref="B244:C244"/>
    <mergeCell ref="B245:C245"/>
    <mergeCell ref="B246:C246"/>
    <mergeCell ref="D246:H246"/>
    <mergeCell ref="I246:J246"/>
    <mergeCell ref="B247:C247"/>
    <mergeCell ref="D247:H247"/>
    <mergeCell ref="I247:J247"/>
    <mergeCell ref="B248:C248"/>
    <mergeCell ref="D248:H248"/>
    <mergeCell ref="B411:C411"/>
    <mergeCell ref="I248:J248"/>
    <mergeCell ref="I446:J446"/>
    <mergeCell ref="B447:C448"/>
    <mergeCell ref="D447:H448"/>
    <mergeCell ref="I447:J448"/>
    <mergeCell ref="I251:J256"/>
    <mergeCell ref="B257:C261"/>
    <mergeCell ref="D257:H261"/>
    <mergeCell ref="B412:C412"/>
    <mergeCell ref="A413:C413"/>
    <mergeCell ref="D413:H413"/>
    <mergeCell ref="I413:J413"/>
    <mergeCell ref="A414:C414"/>
    <mergeCell ref="A382:C382"/>
    <mergeCell ref="D382:H382"/>
    <mergeCell ref="I382:J382"/>
    <mergeCell ref="A383:C383"/>
    <mergeCell ref="D383:H383"/>
    <mergeCell ref="D470:H470"/>
    <mergeCell ref="I470:J470"/>
    <mergeCell ref="B471:C471"/>
    <mergeCell ref="D471:H471"/>
    <mergeCell ref="I471:J471"/>
    <mergeCell ref="B472:C472"/>
    <mergeCell ref="D472:H472"/>
    <mergeCell ref="I472:J472"/>
    <mergeCell ref="A438:A448"/>
    <mergeCell ref="B440:C441"/>
    <mergeCell ref="D440:H441"/>
    <mergeCell ref="I440:J441"/>
    <mergeCell ref="B444:C444"/>
    <mergeCell ref="B470:C470"/>
    <mergeCell ref="D414:H414"/>
    <mergeCell ref="I414:J414"/>
    <mergeCell ref="B406:C407"/>
    <mergeCell ref="D406:H407"/>
    <mergeCell ref="I406:J407"/>
    <mergeCell ref="B409:C409"/>
    <mergeCell ref="D409:H409"/>
    <mergeCell ref="I409:J409"/>
    <mergeCell ref="A370:C370"/>
    <mergeCell ref="D370:H370"/>
    <mergeCell ref="I370:J370"/>
    <mergeCell ref="I371:J371"/>
    <mergeCell ref="B376:C376"/>
    <mergeCell ref="D376:H376"/>
    <mergeCell ref="I376:J376"/>
    <mergeCell ref="A366:J366"/>
    <mergeCell ref="A316:C316"/>
    <mergeCell ref="D316:H316"/>
    <mergeCell ref="I316:J316"/>
    <mergeCell ref="A317:C317"/>
    <mergeCell ref="A305:A315"/>
    <mergeCell ref="B307:C308"/>
    <mergeCell ref="D307:H308"/>
    <mergeCell ref="I307:J308"/>
    <mergeCell ref="B311:C311"/>
    <mergeCell ref="B312:C312"/>
    <mergeCell ref="B313:C313"/>
    <mergeCell ref="D313:H313"/>
    <mergeCell ref="I313:J313"/>
    <mergeCell ref="B314:C315"/>
    <mergeCell ref="D314:H315"/>
    <mergeCell ref="I314:J315"/>
    <mergeCell ref="D317:H317"/>
    <mergeCell ref="I317:J317"/>
    <mergeCell ref="D310:H310"/>
    <mergeCell ref="I310:J310"/>
    <mergeCell ref="D311:H311"/>
    <mergeCell ref="I311:J311"/>
    <mergeCell ref="D312:H312"/>
    <mergeCell ref="I312:J312"/>
    <mergeCell ref="I117:J117"/>
    <mergeCell ref="A118:A128"/>
    <mergeCell ref="B118:C123"/>
    <mergeCell ref="D118:H123"/>
    <mergeCell ref="I118:J123"/>
    <mergeCell ref="B124:C128"/>
    <mergeCell ref="D124:H128"/>
    <mergeCell ref="I124:J128"/>
    <mergeCell ref="A138:C138"/>
    <mergeCell ref="D273:H274"/>
    <mergeCell ref="I273:J274"/>
    <mergeCell ref="B276:C276"/>
    <mergeCell ref="D276:H276"/>
    <mergeCell ref="I276:J276"/>
    <mergeCell ref="B277:C277"/>
    <mergeCell ref="D277:H277"/>
    <mergeCell ref="I277:J277"/>
    <mergeCell ref="I180:J180"/>
    <mergeCell ref="B181:C182"/>
    <mergeCell ref="D181:H182"/>
    <mergeCell ref="I181:J182"/>
    <mergeCell ref="A183:C183"/>
    <mergeCell ref="D183:H183"/>
    <mergeCell ref="I183:J183"/>
    <mergeCell ref="A184:C184"/>
    <mergeCell ref="D184:H184"/>
    <mergeCell ref="I184:J184"/>
    <mergeCell ref="A251:A261"/>
    <mergeCell ref="A238:A248"/>
    <mergeCell ref="B239:C239"/>
    <mergeCell ref="D239:H239"/>
    <mergeCell ref="I239:J239"/>
    <mergeCell ref="I41:J42"/>
    <mergeCell ref="B45:C45"/>
    <mergeCell ref="D45:H45"/>
    <mergeCell ref="I45:J45"/>
    <mergeCell ref="B46:C46"/>
    <mergeCell ref="D46:H46"/>
    <mergeCell ref="I46:J46"/>
    <mergeCell ref="A50:C50"/>
    <mergeCell ref="D50:H50"/>
    <mergeCell ref="I50:J50"/>
    <mergeCell ref="A51:C51"/>
    <mergeCell ref="I148:J148"/>
    <mergeCell ref="A149:A161"/>
    <mergeCell ref="B149:C153"/>
    <mergeCell ref="D149:H153"/>
    <mergeCell ref="B154:C161"/>
    <mergeCell ref="D154:H161"/>
    <mergeCell ref="A139:A146"/>
    <mergeCell ref="B140:C141"/>
    <mergeCell ref="D140:H141"/>
    <mergeCell ref="I140:J141"/>
    <mergeCell ref="B143:C143"/>
    <mergeCell ref="D143:H143"/>
    <mergeCell ref="I143:J143"/>
    <mergeCell ref="B144:C144"/>
    <mergeCell ref="B145:C145"/>
    <mergeCell ref="B146:C146"/>
    <mergeCell ref="A116:C116"/>
    <mergeCell ref="D116:H116"/>
    <mergeCell ref="I116:J116"/>
    <mergeCell ref="A117:C117"/>
    <mergeCell ref="D117:H117"/>
    <mergeCell ref="L661:U664"/>
    <mergeCell ref="B7:C8"/>
    <mergeCell ref="D7:H8"/>
    <mergeCell ref="I7:J8"/>
    <mergeCell ref="B10:C10"/>
    <mergeCell ref="B11:C11"/>
    <mergeCell ref="A6:A13"/>
    <mergeCell ref="B12:C12"/>
    <mergeCell ref="B13:C13"/>
    <mergeCell ref="D10:H10"/>
    <mergeCell ref="D11:H11"/>
    <mergeCell ref="D12:H12"/>
    <mergeCell ref="D13:H13"/>
    <mergeCell ref="I10:J10"/>
    <mergeCell ref="I11:J11"/>
    <mergeCell ref="I12:J12"/>
    <mergeCell ref="I13:J13"/>
    <mergeCell ref="B16:C20"/>
    <mergeCell ref="D16:H20"/>
    <mergeCell ref="I16:J20"/>
    <mergeCell ref="D643:H643"/>
    <mergeCell ref="I643:J643"/>
    <mergeCell ref="D644:H644"/>
    <mergeCell ref="A105:A115"/>
    <mergeCell ref="B111:C111"/>
    <mergeCell ref="B112:C112"/>
    <mergeCell ref="B113:C113"/>
    <mergeCell ref="D113:H113"/>
    <mergeCell ref="I113:J113"/>
    <mergeCell ref="B48:C49"/>
    <mergeCell ref="D48:H49"/>
    <mergeCell ref="I48:J49"/>
    <mergeCell ref="M644:N651"/>
    <mergeCell ref="O644:S651"/>
    <mergeCell ref="T644:U651"/>
    <mergeCell ref="M652:N655"/>
    <mergeCell ref="O652:S655"/>
    <mergeCell ref="T652:U655"/>
    <mergeCell ref="M656:N659"/>
    <mergeCell ref="O656:S659"/>
    <mergeCell ref="T656:U659"/>
    <mergeCell ref="L660:S660"/>
    <mergeCell ref="T660:U660"/>
    <mergeCell ref="I646:J646"/>
    <mergeCell ref="A636:C636"/>
    <mergeCell ref="D636:H636"/>
    <mergeCell ref="I636:J636"/>
    <mergeCell ref="L636:L659"/>
    <mergeCell ref="M636:N643"/>
    <mergeCell ref="O636:S643"/>
    <mergeCell ref="T636:U643"/>
    <mergeCell ref="B637:C637"/>
    <mergeCell ref="D637:H637"/>
    <mergeCell ref="I637:J637"/>
    <mergeCell ref="B642:C642"/>
    <mergeCell ref="D642:H642"/>
    <mergeCell ref="I642:J642"/>
    <mergeCell ref="I649:J649"/>
    <mergeCell ref="A650:A660"/>
    <mergeCell ref="B650:C655"/>
    <mergeCell ref="D650:H655"/>
    <mergeCell ref="I650:J655"/>
    <mergeCell ref="B656:C660"/>
    <mergeCell ref="A637:A647"/>
    <mergeCell ref="L593:U596"/>
    <mergeCell ref="A632:J632"/>
    <mergeCell ref="S632:U632"/>
    <mergeCell ref="B634:J634"/>
    <mergeCell ref="A635:C635"/>
    <mergeCell ref="D635:H635"/>
    <mergeCell ref="I635:J635"/>
    <mergeCell ref="L635:N635"/>
    <mergeCell ref="O635:S635"/>
    <mergeCell ref="T635:U635"/>
    <mergeCell ref="B600:J600"/>
    <mergeCell ref="A601:C601"/>
    <mergeCell ref="D601:H601"/>
    <mergeCell ref="I601:J601"/>
    <mergeCell ref="L601:N601"/>
    <mergeCell ref="O601:S601"/>
    <mergeCell ref="T601:U601"/>
    <mergeCell ref="A602:C602"/>
    <mergeCell ref="D602:H602"/>
    <mergeCell ref="I602:J602"/>
    <mergeCell ref="L602:L625"/>
    <mergeCell ref="M602:N609"/>
    <mergeCell ref="O602:S609"/>
    <mergeCell ref="T602:U609"/>
    <mergeCell ref="D609:H610"/>
    <mergeCell ref="I609:J610"/>
    <mergeCell ref="B611:C611"/>
    <mergeCell ref="D611:H611"/>
    <mergeCell ref="I611:J611"/>
    <mergeCell ref="B612:C612"/>
    <mergeCell ref="D612:H612"/>
    <mergeCell ref="I612:J612"/>
    <mergeCell ref="A582:C582"/>
    <mergeCell ref="D582:H582"/>
    <mergeCell ref="I582:J582"/>
    <mergeCell ref="A583:C583"/>
    <mergeCell ref="D583:H583"/>
    <mergeCell ref="I583:J583"/>
    <mergeCell ref="D576:H576"/>
    <mergeCell ref="I576:J576"/>
    <mergeCell ref="D577:H577"/>
    <mergeCell ref="I577:J577"/>
    <mergeCell ref="D578:H578"/>
    <mergeCell ref="I578:J578"/>
    <mergeCell ref="A570:C570"/>
    <mergeCell ref="D570:H570"/>
    <mergeCell ref="I570:J570"/>
    <mergeCell ref="M570:N577"/>
    <mergeCell ref="O570:S577"/>
    <mergeCell ref="B580:C581"/>
    <mergeCell ref="D580:H581"/>
    <mergeCell ref="I580:J581"/>
    <mergeCell ref="B578:C578"/>
    <mergeCell ref="B579:C579"/>
    <mergeCell ref="D579:H579"/>
    <mergeCell ref="I579:J579"/>
    <mergeCell ref="T570:U577"/>
    <mergeCell ref="B571:C571"/>
    <mergeCell ref="D571:H571"/>
    <mergeCell ref="I571:J571"/>
    <mergeCell ref="B572:C572"/>
    <mergeCell ref="D572:H572"/>
    <mergeCell ref="I572:J572"/>
    <mergeCell ref="B575:C575"/>
    <mergeCell ref="D575:H575"/>
    <mergeCell ref="I575:J575"/>
    <mergeCell ref="B576:C576"/>
    <mergeCell ref="L561:U564"/>
    <mergeCell ref="A566:J566"/>
    <mergeCell ref="S566:U566"/>
    <mergeCell ref="B568:J568"/>
    <mergeCell ref="A569:C569"/>
    <mergeCell ref="D569:H569"/>
    <mergeCell ref="I569:J569"/>
    <mergeCell ref="L569:N569"/>
    <mergeCell ref="O569:S569"/>
    <mergeCell ref="T569:U569"/>
    <mergeCell ref="M537:N544"/>
    <mergeCell ref="O537:S544"/>
    <mergeCell ref="T537:U544"/>
    <mergeCell ref="B538:C538"/>
    <mergeCell ref="D538:H538"/>
    <mergeCell ref="I538:J538"/>
    <mergeCell ref="B541:C541"/>
    <mergeCell ref="D541:H541"/>
    <mergeCell ref="I541:J541"/>
    <mergeCell ref="L528:U531"/>
    <mergeCell ref="A533:J533"/>
    <mergeCell ref="S533:U533"/>
    <mergeCell ref="B535:J535"/>
    <mergeCell ref="A536:C536"/>
    <mergeCell ref="D536:H536"/>
    <mergeCell ref="I536:J536"/>
    <mergeCell ref="L536:N536"/>
    <mergeCell ref="O536:S536"/>
    <mergeCell ref="T536:U536"/>
    <mergeCell ref="B544:C544"/>
    <mergeCell ref="M511:N518"/>
    <mergeCell ref="O511:S518"/>
    <mergeCell ref="T511:U518"/>
    <mergeCell ref="M519:N522"/>
    <mergeCell ref="O519:S522"/>
    <mergeCell ref="T519:U522"/>
    <mergeCell ref="M523:N526"/>
    <mergeCell ref="O523:S526"/>
    <mergeCell ref="T523:U526"/>
    <mergeCell ref="L527:S527"/>
    <mergeCell ref="T527:U527"/>
    <mergeCell ref="I516:J516"/>
    <mergeCell ref="A517:A527"/>
    <mergeCell ref="B517:C522"/>
    <mergeCell ref="D517:H522"/>
    <mergeCell ref="I517:J522"/>
    <mergeCell ref="B523:C527"/>
    <mergeCell ref="D523:H527"/>
    <mergeCell ref="I513:J513"/>
    <mergeCell ref="B514:C514"/>
    <mergeCell ref="D514:H514"/>
    <mergeCell ref="I514:J514"/>
    <mergeCell ref="A515:C515"/>
    <mergeCell ref="D515:H515"/>
    <mergeCell ref="I515:J515"/>
    <mergeCell ref="A516:C516"/>
    <mergeCell ref="D516:H516"/>
    <mergeCell ref="I503:J503"/>
    <mergeCell ref="L503:L526"/>
    <mergeCell ref="M503:N510"/>
    <mergeCell ref="O503:S510"/>
    <mergeCell ref="T503:U510"/>
    <mergeCell ref="B504:C504"/>
    <mergeCell ref="D504:H504"/>
    <mergeCell ref="I504:J504"/>
    <mergeCell ref="B509:C509"/>
    <mergeCell ref="D509:H509"/>
    <mergeCell ref="I509:J509"/>
    <mergeCell ref="L460:U463"/>
    <mergeCell ref="A499:J499"/>
    <mergeCell ref="S499:U499"/>
    <mergeCell ref="B501:J501"/>
    <mergeCell ref="A502:C502"/>
    <mergeCell ref="D502:H502"/>
    <mergeCell ref="I502:J502"/>
    <mergeCell ref="L502:N502"/>
    <mergeCell ref="O502:S502"/>
    <mergeCell ref="T502:U502"/>
    <mergeCell ref="B467:J467"/>
    <mergeCell ref="A468:C468"/>
    <mergeCell ref="D468:H468"/>
    <mergeCell ref="I468:J468"/>
    <mergeCell ref="L468:N468"/>
    <mergeCell ref="O468:S468"/>
    <mergeCell ref="T468:U468"/>
    <mergeCell ref="A469:C469"/>
    <mergeCell ref="D469:H469"/>
    <mergeCell ref="I469:J469"/>
    <mergeCell ref="L469:L492"/>
    <mergeCell ref="M469:N476"/>
    <mergeCell ref="O469:S476"/>
    <mergeCell ref="T469:U476"/>
    <mergeCell ref="A449:C449"/>
    <mergeCell ref="D449:H449"/>
    <mergeCell ref="I449:J449"/>
    <mergeCell ref="A450:C450"/>
    <mergeCell ref="D450:H450"/>
    <mergeCell ref="I450:J450"/>
    <mergeCell ref="D443:H443"/>
    <mergeCell ref="I443:J443"/>
    <mergeCell ref="D444:H444"/>
    <mergeCell ref="I444:J444"/>
    <mergeCell ref="D445:H445"/>
    <mergeCell ref="I445:J445"/>
    <mergeCell ref="M437:N444"/>
    <mergeCell ref="O437:S444"/>
    <mergeCell ref="T437:U444"/>
    <mergeCell ref="B438:C438"/>
    <mergeCell ref="D438:H438"/>
    <mergeCell ref="I438:J438"/>
    <mergeCell ref="B439:C439"/>
    <mergeCell ref="D439:H439"/>
    <mergeCell ref="I439:J439"/>
    <mergeCell ref="B442:C442"/>
    <mergeCell ref="D442:H442"/>
    <mergeCell ref="I442:J442"/>
    <mergeCell ref="B443:C443"/>
    <mergeCell ref="B446:C446"/>
    <mergeCell ref="D446:H446"/>
    <mergeCell ref="B474:C474"/>
    <mergeCell ref="D474:H474"/>
    <mergeCell ref="L428:U431"/>
    <mergeCell ref="A433:J433"/>
    <mergeCell ref="S433:U433"/>
    <mergeCell ref="B435:J435"/>
    <mergeCell ref="A436:C436"/>
    <mergeCell ref="D436:H436"/>
    <mergeCell ref="I436:J436"/>
    <mergeCell ref="L436:N436"/>
    <mergeCell ref="O436:S436"/>
    <mergeCell ref="T436:U436"/>
    <mergeCell ref="D411:H411"/>
    <mergeCell ref="I411:J411"/>
    <mergeCell ref="D412:H412"/>
    <mergeCell ref="I412:J412"/>
    <mergeCell ref="A405:A412"/>
    <mergeCell ref="A404:C404"/>
    <mergeCell ref="D404:H404"/>
    <mergeCell ref="I404:J404"/>
    <mergeCell ref="M404:N411"/>
    <mergeCell ref="O404:S411"/>
    <mergeCell ref="T404:U411"/>
    <mergeCell ref="B405:C405"/>
    <mergeCell ref="D405:H405"/>
    <mergeCell ref="I405:J405"/>
    <mergeCell ref="B408:C408"/>
    <mergeCell ref="D408:H408"/>
    <mergeCell ref="I408:J408"/>
    <mergeCell ref="B410:C410"/>
    <mergeCell ref="D410:H410"/>
    <mergeCell ref="I410:J410"/>
    <mergeCell ref="O419:S422"/>
    <mergeCell ref="T419:U422"/>
    <mergeCell ref="L395:U398"/>
    <mergeCell ref="A400:J400"/>
    <mergeCell ref="S400:U400"/>
    <mergeCell ref="B402:J402"/>
    <mergeCell ref="A403:C403"/>
    <mergeCell ref="D403:H403"/>
    <mergeCell ref="I403:J403"/>
    <mergeCell ref="L403:N403"/>
    <mergeCell ref="O403:S403"/>
    <mergeCell ref="T403:U403"/>
    <mergeCell ref="D377:H377"/>
    <mergeCell ref="I377:J377"/>
    <mergeCell ref="D378:H378"/>
    <mergeCell ref="I378:J378"/>
    <mergeCell ref="M378:N385"/>
    <mergeCell ref="O378:S385"/>
    <mergeCell ref="T378:U385"/>
    <mergeCell ref="M386:N389"/>
    <mergeCell ref="O386:S389"/>
    <mergeCell ref="T386:U389"/>
    <mergeCell ref="M390:N393"/>
    <mergeCell ref="O390:S393"/>
    <mergeCell ref="T390:U393"/>
    <mergeCell ref="L394:S394"/>
    <mergeCell ref="T394:U394"/>
    <mergeCell ref="I383:J383"/>
    <mergeCell ref="L370:L393"/>
    <mergeCell ref="M370:N377"/>
    <mergeCell ref="O370:S377"/>
    <mergeCell ref="T370:U377"/>
    <mergeCell ref="B371:C371"/>
    <mergeCell ref="D371:H371"/>
    <mergeCell ref="S366:U366"/>
    <mergeCell ref="B368:J368"/>
    <mergeCell ref="A369:C369"/>
    <mergeCell ref="D369:H369"/>
    <mergeCell ref="I369:J369"/>
    <mergeCell ref="L369:N369"/>
    <mergeCell ref="O369:S369"/>
    <mergeCell ref="T369:U369"/>
    <mergeCell ref="D335:H335"/>
    <mergeCell ref="I335:J335"/>
    <mergeCell ref="L335:N335"/>
    <mergeCell ref="O335:S335"/>
    <mergeCell ref="T335:U335"/>
    <mergeCell ref="A336:C336"/>
    <mergeCell ref="D336:H336"/>
    <mergeCell ref="I336:J336"/>
    <mergeCell ref="L336:L359"/>
    <mergeCell ref="M336:N343"/>
    <mergeCell ref="O336:S343"/>
    <mergeCell ref="T336:U343"/>
    <mergeCell ref="A337:A347"/>
    <mergeCell ref="B337:C337"/>
    <mergeCell ref="D341:H341"/>
    <mergeCell ref="I341:J341"/>
    <mergeCell ref="B342:C342"/>
    <mergeCell ref="D342:H342"/>
    <mergeCell ref="I342:J342"/>
    <mergeCell ref="B343:C344"/>
    <mergeCell ref="D343:H344"/>
    <mergeCell ref="I343:J344"/>
    <mergeCell ref="D337:H337"/>
    <mergeCell ref="I337:J337"/>
    <mergeCell ref="D303:H303"/>
    <mergeCell ref="I303:J303"/>
    <mergeCell ref="L303:N303"/>
    <mergeCell ref="O303:S303"/>
    <mergeCell ref="T303:U303"/>
    <mergeCell ref="D278:H278"/>
    <mergeCell ref="I278:J278"/>
    <mergeCell ref="D279:H279"/>
    <mergeCell ref="I279:J279"/>
    <mergeCell ref="A272:A279"/>
    <mergeCell ref="A271:C271"/>
    <mergeCell ref="D271:H271"/>
    <mergeCell ref="I271:J271"/>
    <mergeCell ref="M271:N278"/>
    <mergeCell ref="O271:S278"/>
    <mergeCell ref="T271:U278"/>
    <mergeCell ref="B272:C272"/>
    <mergeCell ref="D272:H272"/>
    <mergeCell ref="I272:J272"/>
    <mergeCell ref="B275:C275"/>
    <mergeCell ref="D275:H275"/>
    <mergeCell ref="I275:J275"/>
    <mergeCell ref="B278:C278"/>
    <mergeCell ref="B279:C279"/>
    <mergeCell ref="A280:C280"/>
    <mergeCell ref="D280:H280"/>
    <mergeCell ref="I280:J280"/>
    <mergeCell ref="A281:C281"/>
    <mergeCell ref="D281:H281"/>
    <mergeCell ref="I281:J281"/>
    <mergeCell ref="B273:C274"/>
    <mergeCell ref="L295:U298"/>
    <mergeCell ref="L262:U265"/>
    <mergeCell ref="A267:J267"/>
    <mergeCell ref="S267:U267"/>
    <mergeCell ref="B269:J269"/>
    <mergeCell ref="A270:C270"/>
    <mergeCell ref="D270:H270"/>
    <mergeCell ref="I270:J270"/>
    <mergeCell ref="L270:N270"/>
    <mergeCell ref="O270:S270"/>
    <mergeCell ref="T270:U270"/>
    <mergeCell ref="D244:H244"/>
    <mergeCell ref="I244:J244"/>
    <mergeCell ref="D245:H245"/>
    <mergeCell ref="I245:J245"/>
    <mergeCell ref="M245:N252"/>
    <mergeCell ref="O245:S252"/>
    <mergeCell ref="T245:U252"/>
    <mergeCell ref="M253:N256"/>
    <mergeCell ref="O253:S256"/>
    <mergeCell ref="T253:U256"/>
    <mergeCell ref="M257:N260"/>
    <mergeCell ref="O257:S260"/>
    <mergeCell ref="T257:U260"/>
    <mergeCell ref="L261:S261"/>
    <mergeCell ref="T261:U261"/>
    <mergeCell ref="I250:J250"/>
    <mergeCell ref="A249:C249"/>
    <mergeCell ref="D249:H249"/>
    <mergeCell ref="I249:J249"/>
    <mergeCell ref="A250:C250"/>
    <mergeCell ref="D250:H250"/>
    <mergeCell ref="B251:C256"/>
    <mergeCell ref="M171:N178"/>
    <mergeCell ref="O171:S178"/>
    <mergeCell ref="T171:U178"/>
    <mergeCell ref="B176:C176"/>
    <mergeCell ref="B177:C177"/>
    <mergeCell ref="D178:H178"/>
    <mergeCell ref="I178:J178"/>
    <mergeCell ref="D179:H179"/>
    <mergeCell ref="A237:C237"/>
    <mergeCell ref="D237:H237"/>
    <mergeCell ref="I237:J237"/>
    <mergeCell ref="L237:L260"/>
    <mergeCell ref="M237:N244"/>
    <mergeCell ref="O237:S244"/>
    <mergeCell ref="T237:U244"/>
    <mergeCell ref="B238:C238"/>
    <mergeCell ref="D238:H238"/>
    <mergeCell ref="I238:J238"/>
    <mergeCell ref="B243:C243"/>
    <mergeCell ref="D243:H243"/>
    <mergeCell ref="I243:J243"/>
    <mergeCell ref="L194:U197"/>
    <mergeCell ref="A233:J233"/>
    <mergeCell ref="S233:U233"/>
    <mergeCell ref="B235:J235"/>
    <mergeCell ref="A236:C236"/>
    <mergeCell ref="D236:H236"/>
    <mergeCell ref="I236:J236"/>
    <mergeCell ref="L236:N236"/>
    <mergeCell ref="O236:S236"/>
    <mergeCell ref="T236:U236"/>
    <mergeCell ref="S199:U199"/>
    <mergeCell ref="I146:J146"/>
    <mergeCell ref="L128:S128"/>
    <mergeCell ref="T128:U128"/>
    <mergeCell ref="L129:U132"/>
    <mergeCell ref="A134:J134"/>
    <mergeCell ref="S134:U134"/>
    <mergeCell ref="B136:J136"/>
    <mergeCell ref="L137:N137"/>
    <mergeCell ref="O137:S137"/>
    <mergeCell ref="T137:U137"/>
    <mergeCell ref="I138:J138"/>
    <mergeCell ref="B139:C139"/>
    <mergeCell ref="D139:H139"/>
    <mergeCell ref="I139:J139"/>
    <mergeCell ref="D144:H144"/>
    <mergeCell ref="I144:J144"/>
    <mergeCell ref="D145:H145"/>
    <mergeCell ref="I145:J145"/>
    <mergeCell ref="A34:J34"/>
    <mergeCell ref="S34:U34"/>
    <mergeCell ref="B36:J36"/>
    <mergeCell ref="L37:N37"/>
    <mergeCell ref="O37:S37"/>
    <mergeCell ref="T37:U37"/>
    <mergeCell ref="L61:U64"/>
    <mergeCell ref="A100:J100"/>
    <mergeCell ref="S100:U100"/>
    <mergeCell ref="B102:J102"/>
    <mergeCell ref="L103:N103"/>
    <mergeCell ref="O103:S103"/>
    <mergeCell ref="T103:U103"/>
    <mergeCell ref="A104:C104"/>
    <mergeCell ref="L104:L127"/>
    <mergeCell ref="M104:N111"/>
    <mergeCell ref="O104:S111"/>
    <mergeCell ref="T104:U111"/>
    <mergeCell ref="B75:C75"/>
    <mergeCell ref="D75:H75"/>
    <mergeCell ref="I75:J75"/>
    <mergeCell ref="B76:C76"/>
    <mergeCell ref="D76:H76"/>
    <mergeCell ref="I76:J76"/>
    <mergeCell ref="B110:C110"/>
    <mergeCell ref="A103:C103"/>
    <mergeCell ref="D103:H103"/>
    <mergeCell ref="I103:J103"/>
    <mergeCell ref="L94:S94"/>
    <mergeCell ref="T94:U94"/>
    <mergeCell ref="L95:U98"/>
    <mergeCell ref="O78:S85"/>
    <mergeCell ref="M46:N51"/>
    <mergeCell ref="O46:S51"/>
    <mergeCell ref="T46:U51"/>
    <mergeCell ref="M52:N55"/>
    <mergeCell ref="O52:S55"/>
    <mergeCell ref="T52:U55"/>
    <mergeCell ref="M56:N59"/>
    <mergeCell ref="O56:S59"/>
    <mergeCell ref="T56:U59"/>
    <mergeCell ref="L60:S60"/>
    <mergeCell ref="T60:U60"/>
    <mergeCell ref="B47:C47"/>
    <mergeCell ref="T78:U85"/>
    <mergeCell ref="M86:N89"/>
    <mergeCell ref="O86:S89"/>
    <mergeCell ref="T86:U89"/>
    <mergeCell ref="M90:N93"/>
    <mergeCell ref="O90:S93"/>
    <mergeCell ref="B52:C55"/>
    <mergeCell ref="D52:H55"/>
    <mergeCell ref="I52:J55"/>
    <mergeCell ref="T90:U93"/>
    <mergeCell ref="O69:S69"/>
    <mergeCell ref="D79:H79"/>
    <mergeCell ref="I79:J79"/>
    <mergeCell ref="B80:C80"/>
    <mergeCell ref="D80:H80"/>
    <mergeCell ref="I80:J80"/>
    <mergeCell ref="A82:C82"/>
    <mergeCell ref="D82:H82"/>
    <mergeCell ref="I82:J82"/>
    <mergeCell ref="A83:C83"/>
    <mergeCell ref="B174:C175"/>
    <mergeCell ref="D174:H175"/>
    <mergeCell ref="I174:J175"/>
    <mergeCell ref="B178:C178"/>
    <mergeCell ref="B179:C179"/>
    <mergeCell ref="B180:C180"/>
    <mergeCell ref="D180:H180"/>
    <mergeCell ref="B169:J169"/>
    <mergeCell ref="A170:C170"/>
    <mergeCell ref="L170:N170"/>
    <mergeCell ref="O170:S170"/>
    <mergeCell ref="T170:U170"/>
    <mergeCell ref="A171:C171"/>
    <mergeCell ref="O112:S119"/>
    <mergeCell ref="T112:U119"/>
    <mergeCell ref="M120:N123"/>
    <mergeCell ref="O120:S123"/>
    <mergeCell ref="T120:U123"/>
    <mergeCell ref="M124:N127"/>
    <mergeCell ref="O124:S127"/>
    <mergeCell ref="T124:U127"/>
    <mergeCell ref="A137:C137"/>
    <mergeCell ref="D137:H137"/>
    <mergeCell ref="I137:J137"/>
    <mergeCell ref="D138:H138"/>
    <mergeCell ref="M138:N145"/>
    <mergeCell ref="O138:S145"/>
    <mergeCell ref="T138:U145"/>
    <mergeCell ref="B142:C142"/>
    <mergeCell ref="D142:H142"/>
    <mergeCell ref="I142:J142"/>
    <mergeCell ref="D146:H146"/>
    <mergeCell ref="L69:N69"/>
    <mergeCell ref="D110:H110"/>
    <mergeCell ref="I110:J110"/>
    <mergeCell ref="M112:N119"/>
    <mergeCell ref="B108:C109"/>
    <mergeCell ref="B114:C114"/>
    <mergeCell ref="D114:H114"/>
    <mergeCell ref="D115:H115"/>
    <mergeCell ref="B115:C115"/>
    <mergeCell ref="I114:J114"/>
    <mergeCell ref="I115:J115"/>
    <mergeCell ref="D108:H109"/>
    <mergeCell ref="I108:J109"/>
    <mergeCell ref="D173:H173"/>
    <mergeCell ref="I173:J173"/>
    <mergeCell ref="I179:J179"/>
    <mergeCell ref="D170:H170"/>
    <mergeCell ref="I170:J170"/>
    <mergeCell ref="D171:H171"/>
    <mergeCell ref="I171:J171"/>
    <mergeCell ref="D176:H176"/>
    <mergeCell ref="I176:J176"/>
    <mergeCell ref="D177:H177"/>
    <mergeCell ref="I177:J177"/>
    <mergeCell ref="B172:C172"/>
    <mergeCell ref="D172:H172"/>
    <mergeCell ref="I172:J172"/>
    <mergeCell ref="B173:C173"/>
    <mergeCell ref="L162:U165"/>
    <mergeCell ref="A167:J167"/>
    <mergeCell ref="S167:U167"/>
    <mergeCell ref="A172:A182"/>
    <mergeCell ref="I38:J38"/>
    <mergeCell ref="D39:H39"/>
    <mergeCell ref="I39:J39"/>
    <mergeCell ref="B40:C40"/>
    <mergeCell ref="D40:H40"/>
    <mergeCell ref="I40:J40"/>
    <mergeCell ref="D51:H51"/>
    <mergeCell ref="I51:J51"/>
    <mergeCell ref="A52:A60"/>
    <mergeCell ref="B56:C60"/>
    <mergeCell ref="D56:H60"/>
    <mergeCell ref="I56:J60"/>
    <mergeCell ref="D111:H111"/>
    <mergeCell ref="I111:J111"/>
    <mergeCell ref="D112:H112"/>
    <mergeCell ref="I112:J112"/>
    <mergeCell ref="D106:H106"/>
    <mergeCell ref="I106:J106"/>
    <mergeCell ref="B107:C107"/>
    <mergeCell ref="D107:H107"/>
    <mergeCell ref="I107:J107"/>
    <mergeCell ref="D104:H104"/>
    <mergeCell ref="I104:J104"/>
    <mergeCell ref="B105:C105"/>
    <mergeCell ref="D105:H105"/>
    <mergeCell ref="I105:J105"/>
    <mergeCell ref="B106:C106"/>
    <mergeCell ref="I69:J69"/>
    <mergeCell ref="B44:C44"/>
    <mergeCell ref="A39:A49"/>
    <mergeCell ref="B41:C42"/>
    <mergeCell ref="D41:H42"/>
    <mergeCell ref="I4:J4"/>
    <mergeCell ref="L4:N4"/>
    <mergeCell ref="B3:J3"/>
    <mergeCell ref="T4:U4"/>
    <mergeCell ref="A5:C5"/>
    <mergeCell ref="A16:A28"/>
    <mergeCell ref="D5:H5"/>
    <mergeCell ref="I5:J5"/>
    <mergeCell ref="L5:L27"/>
    <mergeCell ref="M5:N12"/>
    <mergeCell ref="O5:S12"/>
    <mergeCell ref="T5:U12"/>
    <mergeCell ref="B68:J68"/>
    <mergeCell ref="D47:H47"/>
    <mergeCell ref="I47:J47"/>
    <mergeCell ref="I37:J37"/>
    <mergeCell ref="L38:L59"/>
    <mergeCell ref="M38:N45"/>
    <mergeCell ref="D44:H44"/>
    <mergeCell ref="I44:J44"/>
    <mergeCell ref="A37:C37"/>
    <mergeCell ref="D37:H37"/>
    <mergeCell ref="A38:C38"/>
    <mergeCell ref="O38:S45"/>
    <mergeCell ref="T38:U45"/>
    <mergeCell ref="B43:C43"/>
    <mergeCell ref="D43:H43"/>
    <mergeCell ref="I43:J43"/>
    <mergeCell ref="A66:J66"/>
    <mergeCell ref="S66:U66"/>
    <mergeCell ref="B39:C39"/>
    <mergeCell ref="D38:H38"/>
    <mergeCell ref="B6:C6"/>
    <mergeCell ref="D6:H6"/>
    <mergeCell ref="I6:J6"/>
    <mergeCell ref="D15:H15"/>
    <mergeCell ref="I15:J15"/>
    <mergeCell ref="M20:N23"/>
    <mergeCell ref="D14:H14"/>
    <mergeCell ref="I14:J14"/>
    <mergeCell ref="A15:C15"/>
    <mergeCell ref="B9:C9"/>
    <mergeCell ref="D9:H9"/>
    <mergeCell ref="I9:J9"/>
    <mergeCell ref="O4:S4"/>
    <mergeCell ref="L29:U32"/>
    <mergeCell ref="S1:U1"/>
    <mergeCell ref="B21:C28"/>
    <mergeCell ref="D21:H28"/>
    <mergeCell ref="I21:J28"/>
    <mergeCell ref="M24:N27"/>
    <mergeCell ref="O24:S27"/>
    <mergeCell ref="T24:U27"/>
    <mergeCell ref="L28:S28"/>
    <mergeCell ref="T28:U28"/>
    <mergeCell ref="M13:N19"/>
    <mergeCell ref="O13:S19"/>
    <mergeCell ref="T13:U19"/>
    <mergeCell ref="O20:S23"/>
    <mergeCell ref="T20:U23"/>
    <mergeCell ref="A14:C14"/>
    <mergeCell ref="A1:J1"/>
    <mergeCell ref="A4:C4"/>
    <mergeCell ref="D4:H4"/>
  </mergeCells>
  <phoneticPr fontId="1"/>
  <printOptions horizontalCentered="1"/>
  <pageMargins left="0.78740157480314965" right="0.78740157480314965" top="0.98425196850393704" bottom="0.31496062992125984" header="0.51181102362204722" footer="0.27559055118110237"/>
  <pageSetup paperSize="9" scale="72" firstPageNumber="65" orientation="landscape" useFirstPageNumber="1" r:id="rId1"/>
  <headerFooter alignWithMargins="0">
    <oddFooter>&amp;C～&amp;P～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様式２５　収支予算書（総括）</vt:lpstr>
      <vt:lpstr>様式２６　収支予算書（管理業務単表）</vt:lpstr>
      <vt:lpstr>様式２７　収支予算書（自主事業単表）</vt:lpstr>
      <vt:lpstr>'様式２５　収支予算書（総括）'!Print_Area</vt:lpstr>
      <vt:lpstr>'様式２６　収支予算書（管理業務単表）'!Print_Area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</dc:creator>
  <cp:lastModifiedBy>鈴木　莉沙</cp:lastModifiedBy>
  <cp:lastPrinted>2015-09-03T22:51:41Z</cp:lastPrinted>
  <dcterms:created xsi:type="dcterms:W3CDTF">2003-09-15T09:51:18Z</dcterms:created>
  <dcterms:modified xsi:type="dcterms:W3CDTF">2016-08-26T05:30:28Z</dcterms:modified>
</cp:coreProperties>
</file>