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\\chweb2-pv-prf01\redirect\v01118629\Desktop\syorui1~13\"/>
    </mc:Choice>
  </mc:AlternateContent>
  <xr:revisionPtr revIDLastSave="0" documentId="13_ncr:1_{D56E4408-86A0-4B51-80E9-F8F6919FD0FF}" xr6:coauthVersionLast="36" xr6:coauthVersionMax="36" xr10:uidLastSave="{00000000-0000-0000-0000-000000000000}"/>
  <bookViews>
    <workbookView xWindow="32760" yWindow="32760" windowWidth="20490" windowHeight="7455" tabRatio="941" xr2:uid="{00000000-000D-0000-FFFF-FFFF00000000}"/>
  </bookViews>
  <sheets>
    <sheet name="報告書【原本】" sheetId="32" r:id="rId1"/>
    <sheet name="4月" sheetId="16" r:id="rId2"/>
    <sheet name="5月" sheetId="17" r:id="rId3"/>
    <sheet name="6月" sheetId="18" r:id="rId4"/>
    <sheet name="7月" sheetId="19" r:id="rId5"/>
    <sheet name="8月" sheetId="20" r:id="rId6"/>
    <sheet name="９月" sheetId="28" r:id="rId7"/>
    <sheet name="10月" sheetId="22" r:id="rId8"/>
    <sheet name="11月" sheetId="23" r:id="rId9"/>
    <sheet name="12月" sheetId="24" r:id="rId10"/>
    <sheet name="1月" sheetId="25" r:id="rId11"/>
    <sheet name="2月" sheetId="21" r:id="rId12"/>
    <sheet name="3月" sheetId="27" r:id="rId13"/>
    <sheet name="集計表" sheetId="31" r:id="rId14"/>
    <sheet name="学校一覧" sheetId="30" r:id="rId15"/>
  </sheets>
  <externalReferences>
    <externalReference r:id="rId16"/>
    <externalReference r:id="rId17"/>
  </externalReferences>
  <definedNames>
    <definedName name="校庭利用時間一覧">[1]利用時間一覧!$A$3:$IV$51</definedName>
    <definedName name="利用時間一覧">[2]利用時間一覧!$A$3:$IV$68</definedName>
  </definedNames>
  <calcPr calcId="191029"/>
</workbook>
</file>

<file path=xl/calcChain.xml><?xml version="1.0" encoding="utf-8"?>
<calcChain xmlns="http://schemas.openxmlformats.org/spreadsheetml/2006/main">
  <c r="B3" i="32" l="1"/>
  <c r="P23" i="31" l="1"/>
  <c r="Q23" i="31" s="1"/>
  <c r="P22" i="31"/>
  <c r="P21" i="31"/>
  <c r="P20" i="31"/>
  <c r="P19" i="31"/>
  <c r="P16" i="31"/>
  <c r="P15" i="31"/>
  <c r="P14" i="31"/>
  <c r="P13" i="31"/>
  <c r="P12" i="31"/>
  <c r="P11" i="31"/>
  <c r="P8" i="31"/>
  <c r="P7" i="31"/>
  <c r="P6" i="31"/>
  <c r="P5" i="31"/>
  <c r="P4" i="31"/>
  <c r="P3" i="31"/>
  <c r="O23" i="31"/>
  <c r="O22" i="31"/>
  <c r="O21" i="31"/>
  <c r="O20" i="31"/>
  <c r="O19" i="31"/>
  <c r="O16" i="31"/>
  <c r="O15" i="31"/>
  <c r="O14" i="31"/>
  <c r="O13" i="31"/>
  <c r="O12" i="31"/>
  <c r="O11" i="31"/>
  <c r="O8" i="31"/>
  <c r="O7" i="31"/>
  <c r="O6" i="31"/>
  <c r="O5" i="31"/>
  <c r="O4" i="31"/>
  <c r="O3" i="31"/>
  <c r="N23" i="31"/>
  <c r="N22" i="31"/>
  <c r="N21" i="31"/>
  <c r="N20" i="31"/>
  <c r="N19" i="31"/>
  <c r="N16" i="31"/>
  <c r="N15" i="31"/>
  <c r="N14" i="31"/>
  <c r="N13" i="31"/>
  <c r="N12" i="31"/>
  <c r="N11" i="31"/>
  <c r="N8" i="31"/>
  <c r="N7" i="31"/>
  <c r="N6" i="31"/>
  <c r="N5" i="31"/>
  <c r="N4" i="31"/>
  <c r="N3" i="31"/>
  <c r="M23" i="31"/>
  <c r="M22" i="31"/>
  <c r="M21" i="31"/>
  <c r="M20" i="31"/>
  <c r="M19" i="31"/>
  <c r="M16" i="31"/>
  <c r="M15" i="31"/>
  <c r="M14" i="31"/>
  <c r="M13" i="31"/>
  <c r="M12" i="31"/>
  <c r="M11" i="31"/>
  <c r="M8" i="31"/>
  <c r="Q8" i="31" s="1"/>
  <c r="M7" i="31"/>
  <c r="M6" i="31"/>
  <c r="M5" i="31"/>
  <c r="M4" i="31"/>
  <c r="M3" i="31"/>
  <c r="L23" i="31"/>
  <c r="L22" i="31"/>
  <c r="L21" i="31"/>
  <c r="L20" i="31"/>
  <c r="L19" i="31"/>
  <c r="D23" i="31"/>
  <c r="D22" i="31"/>
  <c r="D21" i="31"/>
  <c r="D20" i="31"/>
  <c r="Q19" i="31"/>
  <c r="D19" i="31"/>
  <c r="D16" i="31"/>
  <c r="Q15" i="31"/>
  <c r="D15" i="31"/>
  <c r="J15" i="31" s="1"/>
  <c r="D14" i="31"/>
  <c r="D13" i="31"/>
  <c r="Q12" i="31"/>
  <c r="D12" i="31"/>
  <c r="J12" i="31" s="1"/>
  <c r="D11" i="31"/>
  <c r="J11" i="31" s="1"/>
  <c r="D8" i="31"/>
  <c r="Q7" i="31"/>
  <c r="D7" i="31"/>
  <c r="D6" i="31"/>
  <c r="D5" i="31"/>
  <c r="Q4" i="31"/>
  <c r="D4" i="31"/>
  <c r="Q3" i="31"/>
  <c r="D3" i="31"/>
  <c r="Q22" i="31"/>
  <c r="Q6" i="31"/>
  <c r="L16" i="31"/>
  <c r="L15" i="31"/>
  <c r="L14" i="31"/>
  <c r="L13" i="31"/>
  <c r="L12" i="31"/>
  <c r="L11" i="31"/>
  <c r="Q16" i="31"/>
  <c r="L8" i="31"/>
  <c r="L7" i="31"/>
  <c r="L6" i="31"/>
  <c r="L5" i="31"/>
  <c r="L4" i="31"/>
  <c r="L3" i="31"/>
  <c r="K23" i="31"/>
  <c r="K22" i="31"/>
  <c r="K21" i="31"/>
  <c r="K20" i="31"/>
  <c r="K19" i="31"/>
  <c r="K16" i="31"/>
  <c r="K15" i="31"/>
  <c r="K14" i="31"/>
  <c r="K13" i="31"/>
  <c r="K12" i="31"/>
  <c r="K11" i="31"/>
  <c r="Q11" i="31" s="1"/>
  <c r="K8" i="31"/>
  <c r="K7" i="31"/>
  <c r="K6" i="31"/>
  <c r="K5" i="31"/>
  <c r="K4" i="31"/>
  <c r="K3" i="31"/>
  <c r="I23" i="31"/>
  <c r="I22" i="31"/>
  <c r="I21" i="31"/>
  <c r="I20" i="31"/>
  <c r="I19" i="31"/>
  <c r="I16" i="31"/>
  <c r="I15" i="31"/>
  <c r="I14" i="31"/>
  <c r="I13" i="31"/>
  <c r="I12" i="31"/>
  <c r="I11" i="31"/>
  <c r="I8" i="31"/>
  <c r="I7" i="31"/>
  <c r="I6" i="31"/>
  <c r="I5" i="31"/>
  <c r="I4" i="31"/>
  <c r="I3" i="31"/>
  <c r="H23" i="31"/>
  <c r="H22" i="31"/>
  <c r="H21" i="31"/>
  <c r="H20" i="31"/>
  <c r="H19" i="31"/>
  <c r="H16" i="31"/>
  <c r="H15" i="31"/>
  <c r="H14" i="31"/>
  <c r="H13" i="31"/>
  <c r="H12" i="31"/>
  <c r="H11" i="31"/>
  <c r="H8" i="31"/>
  <c r="H7" i="31"/>
  <c r="H6" i="31"/>
  <c r="H5" i="31"/>
  <c r="H4" i="31"/>
  <c r="H3" i="31"/>
  <c r="G23" i="31"/>
  <c r="G22" i="31"/>
  <c r="G21" i="31"/>
  <c r="G20" i="31"/>
  <c r="G19" i="31"/>
  <c r="G16" i="31"/>
  <c r="G15" i="31"/>
  <c r="G14" i="31"/>
  <c r="G13" i="31"/>
  <c r="G12" i="31"/>
  <c r="G11" i="31"/>
  <c r="G8" i="31"/>
  <c r="G7" i="31"/>
  <c r="G6" i="31"/>
  <c r="G5" i="31"/>
  <c r="G4" i="31"/>
  <c r="G3" i="31"/>
  <c r="F23" i="31"/>
  <c r="F22" i="31"/>
  <c r="F21" i="31"/>
  <c r="F20" i="31"/>
  <c r="F19" i="31"/>
  <c r="F16" i="31"/>
  <c r="F15" i="31"/>
  <c r="F14" i="31"/>
  <c r="F13" i="31"/>
  <c r="F12" i="31"/>
  <c r="F11" i="31"/>
  <c r="F8" i="31"/>
  <c r="F7" i="31"/>
  <c r="F6" i="31"/>
  <c r="F5" i="31"/>
  <c r="F4" i="31"/>
  <c r="F3" i="31"/>
  <c r="E23" i="31"/>
  <c r="E22" i="31"/>
  <c r="E21" i="31"/>
  <c r="E20" i="31"/>
  <c r="E19" i="31"/>
  <c r="E16" i="31"/>
  <c r="E15" i="31"/>
  <c r="E14" i="31"/>
  <c r="E13" i="31"/>
  <c r="E12" i="31"/>
  <c r="E11" i="31"/>
  <c r="J19" i="31"/>
  <c r="E8" i="31"/>
  <c r="E7" i="31"/>
  <c r="E6" i="31"/>
  <c r="E5" i="31"/>
  <c r="E4" i="31"/>
  <c r="E3" i="31"/>
  <c r="B3" i="16"/>
  <c r="B4" i="32"/>
  <c r="B4" i="16" s="1"/>
  <c r="A2" i="17"/>
  <c r="A2" i="18"/>
  <c r="A2" i="32"/>
  <c r="A2" i="23" s="1"/>
  <c r="A2" i="22" l="1"/>
  <c r="A2" i="28"/>
  <c r="B1" i="31"/>
  <c r="A2" i="20"/>
  <c r="A2" i="19"/>
  <c r="A2" i="27"/>
  <c r="A2" i="21"/>
  <c r="A2" i="25"/>
  <c r="A2" i="24"/>
  <c r="A2" i="16"/>
  <c r="B4" i="18"/>
  <c r="A3" i="31"/>
  <c r="B4" i="22"/>
  <c r="B3" i="31"/>
  <c r="Q20" i="31"/>
  <c r="Q21" i="31"/>
  <c r="Q14" i="31"/>
  <c r="Q13" i="31"/>
  <c r="J20" i="31"/>
  <c r="R20" i="31" s="1"/>
  <c r="J13" i="31"/>
  <c r="J23" i="31"/>
  <c r="R23" i="31" s="1"/>
  <c r="J21" i="31"/>
  <c r="R21" i="31" s="1"/>
  <c r="J22" i="31"/>
  <c r="R22" i="31" s="1"/>
  <c r="R19" i="31"/>
  <c r="R12" i="31"/>
  <c r="J16" i="31"/>
  <c r="R16" i="31" s="1"/>
  <c r="J14" i="31"/>
  <c r="R15" i="31"/>
  <c r="R11" i="31"/>
  <c r="J3" i="31"/>
  <c r="R3" i="31" s="1"/>
  <c r="Q5" i="31"/>
  <c r="J7" i="31"/>
  <c r="R7" i="31" s="1"/>
  <c r="J5" i="31"/>
  <c r="J8" i="31"/>
  <c r="R8" i="31" s="1"/>
  <c r="J6" i="31"/>
  <c r="R6" i="31" s="1"/>
  <c r="J4" i="31"/>
  <c r="R4" i="31" s="1"/>
  <c r="B3" i="22"/>
  <c r="B3" i="27"/>
  <c r="B3" i="19"/>
  <c r="B3" i="21"/>
  <c r="B3" i="18"/>
  <c r="B3" i="23"/>
  <c r="B4" i="21"/>
  <c r="B4" i="25"/>
  <c r="B4" i="28"/>
  <c r="B3" i="25"/>
  <c r="B3" i="28"/>
  <c r="B4" i="17"/>
  <c r="B4" i="24"/>
  <c r="B4" i="20"/>
  <c r="B3" i="17"/>
  <c r="B3" i="24"/>
  <c r="B3" i="20"/>
  <c r="B4" i="27"/>
  <c r="B4" i="23"/>
  <c r="B4" i="19"/>
  <c r="B19" i="31" l="1"/>
  <c r="B11" i="31"/>
  <c r="A19" i="31"/>
  <c r="A11" i="31"/>
  <c r="R14" i="31"/>
  <c r="R13" i="31"/>
  <c r="R5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飯山　成利</author>
  </authors>
  <commentList>
    <comment ref="I2" authorId="0" shapeId="0" xr:uid="{45A9859B-86FB-4460-BCF5-8E47FA0E71E8}">
      <text>
        <r>
          <rPr>
            <sz val="9"/>
            <color indexed="81"/>
            <rFont val="MS P ゴシック"/>
            <family val="3"/>
            <charset val="128"/>
          </rPr>
          <t>学校№を入力してください。
小学校：1～131
中学校：201～262</t>
        </r>
      </text>
    </comment>
  </commentList>
</comments>
</file>

<file path=xl/sharedStrings.xml><?xml version="1.0" encoding="utf-8"?>
<sst xmlns="http://schemas.openxmlformats.org/spreadsheetml/2006/main" count="634" uniqueCount="379">
  <si>
    <t>自由開放</t>
    <rPh sb="0" eb="2">
      <t>ジユウ</t>
    </rPh>
    <rPh sb="2" eb="4">
      <t>カイホウ</t>
    </rPh>
    <phoneticPr fontId="2"/>
  </si>
  <si>
    <t>学校名</t>
    <phoneticPr fontId="2"/>
  </si>
  <si>
    <t>学校体育施設開放運営委員会</t>
    <rPh sb="0" eb="2">
      <t>ガッコウ</t>
    </rPh>
    <rPh sb="2" eb="4">
      <t>タイイク</t>
    </rPh>
    <rPh sb="4" eb="6">
      <t>シセツ</t>
    </rPh>
    <rPh sb="6" eb="8">
      <t>カイホウ</t>
    </rPh>
    <rPh sb="8" eb="10">
      <t>ウンエイ</t>
    </rPh>
    <rPh sb="10" eb="13">
      <t>イインカイ</t>
    </rPh>
    <phoneticPr fontId="2"/>
  </si>
  <si>
    <t>報告月</t>
    <rPh sb="0" eb="2">
      <t>ホウコク</t>
    </rPh>
    <rPh sb="2" eb="3">
      <t>ツキ</t>
    </rPh>
    <phoneticPr fontId="2"/>
  </si>
  <si>
    <t>体育館利用者数</t>
    <rPh sb="0" eb="3">
      <t>タイイクカン</t>
    </rPh>
    <rPh sb="3" eb="5">
      <t>リヨウ</t>
    </rPh>
    <rPh sb="5" eb="6">
      <t>シャ</t>
    </rPh>
    <rPh sb="6" eb="7">
      <t>スウ</t>
    </rPh>
    <phoneticPr fontId="2"/>
  </si>
  <si>
    <t>校庭利用者数</t>
    <rPh sb="0" eb="2">
      <t>コウテイ</t>
    </rPh>
    <rPh sb="2" eb="4">
      <t>リヨウ</t>
    </rPh>
    <rPh sb="4" eb="5">
      <t>シャ</t>
    </rPh>
    <rPh sb="5" eb="6">
      <t>スウ</t>
    </rPh>
    <phoneticPr fontId="2"/>
  </si>
  <si>
    <t>武道館利用者数</t>
    <rPh sb="0" eb="3">
      <t>ブドウカン</t>
    </rPh>
    <rPh sb="3" eb="5">
      <t>リヨウ</t>
    </rPh>
    <rPh sb="5" eb="6">
      <t>シャ</t>
    </rPh>
    <rPh sb="6" eb="7">
      <t>スウ</t>
    </rPh>
    <phoneticPr fontId="2"/>
  </si>
  <si>
    <t>幼児・児童</t>
  </si>
  <si>
    <t>中学生</t>
  </si>
  <si>
    <t>女性</t>
    <phoneticPr fontId="2"/>
  </si>
  <si>
    <t>男性</t>
    <phoneticPr fontId="2"/>
  </si>
  <si>
    <t>利用日数</t>
    <rPh sb="0" eb="2">
      <t>リヨウ</t>
    </rPh>
    <rPh sb="2" eb="4">
      <t>ニッスウ</t>
    </rPh>
    <phoneticPr fontId="5"/>
  </si>
  <si>
    <t>利用団体数</t>
    <rPh sb="0" eb="2">
      <t>リヨウ</t>
    </rPh>
    <rPh sb="2" eb="4">
      <t>ダンタイ</t>
    </rPh>
    <rPh sb="4" eb="5">
      <t>スウ</t>
    </rPh>
    <phoneticPr fontId="5"/>
  </si>
  <si>
    <t>開放実施回数</t>
  </si>
  <si>
    <t>スポーツ振興課行</t>
    <rPh sb="4" eb="7">
      <t>シンコウカ</t>
    </rPh>
    <rPh sb="7" eb="8">
      <t>イキ</t>
    </rPh>
    <phoneticPr fontId="2"/>
  </si>
  <si>
    <t>4月</t>
    <rPh sb="1" eb="2">
      <t>ツキ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</si>
  <si>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</si>
  <si>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</si>
  <si>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7月</t>
    <rPh sb="1" eb="2">
      <t>ツキ</t>
    </rPh>
    <phoneticPr fontId="2"/>
  </si>
  <si>
    <t>8月</t>
    <rPh sb="1" eb="2">
      <t>ツキ</t>
    </rPh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</si>
  <si>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</si>
  <si>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</si>
  <si>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</si>
  <si>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</si>
  <si>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2"/>
  </si>
  <si>
    <t>10月</t>
    <rPh sb="2" eb="3">
      <t>ツキ</t>
    </rPh>
    <phoneticPr fontId="2"/>
  </si>
  <si>
    <t>9月</t>
    <rPh sb="1" eb="2">
      <t>ツキ</t>
    </rPh>
    <phoneticPr fontId="2"/>
  </si>
  <si>
    <t>００１</t>
    <phoneticPr fontId="2"/>
  </si>
  <si>
    <t>００２</t>
  </si>
  <si>
    <t>００３</t>
  </si>
  <si>
    <t>００４</t>
  </si>
  <si>
    <t>００５</t>
  </si>
  <si>
    <t>００６</t>
  </si>
  <si>
    <t>００７</t>
  </si>
  <si>
    <t>００８</t>
  </si>
  <si>
    <t>００９</t>
  </si>
  <si>
    <t>０１０</t>
  </si>
  <si>
    <t>０１１</t>
  </si>
  <si>
    <t>０１２</t>
  </si>
  <si>
    <t>０１３</t>
  </si>
  <si>
    <t>０１４</t>
  </si>
  <si>
    <t>０１５</t>
  </si>
  <si>
    <t>０１６</t>
  </si>
  <si>
    <t>０１７</t>
  </si>
  <si>
    <t>０１８</t>
  </si>
  <si>
    <t>０１９</t>
  </si>
  <si>
    <t>０２０</t>
  </si>
  <si>
    <t>０２１</t>
  </si>
  <si>
    <t>０２２</t>
  </si>
  <si>
    <t>０２３</t>
  </si>
  <si>
    <t>０２４</t>
  </si>
  <si>
    <t>０２５</t>
  </si>
  <si>
    <t>０２６</t>
  </si>
  <si>
    <t>０２７</t>
  </si>
  <si>
    <t>０２８</t>
  </si>
  <si>
    <t>０２９</t>
  </si>
  <si>
    <t>０３０</t>
  </si>
  <si>
    <t>０３１</t>
  </si>
  <si>
    <t>０３２</t>
  </si>
  <si>
    <t>０３３</t>
  </si>
  <si>
    <t>０３４</t>
  </si>
  <si>
    <t>０３５</t>
  </si>
  <si>
    <t>０３６</t>
  </si>
  <si>
    <t>０３７</t>
  </si>
  <si>
    <t>０３８</t>
  </si>
  <si>
    <t>０３９</t>
  </si>
  <si>
    <t>０４０</t>
  </si>
  <si>
    <t>０４１</t>
  </si>
  <si>
    <t>０４２</t>
  </si>
  <si>
    <t>０４３</t>
  </si>
  <si>
    <t>０４４</t>
  </si>
  <si>
    <t>０４９</t>
    <phoneticPr fontId="2"/>
  </si>
  <si>
    <t>０５０</t>
  </si>
  <si>
    <t>０５１</t>
  </si>
  <si>
    <t>０５４</t>
    <phoneticPr fontId="2"/>
  </si>
  <si>
    <t>０５５</t>
  </si>
  <si>
    <t>０５６</t>
  </si>
  <si>
    <t>０５７</t>
  </si>
  <si>
    <t>０５９</t>
  </si>
  <si>
    <t>０６０</t>
  </si>
  <si>
    <t>０６１</t>
  </si>
  <si>
    <t>０６４</t>
    <phoneticPr fontId="2"/>
  </si>
  <si>
    <t>０６５</t>
  </si>
  <si>
    <t>０６６</t>
  </si>
  <si>
    <t>０６８</t>
    <phoneticPr fontId="2"/>
  </si>
  <si>
    <t>０６９</t>
  </si>
  <si>
    <t>０７１</t>
    <phoneticPr fontId="2"/>
  </si>
  <si>
    <t>０７５</t>
    <phoneticPr fontId="2"/>
  </si>
  <si>
    <t>０７６</t>
  </si>
  <si>
    <t>０７９</t>
    <phoneticPr fontId="2"/>
  </si>
  <si>
    <t>０８０</t>
  </si>
  <si>
    <t>０８１</t>
  </si>
  <si>
    <t>０８２</t>
  </si>
  <si>
    <t>０８３</t>
  </si>
  <si>
    <t>０８４</t>
  </si>
  <si>
    <t>０８５</t>
  </si>
  <si>
    <t>０８７</t>
    <phoneticPr fontId="2"/>
  </si>
  <si>
    <t>０８８</t>
  </si>
  <si>
    <t>０９０</t>
    <phoneticPr fontId="2"/>
  </si>
  <si>
    <t>０９２</t>
    <phoneticPr fontId="2"/>
  </si>
  <si>
    <t>０９３</t>
  </si>
  <si>
    <t>０９４</t>
  </si>
  <si>
    <t>０９５</t>
  </si>
  <si>
    <t>０９７</t>
    <phoneticPr fontId="2"/>
  </si>
  <si>
    <t>１００</t>
    <phoneticPr fontId="2"/>
  </si>
  <si>
    <t>１０１</t>
  </si>
  <si>
    <t>１０２</t>
  </si>
  <si>
    <t>１０３</t>
  </si>
  <si>
    <t>１０６</t>
    <phoneticPr fontId="2"/>
  </si>
  <si>
    <t>１０７</t>
  </si>
  <si>
    <t>１０８</t>
  </si>
  <si>
    <t>１０９</t>
  </si>
  <si>
    <t>１１０</t>
  </si>
  <si>
    <t>１１１</t>
  </si>
  <si>
    <t>１１２</t>
  </si>
  <si>
    <t>１１３</t>
  </si>
  <si>
    <t>１１４</t>
  </si>
  <si>
    <t>１１５</t>
  </si>
  <si>
    <t>１１６</t>
  </si>
  <si>
    <t>１１７</t>
  </si>
  <si>
    <t>１１８</t>
  </si>
  <si>
    <t>１１９</t>
  </si>
  <si>
    <t>１２０</t>
  </si>
  <si>
    <t>１２１</t>
  </si>
  <si>
    <t>１２２</t>
  </si>
  <si>
    <t>１２３</t>
  </si>
  <si>
    <t>１２４</t>
  </si>
  <si>
    <t>１２５</t>
  </si>
  <si>
    <t>１２６</t>
  </si>
  <si>
    <t>１２７</t>
  </si>
  <si>
    <t>１２８</t>
  </si>
  <si>
    <t>１２９</t>
  </si>
  <si>
    <t>１３０</t>
  </si>
  <si>
    <t>１３１</t>
  </si>
  <si>
    <t>２０１</t>
    <phoneticPr fontId="2"/>
  </si>
  <si>
    <t>２０２</t>
  </si>
  <si>
    <t>２０３</t>
  </si>
  <si>
    <t>２０４</t>
  </si>
  <si>
    <t>２０５</t>
  </si>
  <si>
    <t>２０６</t>
  </si>
  <si>
    <t>２０７</t>
  </si>
  <si>
    <t>２０８</t>
  </si>
  <si>
    <t>２０９</t>
  </si>
  <si>
    <t>２１０</t>
  </si>
  <si>
    <t>２１１</t>
  </si>
  <si>
    <t>２１２</t>
  </si>
  <si>
    <t>２１３</t>
  </si>
  <si>
    <t>２１４</t>
  </si>
  <si>
    <t>２１５</t>
  </si>
  <si>
    <t>２１６</t>
  </si>
  <si>
    <t>２１７</t>
  </si>
  <si>
    <t>２１８</t>
  </si>
  <si>
    <t>２１９</t>
  </si>
  <si>
    <t>２２０</t>
  </si>
  <si>
    <t>２２２</t>
    <phoneticPr fontId="2"/>
  </si>
  <si>
    <t>２２３</t>
  </si>
  <si>
    <t>２２４</t>
  </si>
  <si>
    <t>２２５</t>
  </si>
  <si>
    <t>２２６</t>
  </si>
  <si>
    <t>２２７</t>
  </si>
  <si>
    <t>２２９</t>
    <phoneticPr fontId="2"/>
  </si>
  <si>
    <t>２３０</t>
  </si>
  <si>
    <t>２３３</t>
    <phoneticPr fontId="2"/>
  </si>
  <si>
    <t>２３４</t>
  </si>
  <si>
    <t>２３５</t>
  </si>
  <si>
    <t>２３７</t>
    <phoneticPr fontId="2"/>
  </si>
  <si>
    <t>２３８</t>
  </si>
  <si>
    <t>２４０</t>
    <phoneticPr fontId="2"/>
  </si>
  <si>
    <t>２４１</t>
  </si>
  <si>
    <t>２４２</t>
  </si>
  <si>
    <t>２４３</t>
  </si>
  <si>
    <t>２４５</t>
    <phoneticPr fontId="2"/>
  </si>
  <si>
    <t>２４６</t>
  </si>
  <si>
    <t>２４７</t>
  </si>
  <si>
    <t>２４８</t>
  </si>
  <si>
    <t>２４９</t>
  </si>
  <si>
    <t>２５１</t>
    <phoneticPr fontId="2"/>
  </si>
  <si>
    <t>２５２</t>
  </si>
  <si>
    <t>２５３</t>
  </si>
  <si>
    <t>２５４</t>
  </si>
  <si>
    <t>２５５</t>
  </si>
  <si>
    <t>２５６</t>
  </si>
  <si>
    <t>２５８</t>
    <phoneticPr fontId="2"/>
  </si>
  <si>
    <t>２５９</t>
  </si>
  <si>
    <t>２６０</t>
  </si>
  <si>
    <t>２６１</t>
  </si>
  <si>
    <t>２６２</t>
  </si>
  <si>
    <t>新宿小</t>
    <rPh sb="0" eb="2">
      <t>ｼﾝｼﾞｭｸ</t>
    </rPh>
    <phoneticPr fontId="2" type="halfwidthKatakana"/>
  </si>
  <si>
    <t>本町小</t>
    <rPh sb="0" eb="2">
      <t>ﾎﾝﾁｮｳ</t>
    </rPh>
    <phoneticPr fontId="2" type="halfwidthKatakana"/>
  </si>
  <si>
    <t>寒川小</t>
    <rPh sb="0" eb="2">
      <t>ｻﾑｶﾞﾜ</t>
    </rPh>
    <phoneticPr fontId="2" type="halfwidthKatakana"/>
  </si>
  <si>
    <t>登戸小</t>
    <rPh sb="0" eb="2">
      <t>ﾉﾌﾞﾄ</t>
    </rPh>
    <phoneticPr fontId="2" type="halfwidthKatakana"/>
  </si>
  <si>
    <t>院内小</t>
    <rPh sb="0" eb="2">
      <t>ｲﾝﾅｲ</t>
    </rPh>
    <phoneticPr fontId="2" type="halfwidthKatakana"/>
  </si>
  <si>
    <t>蘇我小</t>
    <rPh sb="0" eb="2">
      <t>ｿｶﾞ</t>
    </rPh>
    <phoneticPr fontId="2" type="halfwidthKatakana"/>
  </si>
  <si>
    <t>都小</t>
    <rPh sb="0" eb="1">
      <t>ﾐﾔｺ</t>
    </rPh>
    <phoneticPr fontId="2" type="halfwidthKatakana"/>
  </si>
  <si>
    <t>都賀小</t>
    <rPh sb="0" eb="2">
      <t>ﾂｶﾞ</t>
    </rPh>
    <phoneticPr fontId="2" type="halfwidthKatakana"/>
  </si>
  <si>
    <t>検見川小</t>
    <rPh sb="0" eb="3">
      <t>ｹﾐｶﾞﾜ</t>
    </rPh>
    <phoneticPr fontId="2" type="halfwidthKatakana"/>
  </si>
  <si>
    <t>稲毛小</t>
    <rPh sb="0" eb="2">
      <t>ｲﾅｹﾞ</t>
    </rPh>
    <phoneticPr fontId="2" type="halfwidthKatakana"/>
  </si>
  <si>
    <t>畑小</t>
    <rPh sb="0" eb="1">
      <t>ﾊﾀ</t>
    </rPh>
    <phoneticPr fontId="2" type="halfwidthKatakana"/>
  </si>
  <si>
    <t>園生小</t>
    <rPh sb="0" eb="2">
      <t>ｿﾝﾉｳ</t>
    </rPh>
    <phoneticPr fontId="2" type="halfwidthKatakana"/>
  </si>
  <si>
    <t>千城小</t>
    <rPh sb="0" eb="2">
      <t>ﾁｼﾛ</t>
    </rPh>
    <phoneticPr fontId="2" type="halfwidthKatakana"/>
  </si>
  <si>
    <t>若松小</t>
    <rPh sb="0" eb="2">
      <t>ﾜｶﾏﾂ</t>
    </rPh>
    <phoneticPr fontId="2" type="halfwidthKatakana"/>
  </si>
  <si>
    <t>大森小</t>
    <rPh sb="0" eb="2">
      <t>ｵｵﾓﾘ</t>
    </rPh>
    <phoneticPr fontId="2" type="halfwidthKatakana"/>
  </si>
  <si>
    <t>稲丘小</t>
    <rPh sb="0" eb="2">
      <t>ｲﾅｵｶ</t>
    </rPh>
    <phoneticPr fontId="2" type="halfwidthKatakana"/>
  </si>
  <si>
    <t>坂月小</t>
    <rPh sb="0" eb="1">
      <t>ｻｶ</t>
    </rPh>
    <rPh sb="1" eb="2">
      <t>ﾂｷ</t>
    </rPh>
    <phoneticPr fontId="2" type="halfwidthKatakana"/>
  </si>
  <si>
    <t>弥生小</t>
    <rPh sb="0" eb="2">
      <t>ﾔﾖｲ</t>
    </rPh>
    <phoneticPr fontId="2" type="halfwidthKatakana"/>
  </si>
  <si>
    <t>花園小</t>
    <rPh sb="0" eb="2">
      <t>ﾊﾅｿﾞﾉ</t>
    </rPh>
    <phoneticPr fontId="2" type="halfwidthKatakana"/>
  </si>
  <si>
    <t>犢橋小</t>
    <rPh sb="0" eb="2">
      <t>ｺﾃﾊｼ</t>
    </rPh>
    <phoneticPr fontId="2" type="halfwidthKatakana"/>
  </si>
  <si>
    <t>横戸小</t>
    <rPh sb="0" eb="1">
      <t>ﾖｺ</t>
    </rPh>
    <rPh sb="1" eb="2">
      <t>ﾄ</t>
    </rPh>
    <phoneticPr fontId="2" type="halfwidthKatakana"/>
  </si>
  <si>
    <t>幕張小</t>
    <rPh sb="0" eb="2">
      <t>ﾏｸﾊﾘ</t>
    </rPh>
    <phoneticPr fontId="2" type="halfwidthKatakana"/>
  </si>
  <si>
    <t>長作小</t>
    <rPh sb="0" eb="2">
      <t>ﾅｶﾞｻｸ</t>
    </rPh>
    <phoneticPr fontId="2" type="halfwidthKatakana"/>
  </si>
  <si>
    <t>生浜小</t>
    <rPh sb="0" eb="1">
      <t>ｾｲ</t>
    </rPh>
    <rPh sb="1" eb="2">
      <t>ﾊﾏ</t>
    </rPh>
    <phoneticPr fontId="2" type="halfwidthKatakana"/>
  </si>
  <si>
    <t>椎名小</t>
    <rPh sb="0" eb="2">
      <t>ｼｲﾅ</t>
    </rPh>
    <phoneticPr fontId="2" type="halfwidthKatakana"/>
  </si>
  <si>
    <t>誉田小</t>
    <rPh sb="0" eb="2">
      <t>ﾎﾝﾀﾞ</t>
    </rPh>
    <phoneticPr fontId="2" type="halfwidthKatakana"/>
  </si>
  <si>
    <t>轟町小</t>
    <rPh sb="0" eb="1">
      <t>ﾄﾄﾞﾛ</t>
    </rPh>
    <rPh sb="1" eb="2">
      <t>ﾏﾁ</t>
    </rPh>
    <phoneticPr fontId="2" type="halfwidthKatakana"/>
  </si>
  <si>
    <t>鶴沢小</t>
    <rPh sb="0" eb="2">
      <t>ﾂﾙｻﾜ</t>
    </rPh>
    <phoneticPr fontId="2" type="halfwidthKatakana"/>
  </si>
  <si>
    <t>平山小</t>
    <rPh sb="0" eb="2">
      <t>ﾋﾗﾔﾏ</t>
    </rPh>
    <phoneticPr fontId="2" type="halfwidthKatakana"/>
  </si>
  <si>
    <t>松ケ丘小</t>
    <phoneticPr fontId="2" type="halfwidthKatakana"/>
  </si>
  <si>
    <t>白井小</t>
    <rPh sb="0" eb="2">
      <t>ｼﾗｲ</t>
    </rPh>
    <phoneticPr fontId="2" type="halfwidthKatakana"/>
  </si>
  <si>
    <t>更科小</t>
    <rPh sb="0" eb="2">
      <t>ｻﾗｼﾅ</t>
    </rPh>
    <phoneticPr fontId="2" type="halfwidthKatakana"/>
  </si>
  <si>
    <t>宮崎小</t>
    <rPh sb="0" eb="2">
      <t>ﾐﾔｻｷ</t>
    </rPh>
    <phoneticPr fontId="2" type="halfwidthKatakana"/>
  </si>
  <si>
    <t>緑町小</t>
    <rPh sb="0" eb="2">
      <t>ﾐﾄﾞﾘﾏﾁ</t>
    </rPh>
    <phoneticPr fontId="2" type="halfwidthKatakana"/>
  </si>
  <si>
    <t>川戸小</t>
    <rPh sb="0" eb="2">
      <t>ｶﾜﾄﾞ</t>
    </rPh>
    <phoneticPr fontId="2" type="halfwidthKatakana"/>
  </si>
  <si>
    <t>山王小</t>
    <rPh sb="0" eb="2">
      <t>ｻﾝﾉｳ</t>
    </rPh>
    <phoneticPr fontId="2" type="halfwidthKatakana"/>
  </si>
  <si>
    <t>小中台小</t>
    <rPh sb="0" eb="3">
      <t>ｺﾅｶﾀﾞｲ</t>
    </rPh>
    <phoneticPr fontId="2" type="halfwidthKatakana"/>
  </si>
  <si>
    <t>大宮小</t>
    <rPh sb="0" eb="2">
      <t>ｵｵﾐﾔ</t>
    </rPh>
    <phoneticPr fontId="2" type="halfwidthKatakana"/>
  </si>
  <si>
    <t>小倉小</t>
    <rPh sb="0" eb="2">
      <t>ｵｸﾗ</t>
    </rPh>
    <phoneticPr fontId="2" type="halfwidthKatakana"/>
  </si>
  <si>
    <t>千草台小</t>
    <rPh sb="0" eb="2">
      <t>ﾁｸﾞｻ</t>
    </rPh>
    <rPh sb="2" eb="3">
      <t>ﾀﾞｲ</t>
    </rPh>
    <phoneticPr fontId="2" type="halfwidthKatakana"/>
  </si>
  <si>
    <t>稲毛第二小</t>
    <rPh sb="0" eb="2">
      <t>ｲﾅｹﾞ</t>
    </rPh>
    <rPh sb="2" eb="3">
      <t>ﾀﾞｲ</t>
    </rPh>
    <rPh sb="3" eb="4">
      <t>ﾆ</t>
    </rPh>
    <phoneticPr fontId="2" type="halfwidthKatakana"/>
  </si>
  <si>
    <t>あやめ台小</t>
    <rPh sb="3" eb="4">
      <t>ﾀﾞｲ</t>
    </rPh>
    <phoneticPr fontId="2" type="halfwidthKatakana"/>
  </si>
  <si>
    <t>星久喜小</t>
    <rPh sb="0" eb="3">
      <t>ﾎｼｸｷ</t>
    </rPh>
    <phoneticPr fontId="2" type="halfwidthKatakana"/>
  </si>
  <si>
    <t>幕張東小</t>
    <rPh sb="0" eb="2">
      <t>ﾏｸﾊﾘ</t>
    </rPh>
    <rPh sb="2" eb="3">
      <t>ﾋｶﾞｼ</t>
    </rPh>
    <phoneticPr fontId="2" type="halfwidthKatakana"/>
  </si>
  <si>
    <t>土気小</t>
    <rPh sb="0" eb="2">
      <t>ﾄｹ</t>
    </rPh>
    <phoneticPr fontId="2" type="halfwidthKatakana"/>
  </si>
  <si>
    <t>弁天小</t>
    <rPh sb="0" eb="2">
      <t>ﾍﾞﾝﾃﾝ</t>
    </rPh>
    <phoneticPr fontId="2" type="halfwidthKatakana"/>
  </si>
  <si>
    <t>桜木小</t>
    <rPh sb="0" eb="2">
      <t>ｻｸﾗｷﾞ</t>
    </rPh>
    <phoneticPr fontId="2" type="halfwidthKatakana"/>
  </si>
  <si>
    <t>宮野木小</t>
    <rPh sb="0" eb="3">
      <t>ﾐﾔﾉｷﾞ</t>
    </rPh>
    <phoneticPr fontId="2" type="halfwidthKatakana"/>
  </si>
  <si>
    <t>生浜西小</t>
    <rPh sb="0" eb="2">
      <t>ｾｲﾊﾏ</t>
    </rPh>
    <rPh sb="2" eb="3">
      <t>ﾆｼ</t>
    </rPh>
    <phoneticPr fontId="2" type="halfwidthKatakana"/>
  </si>
  <si>
    <t>仁戸名小</t>
    <rPh sb="0" eb="3">
      <t>ﾆﾄﾅ</t>
    </rPh>
    <phoneticPr fontId="2" type="halfwidthKatakana"/>
  </si>
  <si>
    <t>こてはし台小</t>
    <rPh sb="4" eb="5">
      <t>ﾀﾞｲ</t>
    </rPh>
    <phoneticPr fontId="2" type="halfwidthKatakana"/>
  </si>
  <si>
    <t>西小中台小</t>
    <rPh sb="0" eb="4">
      <t>ﾆｼｺﾅｶﾀﾞｲ</t>
    </rPh>
    <phoneticPr fontId="2" type="halfwidthKatakana"/>
  </si>
  <si>
    <t>さつきが丘東小</t>
    <rPh sb="4" eb="5">
      <t>ｵｶ</t>
    </rPh>
    <rPh sb="5" eb="6">
      <t>ﾋｶﾞｼ</t>
    </rPh>
    <phoneticPr fontId="2" type="halfwidthKatakana"/>
  </si>
  <si>
    <t>さつきが丘西小</t>
    <rPh sb="4" eb="5">
      <t>ｵｶ</t>
    </rPh>
    <rPh sb="5" eb="6">
      <t>ﾆｼ</t>
    </rPh>
    <phoneticPr fontId="2" type="halfwidthKatakana"/>
  </si>
  <si>
    <t>北貝塚小</t>
    <rPh sb="0" eb="1">
      <t>ｷﾀ</t>
    </rPh>
    <rPh sb="1" eb="3">
      <t>ｶｲｽﾞｶ</t>
    </rPh>
    <phoneticPr fontId="2" type="halfwidthKatakana"/>
  </si>
  <si>
    <t>大巌寺小</t>
    <rPh sb="0" eb="3">
      <t>ﾀﾞｲｶﾞﾝｼﾞ</t>
    </rPh>
    <phoneticPr fontId="2" type="halfwidthKatakana"/>
  </si>
  <si>
    <t>幕張西小</t>
    <rPh sb="0" eb="2">
      <t>ﾏｸﾊﾘ</t>
    </rPh>
    <rPh sb="2" eb="3">
      <t>ﾆｼ</t>
    </rPh>
    <phoneticPr fontId="2" type="halfwidthKatakana"/>
  </si>
  <si>
    <t>草野小</t>
    <rPh sb="0" eb="2">
      <t>ｸｻﾉ</t>
    </rPh>
    <phoneticPr fontId="2" type="halfwidthKatakana"/>
  </si>
  <si>
    <t>柏台小</t>
    <rPh sb="0" eb="2">
      <t>ｶｼﾜﾀﾞｲ</t>
    </rPh>
    <phoneticPr fontId="2" type="halfwidthKatakana"/>
  </si>
  <si>
    <t>千城台東小</t>
    <rPh sb="0" eb="3">
      <t>ﾁｼﾛﾀﾞｲ</t>
    </rPh>
    <rPh sb="3" eb="4">
      <t>ﾋｶﾞｼ</t>
    </rPh>
    <phoneticPr fontId="2" type="halfwidthKatakana"/>
  </si>
  <si>
    <t>小中台南小</t>
    <rPh sb="0" eb="3">
      <t>ｺﾅｶﾀﾞｲ</t>
    </rPh>
    <rPh sb="3" eb="4">
      <t>ﾐﾅﾐ</t>
    </rPh>
    <phoneticPr fontId="2" type="halfwidthKatakana"/>
  </si>
  <si>
    <t>幸町第三小</t>
    <rPh sb="0" eb="2">
      <t>ｻｲﾜｲﾁｮｳ</t>
    </rPh>
    <rPh sb="2" eb="3">
      <t>ﾀﾞｲ</t>
    </rPh>
    <rPh sb="3" eb="4">
      <t>ｻﾝ</t>
    </rPh>
    <phoneticPr fontId="2" type="halfwidthKatakana"/>
  </si>
  <si>
    <t>高洲第三小</t>
    <rPh sb="0" eb="2">
      <t>ﾀｶｽ</t>
    </rPh>
    <rPh sb="2" eb="3">
      <t>ﾀﾞｲ</t>
    </rPh>
    <rPh sb="3" eb="4">
      <t>ｻﾝ</t>
    </rPh>
    <phoneticPr fontId="2" type="halfwidthKatakana"/>
  </si>
  <si>
    <t>千草台東小</t>
    <rPh sb="0" eb="3">
      <t>ﾁｸﾞｻﾀﾞｲ</t>
    </rPh>
    <rPh sb="3" eb="4">
      <t>ﾋｶﾞｼ</t>
    </rPh>
    <phoneticPr fontId="2" type="halfwidthKatakana"/>
  </si>
  <si>
    <t>高洲第四小</t>
    <rPh sb="0" eb="2">
      <t>ﾀｶｽ</t>
    </rPh>
    <rPh sb="2" eb="3">
      <t>ﾀﾞｲ</t>
    </rPh>
    <rPh sb="3" eb="4">
      <t>ﾖﾝ</t>
    </rPh>
    <phoneticPr fontId="2" type="halfwidthKatakana"/>
  </si>
  <si>
    <t>真砂第五小</t>
    <rPh sb="0" eb="2">
      <t>ﾏｻｺﾞ</t>
    </rPh>
    <rPh sb="2" eb="3">
      <t>ﾀﾞｲ</t>
    </rPh>
    <rPh sb="3" eb="4">
      <t>ｺﾞ</t>
    </rPh>
    <phoneticPr fontId="2" type="halfwidthKatakana"/>
  </si>
  <si>
    <t>高浜第一小</t>
    <rPh sb="0" eb="2">
      <t>ﾀｶﾊﾏ</t>
    </rPh>
    <rPh sb="2" eb="3">
      <t>ﾀﾞｲ</t>
    </rPh>
    <rPh sb="3" eb="4">
      <t>ｲﾁ</t>
    </rPh>
    <phoneticPr fontId="2" type="halfwidthKatakana"/>
  </si>
  <si>
    <t>稲浜小</t>
    <rPh sb="0" eb="2">
      <t>ｲﾅﾊﾏ</t>
    </rPh>
    <phoneticPr fontId="2" type="halfwidthKatakana"/>
  </si>
  <si>
    <t>作新小</t>
    <rPh sb="0" eb="2">
      <t>ｻｸｼﾝ</t>
    </rPh>
    <phoneticPr fontId="2" type="halfwidthKatakana"/>
  </si>
  <si>
    <t>みつわ台北小</t>
    <rPh sb="3" eb="4">
      <t>ﾀﾞｲ</t>
    </rPh>
    <rPh sb="4" eb="5">
      <t>ｷﾀ</t>
    </rPh>
    <phoneticPr fontId="2" type="halfwidthKatakana"/>
  </si>
  <si>
    <t>誉田東小</t>
    <rPh sb="0" eb="2">
      <t>ﾎﾝﾀﾞ</t>
    </rPh>
    <rPh sb="2" eb="3">
      <t>ﾋｶﾞｼ</t>
    </rPh>
    <phoneticPr fontId="2" type="halfwidthKatakana"/>
  </si>
  <si>
    <t>大木戸小</t>
    <rPh sb="0" eb="3">
      <t>ｵｵｷﾄﾞ</t>
    </rPh>
    <phoneticPr fontId="2" type="halfwidthKatakana"/>
  </si>
  <si>
    <t>柏井小</t>
    <rPh sb="0" eb="2">
      <t>ｶｼﾜｲ</t>
    </rPh>
    <phoneticPr fontId="2" type="halfwidthKatakana"/>
  </si>
  <si>
    <t>みつわ台南小</t>
    <rPh sb="3" eb="4">
      <t>ﾀﾞｲ</t>
    </rPh>
    <rPh sb="4" eb="5">
      <t>ﾐﾅﾐ</t>
    </rPh>
    <phoneticPr fontId="2" type="halfwidthKatakana"/>
  </si>
  <si>
    <t>若松台小</t>
    <rPh sb="0" eb="3">
      <t>ﾜｶﾏﾂﾀﾞｲ</t>
    </rPh>
    <phoneticPr fontId="2" type="halfwidthKatakana"/>
  </si>
  <si>
    <t>幕張南小</t>
    <rPh sb="0" eb="2">
      <t>ﾏｸﾊﾘ</t>
    </rPh>
    <rPh sb="2" eb="3">
      <t>ﾐﾅﾐ</t>
    </rPh>
    <phoneticPr fontId="2" type="halfwidthKatakana"/>
  </si>
  <si>
    <t>都賀の台小</t>
    <rPh sb="0" eb="2">
      <t>ﾂｶﾞ</t>
    </rPh>
    <rPh sb="3" eb="4">
      <t>ﾀﾞｲ</t>
    </rPh>
    <phoneticPr fontId="2" type="halfwidthKatakana"/>
  </si>
  <si>
    <t>上の台小</t>
    <rPh sb="0" eb="1">
      <t>ｳｴ</t>
    </rPh>
    <rPh sb="2" eb="3">
      <t>ﾀﾞｲ</t>
    </rPh>
    <phoneticPr fontId="2" type="halfwidthKatakana"/>
  </si>
  <si>
    <t>磯辺第三小</t>
    <rPh sb="0" eb="2">
      <t>ｲｿﾍﾞ</t>
    </rPh>
    <rPh sb="2" eb="3">
      <t>ﾀﾞｲ</t>
    </rPh>
    <rPh sb="3" eb="4">
      <t>ｻﾝ</t>
    </rPh>
    <phoneticPr fontId="2" type="halfwidthKatakana"/>
  </si>
  <si>
    <t>源小</t>
    <rPh sb="0" eb="1">
      <t>ﾐﾅﾓﾄ</t>
    </rPh>
    <phoneticPr fontId="2" type="halfwidthKatakana"/>
  </si>
  <si>
    <t>越智小</t>
    <rPh sb="0" eb="2">
      <t>ｵﾁ</t>
    </rPh>
    <phoneticPr fontId="2" type="halfwidthKatakana"/>
  </si>
  <si>
    <t>朝日ケ丘小</t>
    <phoneticPr fontId="2" type="halfwidthKatakana"/>
  </si>
  <si>
    <t>生浜東小</t>
    <rPh sb="0" eb="2">
      <t>ｾｲﾊﾏ</t>
    </rPh>
    <rPh sb="2" eb="3">
      <t>ﾋｶﾞｼ</t>
    </rPh>
    <phoneticPr fontId="2" type="halfwidthKatakana"/>
  </si>
  <si>
    <t>泉谷小</t>
    <rPh sb="0" eb="2">
      <t>ｲｽﾞﾐﾔ</t>
    </rPh>
    <phoneticPr fontId="2" type="halfwidthKatakana"/>
  </si>
  <si>
    <t>土気南小</t>
    <rPh sb="0" eb="2">
      <t>ﾄｹ</t>
    </rPh>
    <rPh sb="2" eb="3">
      <t>ﾐﾅﾐ</t>
    </rPh>
    <phoneticPr fontId="2" type="halfwidthKatakana"/>
  </si>
  <si>
    <t>西の谷小</t>
    <rPh sb="0" eb="1">
      <t>ﾆｼ</t>
    </rPh>
    <rPh sb="2" eb="3">
      <t>ﾀﾆ</t>
    </rPh>
    <phoneticPr fontId="2" type="halfwidthKatakana"/>
  </si>
  <si>
    <t>小谷小</t>
    <rPh sb="0" eb="1">
      <t>ｺ</t>
    </rPh>
    <rPh sb="1" eb="2">
      <t>ﾀﾆ</t>
    </rPh>
    <phoneticPr fontId="2" type="halfwidthKatakana"/>
  </si>
  <si>
    <t>大椎小</t>
    <rPh sb="0" eb="2">
      <t>ｵｵｼﾞ</t>
    </rPh>
    <phoneticPr fontId="2" type="halfwidthKatakana"/>
  </si>
  <si>
    <t>有吉小</t>
    <rPh sb="0" eb="2">
      <t>ｱﾘﾖｼ</t>
    </rPh>
    <phoneticPr fontId="2" type="halfwidthKatakana"/>
  </si>
  <si>
    <t>打瀬小</t>
    <rPh sb="0" eb="2">
      <t>ｳﾀｾ</t>
    </rPh>
    <phoneticPr fontId="2" type="halfwidthKatakana"/>
  </si>
  <si>
    <t>金沢小</t>
    <rPh sb="0" eb="2">
      <t>ｶﾈｻﾜ</t>
    </rPh>
    <phoneticPr fontId="2" type="halfwidthKatakana"/>
  </si>
  <si>
    <t>あすみが丘小</t>
    <rPh sb="4" eb="5">
      <t>ｵｶ</t>
    </rPh>
    <phoneticPr fontId="2" type="halfwidthKatakana"/>
  </si>
  <si>
    <t>扇田小</t>
    <rPh sb="0" eb="2">
      <t>ｵｳｷﾞﾀﾞ</t>
    </rPh>
    <phoneticPr fontId="2" type="halfwidthKatakana"/>
  </si>
  <si>
    <t>瑞穂小</t>
    <rPh sb="0" eb="2">
      <t>ﾐｽﾞﾎ</t>
    </rPh>
    <phoneticPr fontId="2" type="halfwidthKatakana"/>
  </si>
  <si>
    <t>海浜打瀬小</t>
    <rPh sb="0" eb="2">
      <t>ｶｲﾋﾝ</t>
    </rPh>
    <rPh sb="2" eb="4">
      <t>ｳﾀｾ</t>
    </rPh>
    <phoneticPr fontId="2" type="halfwidthKatakana"/>
  </si>
  <si>
    <t>おゆみ野南小</t>
    <rPh sb="3" eb="4">
      <t>ﾉ</t>
    </rPh>
    <rPh sb="4" eb="5">
      <t>ﾐﾅﾐ</t>
    </rPh>
    <phoneticPr fontId="2" type="halfwidthKatakana"/>
  </si>
  <si>
    <t>花島小</t>
    <rPh sb="0" eb="2">
      <t>ﾊﾅｼﾏ</t>
    </rPh>
    <phoneticPr fontId="2" type="halfwidthKatakana"/>
  </si>
  <si>
    <t>美浜打瀬小</t>
    <rPh sb="0" eb="2">
      <t>ﾐﾊﾏ</t>
    </rPh>
    <rPh sb="2" eb="3">
      <t>ｳ</t>
    </rPh>
    <rPh sb="3" eb="4">
      <t>ｾ</t>
    </rPh>
    <phoneticPr fontId="2" type="halfwidthKatakana"/>
  </si>
  <si>
    <t>高洲小</t>
    <rPh sb="0" eb="2">
      <t>ﾀｶｽ</t>
    </rPh>
    <phoneticPr fontId="2" type="halfwidthKatakana"/>
  </si>
  <si>
    <t>真砂東小</t>
    <rPh sb="0" eb="2">
      <t>ﾏｻｺﾞ</t>
    </rPh>
    <rPh sb="2" eb="3">
      <t>ﾋｶﾞｼ</t>
    </rPh>
    <phoneticPr fontId="2" type="halfwidthKatakana"/>
  </si>
  <si>
    <t>真砂西小</t>
    <rPh sb="0" eb="2">
      <t>ﾏｻｺﾞ</t>
    </rPh>
    <rPh sb="2" eb="3">
      <t>ﾆｼ</t>
    </rPh>
    <phoneticPr fontId="2" type="halfwidthKatakana"/>
  </si>
  <si>
    <t>高浜海浜小</t>
    <rPh sb="0" eb="2">
      <t>ﾀｶﾊﾏ</t>
    </rPh>
    <rPh sb="2" eb="4">
      <t>ｶｲﾋﾝ</t>
    </rPh>
    <phoneticPr fontId="2" type="halfwidthKatakana"/>
  </si>
  <si>
    <t>磯辺小</t>
    <rPh sb="0" eb="2">
      <t>ｲｿﾍﾞ</t>
    </rPh>
    <phoneticPr fontId="2" type="halfwidthKatakana"/>
  </si>
  <si>
    <t>幸町小</t>
    <rPh sb="0" eb="2">
      <t>ｻｲﾜｲﾁｮｳ</t>
    </rPh>
    <phoneticPr fontId="2" type="halfwidthKatakana"/>
  </si>
  <si>
    <t>花見川小</t>
    <rPh sb="0" eb="3">
      <t>ﾊﾅﾐｶﾞﾜ</t>
    </rPh>
    <phoneticPr fontId="2" type="halfwidthKatakana"/>
  </si>
  <si>
    <t>千城台わかば小</t>
    <rPh sb="0" eb="3">
      <t>チシロダイ</t>
    </rPh>
    <phoneticPr fontId="2"/>
  </si>
  <si>
    <t>千城台みらい小</t>
    <rPh sb="0" eb="3">
      <t>チシロダイ</t>
    </rPh>
    <phoneticPr fontId="2"/>
  </si>
  <si>
    <t>加曽利中</t>
    <rPh sb="0" eb="3">
      <t>ｶｿﾘ</t>
    </rPh>
    <phoneticPr fontId="2" type="halfwidthKatakana"/>
  </si>
  <si>
    <t>末広中</t>
    <rPh sb="0" eb="2">
      <t>ｽｴﾋﾛ</t>
    </rPh>
    <phoneticPr fontId="2" type="halfwidthKatakana"/>
  </si>
  <si>
    <t>葛城中</t>
    <rPh sb="0" eb="2">
      <t>ｶﾂﾗｷﾞ</t>
    </rPh>
    <phoneticPr fontId="2" type="halfwidthKatakana"/>
  </si>
  <si>
    <t>椿森中</t>
    <rPh sb="0" eb="2">
      <t>ﾂﾊﾞｷﾓﾘ</t>
    </rPh>
    <phoneticPr fontId="2" type="halfwidthKatakana"/>
  </si>
  <si>
    <t>緑町中</t>
    <rPh sb="0" eb="2">
      <t>ﾐﾄﾞﾘﾏﾁ</t>
    </rPh>
    <phoneticPr fontId="2" type="halfwidthKatakana"/>
  </si>
  <si>
    <t>小中台中</t>
    <rPh sb="0" eb="3">
      <t>ｺﾅｶﾀﾞｲ</t>
    </rPh>
    <phoneticPr fontId="2" type="halfwidthKatakana"/>
  </si>
  <si>
    <t>花園中</t>
    <rPh sb="0" eb="2">
      <t>ﾊﾅｿﾞﾉ</t>
    </rPh>
    <phoneticPr fontId="2" type="halfwidthKatakana"/>
  </si>
  <si>
    <t>新宿中</t>
    <rPh sb="0" eb="2">
      <t>ｼﾝｼﾞｭｸ</t>
    </rPh>
    <phoneticPr fontId="2" type="halfwidthKatakana"/>
  </si>
  <si>
    <t>蘇我中</t>
    <rPh sb="0" eb="2">
      <t>ｿｶﾞ</t>
    </rPh>
    <phoneticPr fontId="2" type="halfwidthKatakana"/>
  </si>
  <si>
    <t>犢橋中</t>
    <rPh sb="0" eb="2">
      <t>ｺﾃﾊｼ</t>
    </rPh>
    <phoneticPr fontId="2" type="halfwidthKatakana"/>
  </si>
  <si>
    <t>幕張中</t>
    <rPh sb="0" eb="2">
      <t>ﾏｸﾊﾘ</t>
    </rPh>
    <phoneticPr fontId="2" type="halfwidthKatakana"/>
  </si>
  <si>
    <t>生浜中</t>
    <rPh sb="0" eb="2">
      <t>ｾｲﾊﾏ</t>
    </rPh>
    <phoneticPr fontId="2" type="halfwidthKatakana"/>
  </si>
  <si>
    <t>誉田中</t>
    <rPh sb="0" eb="2">
      <t>ﾎﾝﾀﾞ</t>
    </rPh>
    <phoneticPr fontId="2" type="halfwidthKatakana"/>
  </si>
  <si>
    <t>轟町中</t>
    <rPh sb="0" eb="1">
      <t>ﾄﾄﾞﾛｷ</t>
    </rPh>
    <rPh sb="1" eb="2">
      <t>ﾏﾁ</t>
    </rPh>
    <phoneticPr fontId="2" type="halfwidthKatakana"/>
  </si>
  <si>
    <t>松ケ丘中</t>
    <rPh sb="0" eb="3">
      <t>ﾏﾂｶﾞｵｶ</t>
    </rPh>
    <phoneticPr fontId="2" type="halfwidthKatakana"/>
  </si>
  <si>
    <t>白井中</t>
    <rPh sb="0" eb="2">
      <t>ｼﾗｲ</t>
    </rPh>
    <phoneticPr fontId="2" type="halfwidthKatakana"/>
  </si>
  <si>
    <t>更科中</t>
    <rPh sb="0" eb="2">
      <t>ｻﾗｼﾅ</t>
    </rPh>
    <phoneticPr fontId="2" type="halfwidthKatakana"/>
  </si>
  <si>
    <t>川戸中</t>
    <rPh sb="0" eb="2">
      <t>ｶﾜﾄﾞ</t>
    </rPh>
    <phoneticPr fontId="2" type="halfwidthKatakana"/>
  </si>
  <si>
    <t>稲毛中</t>
    <rPh sb="0" eb="2">
      <t>ｲﾅｹﾞ</t>
    </rPh>
    <phoneticPr fontId="2" type="halfwidthKatakana"/>
  </si>
  <si>
    <t>千草台中</t>
    <rPh sb="0" eb="3">
      <t>ﾁｸﾞｻﾀﾞｲ</t>
    </rPh>
    <phoneticPr fontId="2" type="halfwidthKatakana"/>
  </si>
  <si>
    <t>幸町第一中</t>
    <rPh sb="0" eb="2">
      <t>ｻｲﾜｲﾁｮｳ</t>
    </rPh>
    <rPh sb="2" eb="3">
      <t>ﾀﾞｲ</t>
    </rPh>
    <rPh sb="3" eb="4">
      <t>ｲﾁ</t>
    </rPh>
    <phoneticPr fontId="2" type="halfwidthKatakana"/>
  </si>
  <si>
    <t>土気中</t>
    <rPh sb="0" eb="2">
      <t>ﾄｹ</t>
    </rPh>
    <phoneticPr fontId="2" type="halfwidthKatakana"/>
  </si>
  <si>
    <t>千城台西中</t>
    <rPh sb="0" eb="3">
      <t>ﾁｼﾛﾀﾞｲ</t>
    </rPh>
    <rPh sb="3" eb="4">
      <t>ﾆｼ</t>
    </rPh>
    <phoneticPr fontId="2" type="halfwidthKatakana"/>
  </si>
  <si>
    <t>星久喜中</t>
    <rPh sb="0" eb="3">
      <t>ﾎｼｸｷ</t>
    </rPh>
    <phoneticPr fontId="2" type="halfwidthKatakana"/>
  </si>
  <si>
    <t>こてはし台中</t>
    <rPh sb="4" eb="5">
      <t>ﾀﾞｲ</t>
    </rPh>
    <phoneticPr fontId="2" type="halfwidthKatakana"/>
  </si>
  <si>
    <t>さつきが丘中</t>
    <rPh sb="4" eb="5">
      <t>ｵｶ</t>
    </rPh>
    <phoneticPr fontId="2" type="halfwidthKatakana"/>
  </si>
  <si>
    <t>大宮中</t>
    <rPh sb="0" eb="2">
      <t>ｵｵﾐﾔ</t>
    </rPh>
    <phoneticPr fontId="2" type="halfwidthKatakana"/>
  </si>
  <si>
    <t>草野中</t>
    <rPh sb="0" eb="2">
      <t>ｸｻﾉ</t>
    </rPh>
    <phoneticPr fontId="2" type="halfwidthKatakana"/>
  </si>
  <si>
    <t>幕張西中</t>
    <rPh sb="0" eb="2">
      <t>ﾏｸﾊﾘ</t>
    </rPh>
    <rPh sb="2" eb="3">
      <t>ﾆｼ</t>
    </rPh>
    <phoneticPr fontId="2" type="halfwidthKatakana"/>
  </si>
  <si>
    <t>都賀中</t>
    <rPh sb="0" eb="2">
      <t>ﾂｶﾞ</t>
    </rPh>
    <phoneticPr fontId="2" type="halfwidthKatakana"/>
  </si>
  <si>
    <t>千城台南中</t>
    <rPh sb="0" eb="3">
      <t>ﾁｼﾛﾀﾞｲ</t>
    </rPh>
    <rPh sb="3" eb="4">
      <t>ﾐﾅﾐ</t>
    </rPh>
    <phoneticPr fontId="2" type="halfwidthKatakana"/>
  </si>
  <si>
    <t>みつわ台中</t>
    <rPh sb="3" eb="4">
      <t>ﾀﾞｲ</t>
    </rPh>
    <phoneticPr fontId="2" type="halfwidthKatakana"/>
  </si>
  <si>
    <t>緑が丘中</t>
    <rPh sb="0" eb="1">
      <t>ﾐﾄﾞﾘ</t>
    </rPh>
    <rPh sb="2" eb="3">
      <t>ｵｶ</t>
    </rPh>
    <phoneticPr fontId="2" type="halfwidthKatakana"/>
  </si>
  <si>
    <t>天戸中</t>
    <rPh sb="0" eb="2">
      <t>ｱﾏﾄﾞ</t>
    </rPh>
    <phoneticPr fontId="2" type="halfwidthKatakana"/>
  </si>
  <si>
    <t>若松中</t>
    <rPh sb="0" eb="2">
      <t>ﾜｶﾏﾂ</t>
    </rPh>
    <phoneticPr fontId="2" type="halfwidthKatakana"/>
  </si>
  <si>
    <t>高浜中</t>
    <rPh sb="0" eb="2">
      <t>ﾀｶﾊﾏ</t>
    </rPh>
    <phoneticPr fontId="2" type="halfwidthKatakana"/>
  </si>
  <si>
    <t>幸町第二中</t>
    <rPh sb="0" eb="2">
      <t>ｻｲﾜｲﾁｮｳ</t>
    </rPh>
    <rPh sb="2" eb="3">
      <t>ﾀﾞｲ</t>
    </rPh>
    <rPh sb="3" eb="4">
      <t>ﾆ</t>
    </rPh>
    <phoneticPr fontId="2" type="halfwidthKatakana"/>
  </si>
  <si>
    <t>山王中</t>
    <rPh sb="0" eb="2">
      <t>ｻﾝﾉｳ</t>
    </rPh>
    <phoneticPr fontId="2" type="halfwidthKatakana"/>
  </si>
  <si>
    <t>稲浜中</t>
    <rPh sb="0" eb="2">
      <t>ｲﾅﾊﾏ</t>
    </rPh>
    <phoneticPr fontId="2" type="halfwidthKatakana"/>
  </si>
  <si>
    <t>朝日ケ丘中</t>
    <rPh sb="0" eb="4">
      <t>ｱｻﾋｶﾞｵｶ</t>
    </rPh>
    <phoneticPr fontId="2" type="halfwidthKatakana"/>
  </si>
  <si>
    <t>貝塚中</t>
    <rPh sb="0" eb="2">
      <t>ｶｲｽﾞｶ</t>
    </rPh>
    <phoneticPr fontId="2" type="halfwidthKatakana"/>
  </si>
  <si>
    <t>越智中</t>
    <rPh sb="0" eb="2">
      <t>ｵﾁ</t>
    </rPh>
    <phoneticPr fontId="2" type="halfwidthKatakana"/>
  </si>
  <si>
    <t>泉谷中</t>
    <rPh sb="0" eb="2">
      <t>ｲｽﾞﾐﾔ</t>
    </rPh>
    <phoneticPr fontId="2" type="halfwidthKatakana"/>
  </si>
  <si>
    <t>幕張本郷中</t>
    <rPh sb="0" eb="2">
      <t>ﾏｸﾊﾘ</t>
    </rPh>
    <rPh sb="2" eb="4">
      <t>ﾎﾝｺﾞｳ</t>
    </rPh>
    <phoneticPr fontId="2" type="halfwidthKatakana"/>
  </si>
  <si>
    <t>土気南中</t>
    <rPh sb="0" eb="2">
      <t>ﾄｹ</t>
    </rPh>
    <rPh sb="2" eb="3">
      <t>ﾐﾅﾐ</t>
    </rPh>
    <phoneticPr fontId="2" type="halfwidthKatakana"/>
  </si>
  <si>
    <t>打瀬中</t>
    <rPh sb="0" eb="2">
      <t>ｳﾀｾ</t>
    </rPh>
    <phoneticPr fontId="2" type="halfwidthKatakana"/>
  </si>
  <si>
    <t>有吉中</t>
    <rPh sb="0" eb="2">
      <t>ｱﾘﾖｼ</t>
    </rPh>
    <phoneticPr fontId="2" type="halfwidthKatakana"/>
  </si>
  <si>
    <t>大椎中</t>
    <rPh sb="0" eb="2">
      <t>ｵｵｼﾞ</t>
    </rPh>
    <phoneticPr fontId="2" type="halfwidthKatakana"/>
  </si>
  <si>
    <t>真砂中</t>
    <rPh sb="0" eb="2">
      <t>ﾏｻｺﾞ</t>
    </rPh>
    <phoneticPr fontId="2" type="halfwidthKatakana"/>
  </si>
  <si>
    <t>おゆみ野南中</t>
    <rPh sb="3" eb="4">
      <t>ﾉ</t>
    </rPh>
    <rPh sb="4" eb="5">
      <t>ﾐﾅﾐ</t>
    </rPh>
    <phoneticPr fontId="2" type="halfwidthKatakana"/>
  </si>
  <si>
    <t>磯辺中</t>
    <rPh sb="0" eb="2">
      <t>ｲｿﾍﾞ</t>
    </rPh>
    <phoneticPr fontId="2" type="halfwidthKatakana"/>
  </si>
  <si>
    <t>花見川中</t>
    <rPh sb="0" eb="3">
      <t>ﾊﾅﾐｶﾞﾜ</t>
    </rPh>
    <phoneticPr fontId="2" type="halfwidthKatakana"/>
  </si>
  <si>
    <t>高洲中</t>
    <rPh sb="0" eb="2">
      <t>ﾀｶｽ</t>
    </rPh>
    <phoneticPr fontId="2" type="halfwidthKatakana"/>
  </si>
  <si>
    <t>学校№</t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</si>
  <si>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</si>
  <si>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</si>
  <si>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</si>
  <si>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</si>
  <si>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</si>
  <si>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</si>
  <si>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</si>
  <si>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</si>
  <si>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</si>
  <si>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</si>
  <si>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</si>
  <si>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</si>
  <si>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学校№</t>
    <rPh sb="0" eb="2">
      <t>ガッコウ</t>
    </rPh>
    <phoneticPr fontId="2"/>
  </si>
  <si>
    <t>幼児・児童</t>
    <phoneticPr fontId="2"/>
  </si>
  <si>
    <t>中学生</t>
    <phoneticPr fontId="2"/>
  </si>
  <si>
    <t>一般女性</t>
    <phoneticPr fontId="2"/>
  </si>
  <si>
    <t>一般男性</t>
    <phoneticPr fontId="2"/>
  </si>
  <si>
    <t>利用日数</t>
    <rPh sb="0" eb="2">
      <t>リヨウ</t>
    </rPh>
    <rPh sb="2" eb="4">
      <t>ニッスウ</t>
    </rPh>
    <phoneticPr fontId="2"/>
  </si>
  <si>
    <t>利用団体数</t>
    <rPh sb="0" eb="2">
      <t>リヨウ</t>
    </rPh>
    <rPh sb="2" eb="4">
      <t>ダンタイ</t>
    </rPh>
    <rPh sb="4" eb="5">
      <t>スウ</t>
    </rPh>
    <phoneticPr fontId="2"/>
  </si>
  <si>
    <t>前期計</t>
    <rPh sb="0" eb="2">
      <t>ゼンキ</t>
    </rPh>
    <rPh sb="2" eb="3">
      <t>ケイ</t>
    </rPh>
    <phoneticPr fontId="2"/>
  </si>
  <si>
    <t>１１月</t>
    <phoneticPr fontId="2"/>
  </si>
  <si>
    <t>後期計</t>
    <rPh sb="0" eb="2">
      <t>コウキ</t>
    </rPh>
    <rPh sb="2" eb="3">
      <t>ケイ</t>
    </rPh>
    <phoneticPr fontId="2"/>
  </si>
  <si>
    <t>計</t>
    <rPh sb="0" eb="1">
      <t>ケイ</t>
    </rPh>
    <phoneticPr fontId="2"/>
  </si>
  <si>
    <t>体育館利用状況</t>
    <rPh sb="0" eb="1">
      <t>ネンド</t>
    </rPh>
    <rPh sb="1" eb="2">
      <t>ヘイネンド</t>
    </rPh>
    <rPh sb="3" eb="5">
      <t>リヨウ</t>
    </rPh>
    <rPh sb="5" eb="7">
      <t>ジョウキョウ</t>
    </rPh>
    <phoneticPr fontId="2"/>
  </si>
  <si>
    <t>校庭利用状況</t>
    <rPh sb="0" eb="2">
      <t>コウテイ</t>
    </rPh>
    <rPh sb="2" eb="4">
      <t>リヨウ</t>
    </rPh>
    <rPh sb="4" eb="6">
      <t>ジョウキョウ</t>
    </rPh>
    <phoneticPr fontId="2"/>
  </si>
  <si>
    <t>自由開放（小学校のみ）</t>
    <rPh sb="0" eb="2">
      <t>ジユウ</t>
    </rPh>
    <rPh sb="2" eb="4">
      <t>カイホウ</t>
    </rPh>
    <rPh sb="5" eb="8">
      <t>ショウガッコウ</t>
    </rPh>
    <phoneticPr fontId="2"/>
  </si>
  <si>
    <t>☜</t>
    <phoneticPr fontId="2"/>
  </si>
  <si>
    <t>１　学校番号を入力（選択）してください。
（学校名が各シートに反映されます。）
２　入力する「月」のシートを選択し、利用者数等を入力してください。</t>
    <rPh sb="2" eb="4">
      <t>ガッコウ</t>
    </rPh>
    <rPh sb="4" eb="6">
      <t>バンゴウ</t>
    </rPh>
    <rPh sb="7" eb="9">
      <t>ニュウリョク</t>
    </rPh>
    <rPh sb="10" eb="12">
      <t>センタク</t>
    </rPh>
    <rPh sb="22" eb="25">
      <t>ガッコウメイ</t>
    </rPh>
    <rPh sb="26" eb="27">
      <t>カク</t>
    </rPh>
    <rPh sb="31" eb="33">
      <t>ハンエイ</t>
    </rPh>
    <rPh sb="43" eb="45">
      <t>ニュウリョク</t>
    </rPh>
    <rPh sb="48" eb="49">
      <t>ツキ</t>
    </rPh>
    <rPh sb="55" eb="57">
      <t>センタク</t>
    </rPh>
    <rPh sb="59" eb="61">
      <t>リヨウ</t>
    </rPh>
    <rPh sb="61" eb="62">
      <t>シャ</t>
    </rPh>
    <rPh sb="62" eb="63">
      <t>スウ</t>
    </rPh>
    <rPh sb="63" eb="64">
      <t>トウ</t>
    </rPh>
    <rPh sb="65" eb="67">
      <t>ニュウリョク</t>
    </rPh>
    <phoneticPr fontId="2"/>
  </si>
  <si>
    <t>～</t>
    <phoneticPr fontId="2"/>
  </si>
  <si>
    <t>メールまたはＦＡＸ、もしくは学校経由で紙での提出をお願いいたします。
メール：sports.CIL@city.chiba.lg.jp
ＦＡＸ ：０４３－２４５－５５２９</t>
    <rPh sb="14" eb="16">
      <t>ガッコウ</t>
    </rPh>
    <rPh sb="16" eb="18">
      <t>ケイユ</t>
    </rPh>
    <rPh sb="19" eb="20">
      <t>カミ</t>
    </rPh>
    <rPh sb="22" eb="24">
      <t>テイシュツ</t>
    </rPh>
    <rPh sb="26" eb="27">
      <t>ネガ</t>
    </rPh>
    <phoneticPr fontId="2"/>
  </si>
  <si>
    <t>メールまたはＦＡＸ、もしくは学校経由で紙での提出をお願いいたします。
メール：sports.CIL@city.chiba.lg.jp
ＦＡＸ ：０４３－２４５－５５92</t>
    <rPh sb="14" eb="16">
      <t>ガッコウ</t>
    </rPh>
    <rPh sb="16" eb="18">
      <t>ケイユ</t>
    </rPh>
    <rPh sb="19" eb="20">
      <t>カミ</t>
    </rPh>
    <rPh sb="22" eb="24">
      <t>テイシュツ</t>
    </rPh>
    <rPh sb="26" eb="27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</si>
</sst>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(　&quot;###&quot;　)&quot;"/>
    <numFmt numFmtId="177" formatCode="&quot;学校No　&quot;###"/>
    <numFmt numFmtId="178" formatCode="[$-411]m&quot;月分&quot;"/>
    <numFmt numFmtId="179" formatCode="#,##0_);[Red]\(#,##0\)"/>
    <numFmt numFmtId="180" formatCode="#,##0_ ;[Red]\-#,##0\ "/>
    <numFmt numFmtId="181" formatCode="[$-411]ggge&quot;年&quot;m&quot;月&quot;d&quot;日&quot;;@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22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4"/>
      <name val="ＭＳ Ｐ明朝"/>
      <family val="1"/>
      <charset val="128"/>
    </font>
    <font>
      <sz val="16"/>
      <name val="ＭＳ Ｐ明朝"/>
      <family val="1"/>
      <charset val="128"/>
    </font>
    <font>
      <u/>
      <sz val="16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8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7">
    <xf numFmtId="0" fontId="0" fillId="0" borderId="0"/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3" borderId="30" applyNumberFormat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1" fillId="6" borderId="31" applyNumberFormat="0" applyFont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36" borderId="3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7" fillId="0" borderId="0" applyFill="0" applyBorder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30" fillId="36" borderId="3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33" applyNumberFormat="0" applyAlignment="0" applyProtection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34" fillId="37" borderId="0" applyNumberFormat="0" applyBorder="0" applyAlignment="0" applyProtection="0">
      <alignment vertical="center"/>
    </xf>
  </cellStyleXfs>
  <cellXfs count="86">
    <xf numFmtId="0" fontId="0" fillId="0" borderId="0" xfId="0" applyAlignment="1"/>
    <xf numFmtId="0" fontId="8" fillId="0" borderId="0" xfId="0" applyFont="1" applyFill="1" applyBorder="1" applyAlignment="1" applyProtection="1">
      <alignment shrinkToFit="1"/>
      <protection hidden="1"/>
    </xf>
    <xf numFmtId="0" fontId="8" fillId="7" borderId="0" xfId="0" applyFont="1" applyFill="1" applyBorder="1" applyAlignment="1" applyProtection="1">
      <alignment vertical="center" shrinkToFit="1"/>
      <protection hidden="1"/>
    </xf>
    <xf numFmtId="0" fontId="8" fillId="7" borderId="1" xfId="0" applyFont="1" applyFill="1" applyBorder="1" applyAlignment="1" applyProtection="1">
      <alignment horizontal="left" vertical="center" shrinkToFit="1"/>
      <protection hidden="1"/>
    </xf>
    <xf numFmtId="0" fontId="8" fillId="7" borderId="2" xfId="0" applyFont="1" applyFill="1" applyBorder="1" applyAlignment="1" applyProtection="1">
      <alignment horizontal="left" vertical="center" shrinkToFit="1"/>
      <protection hidden="1"/>
    </xf>
    <xf numFmtId="178" fontId="6" fillId="7" borderId="2" xfId="0" applyNumberFormat="1" applyFont="1" applyFill="1" applyBorder="1" applyAlignment="1" applyProtection="1">
      <alignment horizontal="right" vertical="center" shrinkToFit="1"/>
      <protection hidden="1"/>
    </xf>
    <xf numFmtId="0" fontId="8" fillId="7" borderId="0" xfId="0" applyFont="1" applyFill="1" applyBorder="1" applyAlignment="1" applyProtection="1">
      <alignment horizontal="center" vertical="center" shrinkToFit="1"/>
      <protection hidden="1"/>
    </xf>
    <xf numFmtId="178" fontId="6" fillId="7" borderId="0" xfId="0" applyNumberFormat="1" applyFont="1" applyFill="1" applyBorder="1" applyAlignment="1" applyProtection="1">
      <alignment horizontal="center" vertical="center" shrinkToFit="1"/>
      <protection hidden="1"/>
    </xf>
    <xf numFmtId="0" fontId="8" fillId="7" borderId="3" xfId="0" applyFont="1" applyFill="1" applyBorder="1" applyAlignment="1" applyProtection="1">
      <alignment vertical="center" shrinkToFit="1"/>
      <protection hidden="1"/>
    </xf>
    <xf numFmtId="0" fontId="8" fillId="7" borderId="4" xfId="0" applyFont="1" applyFill="1" applyBorder="1" applyAlignment="1" applyProtection="1">
      <alignment horizontal="center" vertical="center" shrinkToFit="1"/>
      <protection hidden="1"/>
    </xf>
    <xf numFmtId="0" fontId="8" fillId="0" borderId="5" xfId="0" applyFont="1" applyFill="1" applyBorder="1" applyAlignment="1" applyProtection="1">
      <alignment shrinkToFit="1"/>
      <protection hidden="1"/>
    </xf>
    <xf numFmtId="0" fontId="8" fillId="7" borderId="6" xfId="0" applyFont="1" applyFill="1" applyBorder="1" applyAlignment="1" applyProtection="1">
      <alignment horizontal="center" vertical="center" shrinkToFit="1"/>
      <protection hidden="1"/>
    </xf>
    <xf numFmtId="0" fontId="8" fillId="7" borderId="7" xfId="0" applyFont="1" applyFill="1" applyBorder="1" applyAlignment="1" applyProtection="1">
      <alignment vertical="center" shrinkToFit="1"/>
      <protection hidden="1"/>
    </xf>
    <xf numFmtId="0" fontId="8" fillId="7" borderId="8" xfId="35" applyNumberFormat="1" applyFont="1" applyFill="1" applyBorder="1" applyAlignment="1" applyProtection="1">
      <alignment vertical="center" shrinkToFit="1"/>
      <protection hidden="1"/>
    </xf>
    <xf numFmtId="0" fontId="8" fillId="0" borderId="9" xfId="0" applyFont="1" applyFill="1" applyBorder="1" applyAlignment="1" applyProtection="1">
      <alignment shrinkToFit="1"/>
      <protection hidden="1"/>
    </xf>
    <xf numFmtId="0" fontId="8" fillId="7" borderId="10" xfId="35" applyNumberFormat="1" applyFont="1" applyFill="1" applyBorder="1" applyAlignment="1" applyProtection="1">
      <alignment vertical="center" shrinkToFit="1"/>
      <protection hidden="1"/>
    </xf>
    <xf numFmtId="0" fontId="8" fillId="7" borderId="11" xfId="0" applyFont="1" applyFill="1" applyBorder="1" applyAlignment="1" applyProtection="1">
      <alignment vertical="center" shrinkToFit="1"/>
      <protection hidden="1"/>
    </xf>
    <xf numFmtId="0" fontId="8" fillId="7" borderId="12" xfId="35" applyNumberFormat="1" applyFont="1" applyFill="1" applyBorder="1" applyAlignment="1" applyProtection="1">
      <alignment vertical="center" shrinkToFit="1"/>
      <protection hidden="1"/>
    </xf>
    <xf numFmtId="0" fontId="8" fillId="0" borderId="13" xfId="0" applyFont="1" applyFill="1" applyBorder="1" applyAlignment="1" applyProtection="1">
      <alignment shrinkToFit="1"/>
      <protection hidden="1"/>
    </xf>
    <xf numFmtId="0" fontId="8" fillId="7" borderId="14" xfId="35" applyNumberFormat="1" applyFont="1" applyFill="1" applyBorder="1" applyAlignment="1" applyProtection="1">
      <alignment vertical="center" shrinkToFit="1"/>
      <protection hidden="1"/>
    </xf>
    <xf numFmtId="0" fontId="9" fillId="7" borderId="15" xfId="0" applyFont="1" applyFill="1" applyBorder="1" applyAlignment="1" applyProtection="1">
      <alignment horizontal="center" vertical="center" shrinkToFit="1"/>
      <protection hidden="1"/>
    </xf>
    <xf numFmtId="0" fontId="8" fillId="0" borderId="16" xfId="0" applyFont="1" applyFill="1" applyBorder="1" applyAlignment="1" applyProtection="1">
      <alignment vertical="center" shrinkToFit="1"/>
      <protection hidden="1"/>
    </xf>
    <xf numFmtId="0" fontId="8" fillId="0" borderId="17" xfId="0" applyFont="1" applyFill="1" applyBorder="1" applyAlignment="1" applyProtection="1">
      <alignment vertical="center" shrinkToFit="1"/>
      <protection hidden="1"/>
    </xf>
    <xf numFmtId="0" fontId="9" fillId="7" borderId="18" xfId="0" applyFont="1" applyFill="1" applyBorder="1" applyAlignment="1" applyProtection="1">
      <alignment horizontal="center" vertical="center" shrinkToFit="1"/>
      <protection hidden="1"/>
    </xf>
    <xf numFmtId="0" fontId="8" fillId="0" borderId="19" xfId="0" applyFont="1" applyFill="1" applyBorder="1" applyAlignment="1" applyProtection="1">
      <alignment shrinkToFit="1"/>
      <protection hidden="1"/>
    </xf>
    <xf numFmtId="0" fontId="9" fillId="7" borderId="20" xfId="0" applyFont="1" applyFill="1" applyBorder="1" applyAlignment="1" applyProtection="1">
      <alignment horizontal="center" vertical="center" shrinkToFit="1"/>
      <protection hidden="1"/>
    </xf>
    <xf numFmtId="0" fontId="8" fillId="0" borderId="0" xfId="0" applyFont="1" applyFill="1" applyBorder="1" applyAlignment="1" applyProtection="1">
      <alignment horizontal="center" shrinkToFit="1"/>
      <protection hidden="1"/>
    </xf>
    <xf numFmtId="0" fontId="13" fillId="0" borderId="13" xfId="44" quotePrefix="1" applyFont="1" applyFill="1" applyBorder="1" applyAlignment="1">
      <alignment horizontal="center" vertical="center" shrinkToFit="1"/>
    </xf>
    <xf numFmtId="0" fontId="13" fillId="0" borderId="13" xfId="44" applyFont="1" applyFill="1" applyBorder="1" applyAlignment="1">
      <alignment vertical="center" shrinkToFit="1"/>
    </xf>
    <xf numFmtId="0" fontId="35" fillId="0" borderId="13" xfId="45" applyFont="1" applyFill="1" applyBorder="1" applyAlignment="1">
      <alignment vertical="center" shrinkToFit="1"/>
    </xf>
    <xf numFmtId="0" fontId="13" fillId="0" borderId="21" xfId="44" applyFont="1" applyFill="1" applyBorder="1" applyAlignment="1">
      <alignment vertical="center" shrinkToFit="1"/>
    </xf>
    <xf numFmtId="0" fontId="13" fillId="0" borderId="2" xfId="44" applyFont="1" applyFill="1" applyBorder="1" applyAlignment="1">
      <alignment vertical="center" shrinkToFit="1"/>
    </xf>
    <xf numFmtId="0" fontId="13" fillId="0" borderId="9" xfId="44" quotePrefix="1" applyFont="1" applyFill="1" applyBorder="1" applyAlignment="1">
      <alignment horizontal="center" vertical="center" shrinkToFit="1"/>
    </xf>
    <xf numFmtId="0" fontId="13" fillId="0" borderId="9" xfId="44" applyFont="1" applyFill="1" applyBorder="1" applyAlignment="1">
      <alignment vertical="center" shrinkToFit="1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8" fillId="7" borderId="22" xfId="0" applyFont="1" applyFill="1" applyBorder="1" applyAlignment="1" applyProtection="1">
      <alignment vertical="center" shrinkToFit="1"/>
      <protection hidden="1"/>
    </xf>
    <xf numFmtId="0" fontId="8" fillId="0" borderId="0" xfId="0" applyFont="1" applyFill="1" applyBorder="1" applyAlignment="1" applyProtection="1">
      <alignment horizontal="center" vertical="center" shrinkToFit="1"/>
      <protection hidden="1"/>
    </xf>
    <xf numFmtId="177" fontId="8" fillId="7" borderId="1" xfId="0" applyNumberFormat="1" applyFont="1" applyFill="1" applyBorder="1" applyAlignment="1" applyProtection="1">
      <alignment horizontal="left" vertical="center" shrinkToFit="1"/>
      <protection hidden="1"/>
    </xf>
    <xf numFmtId="0" fontId="8" fillId="0" borderId="1" xfId="0" applyFont="1" applyFill="1" applyBorder="1" applyAlignment="1" applyProtection="1">
      <alignment horizontal="distributed" vertical="center" indent="1" shrinkToFit="1"/>
      <protection hidden="1"/>
    </xf>
    <xf numFmtId="176" fontId="8" fillId="7" borderId="1" xfId="0" applyNumberFormat="1" applyFont="1" applyFill="1" applyBorder="1" applyAlignment="1" applyProtection="1">
      <alignment horizontal="center" vertical="center" shrinkToFit="1"/>
      <protection hidden="1"/>
    </xf>
    <xf numFmtId="38" fontId="0" fillId="0" borderId="23" xfId="34" applyFont="1" applyBorder="1" applyAlignment="1">
      <alignment vertical="center"/>
    </xf>
    <xf numFmtId="38" fontId="1" fillId="38" borderId="0" xfId="34" applyFont="1" applyFill="1" applyBorder="1" applyAlignment="1">
      <alignment vertical="center"/>
    </xf>
    <xf numFmtId="38" fontId="0" fillId="5" borderId="24" xfId="34" applyFont="1" applyFill="1" applyBorder="1" applyAlignment="1">
      <alignment vertical="center"/>
    </xf>
    <xf numFmtId="38" fontId="0" fillId="0" borderId="0" xfId="34" applyFont="1" applyBorder="1" applyAlignment="1">
      <alignment vertical="center"/>
    </xf>
    <xf numFmtId="38" fontId="0" fillId="3" borderId="24" xfId="34" applyFont="1" applyFill="1" applyBorder="1" applyAlignment="1">
      <alignment vertical="center"/>
    </xf>
    <xf numFmtId="38" fontId="0" fillId="0" borderId="25" xfId="34" applyFont="1" applyBorder="1" applyAlignment="1">
      <alignment vertical="center"/>
    </xf>
    <xf numFmtId="38" fontId="0" fillId="0" borderId="1" xfId="34" applyFont="1" applyBorder="1" applyAlignment="1">
      <alignment vertical="center"/>
    </xf>
    <xf numFmtId="38" fontId="0" fillId="3" borderId="9" xfId="34" applyFont="1" applyFill="1" applyBorder="1" applyAlignment="1">
      <alignment vertical="center"/>
    </xf>
    <xf numFmtId="38" fontId="0" fillId="0" borderId="2" xfId="34" applyFont="1" applyBorder="1" applyAlignment="1">
      <alignment horizontal="center" vertical="center"/>
    </xf>
    <xf numFmtId="38" fontId="0" fillId="5" borderId="13" xfId="34" applyFont="1" applyFill="1" applyBorder="1" applyAlignment="1">
      <alignment vertical="center"/>
    </xf>
    <xf numFmtId="38" fontId="0" fillId="2" borderId="13" xfId="34" applyFont="1" applyFill="1" applyBorder="1" applyAlignment="1">
      <alignment vertical="center"/>
    </xf>
    <xf numFmtId="38" fontId="0" fillId="5" borderId="21" xfId="34" applyFont="1" applyFill="1" applyBorder="1" applyAlignment="1">
      <alignment vertical="center" shrinkToFit="1"/>
    </xf>
    <xf numFmtId="179" fontId="0" fillId="5" borderId="24" xfId="34" applyNumberFormat="1" applyFont="1" applyFill="1" applyBorder="1" applyAlignment="1">
      <alignment vertical="center"/>
    </xf>
    <xf numFmtId="179" fontId="0" fillId="2" borderId="24" xfId="34" applyNumberFormat="1" applyFont="1" applyFill="1" applyBorder="1" applyAlignment="1">
      <alignment vertical="center"/>
    </xf>
    <xf numFmtId="38" fontId="0" fillId="5" borderId="24" xfId="34" applyFont="1" applyFill="1" applyBorder="1" applyAlignment="1">
      <alignment vertical="center" shrinkToFit="1"/>
    </xf>
    <xf numFmtId="38" fontId="0" fillId="3" borderId="9" xfId="34" applyFont="1" applyFill="1" applyBorder="1" applyAlignment="1">
      <alignment vertical="center" shrinkToFit="1"/>
    </xf>
    <xf numFmtId="179" fontId="36" fillId="0" borderId="1" xfId="34" applyNumberFormat="1" applyFont="1" applyFill="1" applyBorder="1" applyAlignment="1" applyProtection="1">
      <alignment vertical="center"/>
    </xf>
    <xf numFmtId="179" fontId="0" fillId="3" borderId="9" xfId="34" applyNumberFormat="1" applyFont="1" applyFill="1" applyBorder="1" applyAlignment="1">
      <alignment vertical="center"/>
    </xf>
    <xf numFmtId="179" fontId="0" fillId="4" borderId="9" xfId="34" applyNumberFormat="1" applyFont="1" applyFill="1" applyBorder="1" applyAlignment="1">
      <alignment vertical="center"/>
    </xf>
    <xf numFmtId="38" fontId="0" fillId="5" borderId="13" xfId="34" applyFont="1" applyFill="1" applyBorder="1" applyAlignment="1">
      <alignment horizontal="center" vertical="center"/>
    </xf>
    <xf numFmtId="38" fontId="0" fillId="2" borderId="13" xfId="34" applyFont="1" applyFill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center" vertical="center" shrinkToFit="1"/>
      <protection hidden="1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180" fontId="1" fillId="0" borderId="26" xfId="34" applyNumberFormat="1" applyFont="1" applyFill="1" applyBorder="1" applyAlignment="1">
      <alignment vertical="center"/>
    </xf>
    <xf numFmtId="180" fontId="0" fillId="5" borderId="24" xfId="34" applyNumberFormat="1" applyFont="1" applyFill="1" applyBorder="1" applyAlignment="1">
      <alignment vertical="center"/>
    </xf>
    <xf numFmtId="180" fontId="0" fillId="2" borderId="24" xfId="34" applyNumberFormat="1" applyFont="1" applyFill="1" applyBorder="1" applyAlignment="1">
      <alignment vertical="center"/>
    </xf>
    <xf numFmtId="180" fontId="1" fillId="0" borderId="0" xfId="34" applyNumberFormat="1" applyFont="1" applyFill="1" applyBorder="1" applyAlignment="1">
      <alignment vertical="center"/>
    </xf>
    <xf numFmtId="180" fontId="0" fillId="3" borderId="24" xfId="34" applyNumberFormat="1" applyFont="1" applyFill="1" applyBorder="1" applyAlignment="1">
      <alignment vertical="center"/>
    </xf>
    <xf numFmtId="180" fontId="0" fillId="4" borderId="24" xfId="34" applyNumberFormat="1" applyFont="1" applyFill="1" applyBorder="1" applyAlignment="1">
      <alignment vertical="center"/>
    </xf>
    <xf numFmtId="180" fontId="1" fillId="0" borderId="1" xfId="34" applyNumberFormat="1" applyFont="1" applyFill="1" applyBorder="1" applyAlignment="1">
      <alignment vertical="center"/>
    </xf>
    <xf numFmtId="180" fontId="0" fillId="3" borderId="9" xfId="34" applyNumberFormat="1" applyFont="1" applyFill="1" applyBorder="1" applyAlignment="1">
      <alignment vertical="center"/>
    </xf>
    <xf numFmtId="180" fontId="0" fillId="4" borderId="9" xfId="34" applyNumberFormat="1" applyFont="1" applyFill="1" applyBorder="1" applyAlignment="1">
      <alignment vertical="center"/>
    </xf>
    <xf numFmtId="49" fontId="0" fillId="0" borderId="23" xfId="34" applyNumberFormat="1" applyFont="1" applyBorder="1" applyAlignment="1">
      <alignment vertical="center"/>
    </xf>
    <xf numFmtId="0" fontId="10" fillId="0" borderId="0" xfId="0" applyFont="1" applyFill="1" applyBorder="1" applyAlignment="1" applyProtection="1">
      <alignment horizontal="left" vertical="top" wrapText="1" shrinkToFit="1"/>
      <protection hidden="1"/>
    </xf>
    <xf numFmtId="0" fontId="8" fillId="0" borderId="0" xfId="0" applyFont="1" applyFill="1" applyBorder="1" applyAlignment="1" applyProtection="1">
      <alignment horizontal="left" vertical="top" wrapText="1" shrinkToFit="1"/>
      <protection hidden="1"/>
    </xf>
    <xf numFmtId="14" fontId="11" fillId="0" borderId="28" xfId="0" applyNumberFormat="1" applyFont="1" applyFill="1" applyBorder="1" applyAlignment="1" applyProtection="1">
      <alignment horizontal="center" vertical="center" shrinkToFit="1"/>
      <protection hidden="1"/>
    </xf>
    <xf numFmtId="14" fontId="11" fillId="0" borderId="29" xfId="0" applyNumberFormat="1" applyFont="1" applyFill="1" applyBorder="1" applyAlignment="1" applyProtection="1">
      <alignment horizontal="center" vertical="center" shrinkToFit="1"/>
      <protection hidden="1"/>
    </xf>
    <xf numFmtId="0" fontId="11" fillId="0" borderId="0" xfId="0" applyFont="1" applyFill="1" applyBorder="1" applyAlignment="1" applyProtection="1">
      <alignment horizontal="left" shrinkToFit="1"/>
      <protection hidden="1"/>
    </xf>
    <xf numFmtId="181" fontId="7" fillId="7" borderId="0" xfId="0" applyNumberFormat="1" applyFont="1" applyFill="1" applyBorder="1" applyAlignment="1" applyProtection="1">
      <alignment horizontal="right" vertical="center" shrinkToFit="1"/>
      <protection hidden="1"/>
    </xf>
    <xf numFmtId="0" fontId="12" fillId="7" borderId="0" xfId="28" applyFont="1" applyFill="1" applyBorder="1" applyAlignment="1" applyProtection="1">
      <alignment horizontal="center" vertical="center" wrapText="1" shrinkToFit="1"/>
      <protection hidden="1"/>
    </xf>
    <xf numFmtId="0" fontId="3" fillId="7" borderId="0" xfId="0" applyFont="1" applyFill="1" applyBorder="1" applyAlignment="1" applyProtection="1">
      <alignment horizontal="center" vertical="center" wrapText="1" shrinkToFit="1"/>
      <protection hidden="1"/>
    </xf>
    <xf numFmtId="0" fontId="7" fillId="7" borderId="0" xfId="0" applyFont="1" applyFill="1" applyBorder="1" applyAlignment="1" applyProtection="1">
      <alignment horizontal="right" vertical="center" shrinkToFit="1"/>
      <protection hidden="1"/>
    </xf>
    <xf numFmtId="38" fontId="0" fillId="8" borderId="27" xfId="34" applyFont="1" applyFill="1" applyBorder="1" applyAlignment="1">
      <alignment horizontal="center" vertical="center"/>
    </xf>
    <xf numFmtId="38" fontId="0" fillId="8" borderId="2" xfId="34" applyFont="1" applyFill="1" applyBorder="1" applyAlignment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28" xr:uid="{00000000-0005-0000-0000-00001B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00000000-0005-0000-0000-000022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 xr:uid="{00000000-0005-0000-0000-00002C000000}"/>
    <cellStyle name="標準 3" xfId="45" xr:uid="{00000000-0005-0000-0000-00002D000000}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i132x01\F16302000_&#24066;&#27665;&#23616;&#29983;&#27963;&#25991;&#21270;&#12473;&#12509;&#12540;&#12484;&#37096;&#12473;&#12509;&#12540;&#12484;&#25391;&#33288;&#35506;\07%20&#32946;&#25104;&#29677;\&#9734;%20&#23398;&#26657;&#38283;&#25918;\002%20&#29289;&#21697;&#20057;&#34920;(&#26085;&#35468;&#30003;&#35531;&#30331;&#37682;&#23626;)\000%20&#26085;&#35468;&#12456;&#12463;&#12475;&#12523;&#12487;&#12540;&#12479;\001%20&#12456;&#12463;&#12475;&#12523;&#12501;&#12449;&#12452;&#12523;\&#65320;28&#29256;28&#24180;&#24230;&#65374;30&#24180;&#24230;\001%20&#20837;&#21147;&#29992;&#12501;&#12449;&#12452;&#12523;\&#65288;&#25913;&#35330;&#29256;&#65289;000&#9675;&#9675;&#23567;&#26657;&#2423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i132x01\F16302000_&#24066;&#27665;&#23616;&#29983;&#27963;&#25991;&#21270;&#12473;&#12509;&#12540;&#12484;&#37096;&#12473;&#12509;&#12540;&#12484;&#25391;&#33288;&#35506;\07%20&#32946;&#25104;&#29677;\&#9734;%20&#23398;&#26657;&#38283;&#25918;\002%20&#29289;&#21697;&#20057;&#34920;(&#26085;&#35468;&#30003;&#35531;&#30331;&#37682;&#23626;)\000%20&#26085;&#35468;&#12456;&#12463;&#12475;&#12523;&#12487;&#12540;&#12479;\001%20&#12456;&#12463;&#12475;&#12523;&#12501;&#12449;&#12452;&#12523;\&#65320;28&#29256;28&#24180;&#24230;&#65374;30&#24180;&#24230;\001%20&#20837;&#21147;&#29992;&#12501;&#12449;&#12452;&#12523;\&#65288;&#25913;&#35330;&#29256;&#65289;000&#12295;&#12295;&#23567;&#20307;&#32946;&#3920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校庭(小)印刷用"/>
      <sheetName val="集計（一覧）"/>
      <sheetName val="校庭(小)1 "/>
      <sheetName val="校庭(小)2"/>
      <sheetName val="校庭(小)3"/>
      <sheetName val="校庭(小)4"/>
      <sheetName val="校庭(小)5"/>
      <sheetName val="校庭(小)6"/>
      <sheetName val="校庭(小)7"/>
      <sheetName val="校庭(小)8"/>
      <sheetName val="校庭(小)原簿"/>
      <sheetName val="記入例校庭(小学校)"/>
      <sheetName val="団体名入力"/>
      <sheetName val="種目名登録"/>
      <sheetName val="利用時間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3">
          <cell r="A3">
            <v>11</v>
          </cell>
          <cell r="B3" t="str">
            <v>月１</v>
          </cell>
          <cell r="C3" t="str">
            <v>早朝</v>
          </cell>
          <cell r="D3" t="str">
            <v/>
          </cell>
        </row>
        <row r="4">
          <cell r="A4">
            <v>12</v>
          </cell>
          <cell r="B4" t="str">
            <v>月２</v>
          </cell>
          <cell r="C4" t="str">
            <v>午前①</v>
          </cell>
          <cell r="D4" t="str">
            <v/>
          </cell>
        </row>
        <row r="5">
          <cell r="A5">
            <v>13</v>
          </cell>
          <cell r="B5" t="str">
            <v>月３</v>
          </cell>
          <cell r="C5" t="str">
            <v>午前②</v>
          </cell>
          <cell r="D5" t="str">
            <v/>
          </cell>
        </row>
        <row r="6">
          <cell r="A6">
            <v>14</v>
          </cell>
          <cell r="B6" t="str">
            <v>月４</v>
          </cell>
          <cell r="C6" t="str">
            <v>午後１①</v>
          </cell>
          <cell r="D6" t="str">
            <v/>
          </cell>
        </row>
        <row r="7">
          <cell r="A7">
            <v>15</v>
          </cell>
          <cell r="B7" t="str">
            <v>月５</v>
          </cell>
          <cell r="C7" t="str">
            <v>午後１②</v>
          </cell>
          <cell r="D7" t="str">
            <v/>
          </cell>
        </row>
        <row r="8">
          <cell r="A8">
            <v>16</v>
          </cell>
          <cell r="B8" t="str">
            <v>月６</v>
          </cell>
          <cell r="C8" t="str">
            <v>午後２①</v>
          </cell>
          <cell r="D8" t="str">
            <v/>
          </cell>
        </row>
        <row r="9">
          <cell r="A9">
            <v>17</v>
          </cell>
          <cell r="B9" t="str">
            <v>月７</v>
          </cell>
          <cell r="C9" t="str">
            <v>午後２②</v>
          </cell>
          <cell r="D9" t="str">
            <v/>
          </cell>
        </row>
        <row r="10">
          <cell r="A10">
            <v>21</v>
          </cell>
          <cell r="B10" t="str">
            <v>火１</v>
          </cell>
          <cell r="C10" t="str">
            <v>早朝</v>
          </cell>
          <cell r="D10" t="str">
            <v/>
          </cell>
        </row>
        <row r="11">
          <cell r="A11">
            <v>22</v>
          </cell>
          <cell r="B11" t="str">
            <v>火２</v>
          </cell>
          <cell r="C11" t="str">
            <v>午前①</v>
          </cell>
          <cell r="D11" t="str">
            <v/>
          </cell>
        </row>
        <row r="12">
          <cell r="A12">
            <v>23</v>
          </cell>
          <cell r="B12" t="str">
            <v>火３</v>
          </cell>
          <cell r="C12" t="str">
            <v>午前②</v>
          </cell>
          <cell r="D12" t="str">
            <v/>
          </cell>
        </row>
        <row r="13">
          <cell r="A13">
            <v>24</v>
          </cell>
          <cell r="B13" t="str">
            <v>火４</v>
          </cell>
          <cell r="C13" t="str">
            <v>午後１①</v>
          </cell>
          <cell r="D13" t="str">
            <v/>
          </cell>
        </row>
        <row r="14">
          <cell r="A14">
            <v>25</v>
          </cell>
          <cell r="B14" t="str">
            <v>火５</v>
          </cell>
          <cell r="C14" t="str">
            <v>午後１②</v>
          </cell>
          <cell r="D14" t="str">
            <v/>
          </cell>
        </row>
        <row r="15">
          <cell r="A15">
            <v>26</v>
          </cell>
          <cell r="B15" t="str">
            <v>火６</v>
          </cell>
          <cell r="C15" t="str">
            <v>午後２①</v>
          </cell>
          <cell r="D15" t="str">
            <v/>
          </cell>
        </row>
        <row r="16">
          <cell r="A16">
            <v>27</v>
          </cell>
          <cell r="B16" t="str">
            <v>火７</v>
          </cell>
          <cell r="C16" t="str">
            <v>午後２②</v>
          </cell>
          <cell r="D16" t="str">
            <v/>
          </cell>
        </row>
        <row r="17">
          <cell r="A17">
            <v>31</v>
          </cell>
          <cell r="B17" t="str">
            <v>水１</v>
          </cell>
          <cell r="C17" t="str">
            <v>早朝</v>
          </cell>
          <cell r="D17" t="str">
            <v/>
          </cell>
        </row>
        <row r="18">
          <cell r="A18">
            <v>32</v>
          </cell>
          <cell r="B18" t="str">
            <v>水２</v>
          </cell>
          <cell r="C18" t="str">
            <v>午前①</v>
          </cell>
          <cell r="D18" t="str">
            <v/>
          </cell>
        </row>
        <row r="19">
          <cell r="A19">
            <v>33</v>
          </cell>
          <cell r="B19" t="str">
            <v>水３</v>
          </cell>
          <cell r="C19" t="str">
            <v>午前②</v>
          </cell>
          <cell r="D19" t="str">
            <v/>
          </cell>
        </row>
        <row r="20">
          <cell r="A20">
            <v>34</v>
          </cell>
          <cell r="B20" t="str">
            <v>水４</v>
          </cell>
          <cell r="C20" t="str">
            <v>午後１①</v>
          </cell>
          <cell r="D20" t="str">
            <v/>
          </cell>
        </row>
        <row r="21">
          <cell r="A21">
            <v>35</v>
          </cell>
          <cell r="B21" t="str">
            <v>水５</v>
          </cell>
          <cell r="C21" t="str">
            <v>午後１②</v>
          </cell>
          <cell r="D21" t="str">
            <v/>
          </cell>
        </row>
        <row r="22">
          <cell r="A22">
            <v>36</v>
          </cell>
          <cell r="B22" t="str">
            <v>水６</v>
          </cell>
          <cell r="C22" t="str">
            <v>午後２①</v>
          </cell>
          <cell r="D22" t="str">
            <v/>
          </cell>
        </row>
        <row r="23">
          <cell r="A23">
            <v>37</v>
          </cell>
          <cell r="B23" t="str">
            <v>水７</v>
          </cell>
          <cell r="C23" t="str">
            <v>午後２②</v>
          </cell>
          <cell r="D23" t="str">
            <v/>
          </cell>
        </row>
        <row r="24">
          <cell r="A24">
            <v>41</v>
          </cell>
          <cell r="B24" t="str">
            <v>木１</v>
          </cell>
          <cell r="C24" t="str">
            <v>早朝</v>
          </cell>
          <cell r="D24" t="str">
            <v/>
          </cell>
        </row>
        <row r="25">
          <cell r="A25">
            <v>42</v>
          </cell>
          <cell r="B25" t="str">
            <v>木２</v>
          </cell>
          <cell r="C25" t="str">
            <v>午前①</v>
          </cell>
          <cell r="D25" t="str">
            <v/>
          </cell>
        </row>
        <row r="26">
          <cell r="A26">
            <v>43</v>
          </cell>
          <cell r="B26" t="str">
            <v>木３</v>
          </cell>
          <cell r="C26" t="str">
            <v>午前②</v>
          </cell>
          <cell r="D26" t="str">
            <v/>
          </cell>
        </row>
        <row r="27">
          <cell r="A27">
            <v>44</v>
          </cell>
          <cell r="B27" t="str">
            <v>木４</v>
          </cell>
          <cell r="C27" t="str">
            <v>午後１①</v>
          </cell>
          <cell r="D27" t="str">
            <v/>
          </cell>
        </row>
        <row r="28">
          <cell r="A28">
            <v>45</v>
          </cell>
          <cell r="B28" t="str">
            <v>木５</v>
          </cell>
          <cell r="C28" t="str">
            <v>午後１②</v>
          </cell>
          <cell r="D28" t="str">
            <v/>
          </cell>
        </row>
        <row r="29">
          <cell r="A29">
            <v>46</v>
          </cell>
          <cell r="B29" t="str">
            <v>木６</v>
          </cell>
          <cell r="C29" t="str">
            <v>午後２①</v>
          </cell>
          <cell r="D29" t="str">
            <v/>
          </cell>
        </row>
        <row r="30">
          <cell r="A30">
            <v>47</v>
          </cell>
          <cell r="B30" t="str">
            <v>木７</v>
          </cell>
          <cell r="C30" t="str">
            <v>午後２②</v>
          </cell>
          <cell r="D30" t="str">
            <v/>
          </cell>
        </row>
        <row r="31">
          <cell r="A31">
            <v>51</v>
          </cell>
          <cell r="B31" t="str">
            <v>金１</v>
          </cell>
          <cell r="C31" t="str">
            <v>早朝</v>
          </cell>
          <cell r="D31" t="str">
            <v/>
          </cell>
        </row>
        <row r="32">
          <cell r="A32">
            <v>52</v>
          </cell>
          <cell r="B32" t="str">
            <v>金２</v>
          </cell>
          <cell r="C32" t="str">
            <v>午前①</v>
          </cell>
          <cell r="D32" t="str">
            <v/>
          </cell>
        </row>
        <row r="33">
          <cell r="A33">
            <v>53</v>
          </cell>
          <cell r="B33" t="str">
            <v>金３</v>
          </cell>
          <cell r="C33" t="str">
            <v>午前②</v>
          </cell>
          <cell r="D33" t="str">
            <v/>
          </cell>
        </row>
        <row r="34">
          <cell r="A34">
            <v>54</v>
          </cell>
          <cell r="B34" t="str">
            <v>金４</v>
          </cell>
          <cell r="C34" t="str">
            <v>午後１①</v>
          </cell>
          <cell r="D34" t="str">
            <v/>
          </cell>
        </row>
        <row r="35">
          <cell r="A35">
            <v>55</v>
          </cell>
          <cell r="B35" t="str">
            <v>金５</v>
          </cell>
          <cell r="C35" t="str">
            <v>午後１②</v>
          </cell>
          <cell r="D35" t="str">
            <v/>
          </cell>
        </row>
        <row r="36">
          <cell r="A36">
            <v>56</v>
          </cell>
          <cell r="B36" t="str">
            <v>金６</v>
          </cell>
          <cell r="C36" t="str">
            <v>午後２①</v>
          </cell>
          <cell r="D36" t="str">
            <v/>
          </cell>
        </row>
        <row r="37">
          <cell r="A37">
            <v>57</v>
          </cell>
          <cell r="B37" t="str">
            <v>金７</v>
          </cell>
          <cell r="C37" t="str">
            <v>午後２②</v>
          </cell>
          <cell r="D37" t="str">
            <v/>
          </cell>
        </row>
        <row r="38">
          <cell r="A38">
            <v>61</v>
          </cell>
          <cell r="B38" t="str">
            <v>土１</v>
          </cell>
          <cell r="C38" t="str">
            <v>早朝</v>
          </cell>
          <cell r="D38" t="str">
            <v/>
          </cell>
        </row>
        <row r="39">
          <cell r="A39">
            <v>62</v>
          </cell>
          <cell r="B39" t="str">
            <v>土２</v>
          </cell>
          <cell r="C39" t="str">
            <v>午前①</v>
          </cell>
          <cell r="D39" t="str">
            <v/>
          </cell>
        </row>
        <row r="40">
          <cell r="A40">
            <v>63</v>
          </cell>
          <cell r="B40" t="str">
            <v>土３</v>
          </cell>
          <cell r="C40" t="str">
            <v>午前②</v>
          </cell>
          <cell r="D40" t="str">
            <v/>
          </cell>
        </row>
        <row r="41">
          <cell r="A41">
            <v>64</v>
          </cell>
          <cell r="B41" t="str">
            <v>土４</v>
          </cell>
          <cell r="C41" t="str">
            <v>午後１①</v>
          </cell>
          <cell r="D41" t="str">
            <v/>
          </cell>
        </row>
        <row r="42">
          <cell r="A42">
            <v>65</v>
          </cell>
          <cell r="B42" t="str">
            <v>土５</v>
          </cell>
          <cell r="C42" t="str">
            <v>午後１②</v>
          </cell>
          <cell r="D42" t="str">
            <v/>
          </cell>
        </row>
        <row r="43">
          <cell r="A43">
            <v>66</v>
          </cell>
          <cell r="B43" t="str">
            <v>土６</v>
          </cell>
          <cell r="C43" t="str">
            <v>午後２①</v>
          </cell>
          <cell r="D43" t="str">
            <v/>
          </cell>
        </row>
        <row r="44">
          <cell r="A44">
            <v>67</v>
          </cell>
          <cell r="B44" t="str">
            <v>土７</v>
          </cell>
          <cell r="C44" t="str">
            <v>午後２②</v>
          </cell>
          <cell r="D44" t="str">
            <v/>
          </cell>
        </row>
        <row r="45">
          <cell r="A45">
            <v>71</v>
          </cell>
          <cell r="B45" t="str">
            <v>日１</v>
          </cell>
          <cell r="C45" t="str">
            <v>早朝</v>
          </cell>
          <cell r="D45" t="str">
            <v/>
          </cell>
        </row>
        <row r="46">
          <cell r="A46">
            <v>72</v>
          </cell>
          <cell r="B46" t="str">
            <v>日２</v>
          </cell>
          <cell r="C46" t="str">
            <v>午前①</v>
          </cell>
          <cell r="D46" t="str">
            <v/>
          </cell>
        </row>
        <row r="47">
          <cell r="A47">
            <v>73</v>
          </cell>
          <cell r="B47" t="str">
            <v>日３</v>
          </cell>
          <cell r="C47" t="str">
            <v>午前②</v>
          </cell>
          <cell r="D47" t="str">
            <v/>
          </cell>
        </row>
        <row r="48">
          <cell r="A48">
            <v>74</v>
          </cell>
          <cell r="B48" t="str">
            <v>日４</v>
          </cell>
          <cell r="C48" t="str">
            <v>午後１①</v>
          </cell>
          <cell r="D48" t="str">
            <v/>
          </cell>
        </row>
        <row r="49">
          <cell r="A49">
            <v>75</v>
          </cell>
          <cell r="B49" t="str">
            <v>日５</v>
          </cell>
          <cell r="C49" t="str">
            <v>午後１②</v>
          </cell>
          <cell r="D49" t="str">
            <v/>
          </cell>
        </row>
        <row r="50">
          <cell r="A50">
            <v>76</v>
          </cell>
          <cell r="B50" t="str">
            <v>日６</v>
          </cell>
          <cell r="C50" t="str">
            <v>午後２①</v>
          </cell>
          <cell r="D50" t="str">
            <v/>
          </cell>
        </row>
        <row r="51">
          <cell r="A51">
            <v>77</v>
          </cell>
          <cell r="B51" t="str">
            <v>日７</v>
          </cell>
          <cell r="C51" t="str">
            <v>午後２②</v>
          </cell>
          <cell r="D51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体印刷用"/>
      <sheetName val="集計（一覧）"/>
      <sheetName val="体1 "/>
      <sheetName val="体2"/>
      <sheetName val="体3"/>
      <sheetName val="体4"/>
      <sheetName val="体5"/>
      <sheetName val="体6"/>
      <sheetName val="体7"/>
      <sheetName val="体8"/>
      <sheetName val="体9"/>
      <sheetName val="体10"/>
      <sheetName val="体11"/>
      <sheetName val="体（原簿）"/>
      <sheetName val="記入例体"/>
      <sheetName val="団体名入力"/>
      <sheetName val="種目名登録"/>
      <sheetName val="利用時間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3">
          <cell r="A3">
            <v>11</v>
          </cell>
          <cell r="B3" t="str">
            <v>月１</v>
          </cell>
          <cell r="C3" t="str">
            <v>早朝</v>
          </cell>
          <cell r="D3">
            <v>0.27083333333333331</v>
          </cell>
          <cell r="E3" t="str">
            <v>～</v>
          </cell>
          <cell r="F3">
            <v>0.35416666666666669</v>
          </cell>
        </row>
        <row r="4">
          <cell r="A4">
            <v>12</v>
          </cell>
          <cell r="B4" t="str">
            <v>月２</v>
          </cell>
          <cell r="C4" t="str">
            <v>午前①</v>
          </cell>
          <cell r="D4" t="str">
            <v/>
          </cell>
        </row>
        <row r="5">
          <cell r="A5">
            <v>13</v>
          </cell>
          <cell r="B5" t="str">
            <v>月３</v>
          </cell>
          <cell r="C5" t="str">
            <v>午前②</v>
          </cell>
          <cell r="D5" t="str">
            <v/>
          </cell>
        </row>
        <row r="6">
          <cell r="A6">
            <v>14</v>
          </cell>
          <cell r="B6" t="str">
            <v>月４</v>
          </cell>
          <cell r="C6" t="str">
            <v>午後１①</v>
          </cell>
          <cell r="D6" t="str">
            <v/>
          </cell>
          <cell r="E6" t="str">
            <v>　</v>
          </cell>
        </row>
        <row r="7">
          <cell r="A7">
            <v>15</v>
          </cell>
          <cell r="B7" t="str">
            <v>月５</v>
          </cell>
          <cell r="C7" t="str">
            <v>午後１②</v>
          </cell>
          <cell r="D7" t="str">
            <v/>
          </cell>
        </row>
        <row r="8">
          <cell r="A8">
            <v>16</v>
          </cell>
          <cell r="B8" t="str">
            <v>月６</v>
          </cell>
          <cell r="C8" t="str">
            <v>午後２①</v>
          </cell>
          <cell r="D8" t="str">
            <v/>
          </cell>
        </row>
        <row r="9">
          <cell r="A9">
            <v>17</v>
          </cell>
          <cell r="B9" t="str">
            <v>月７</v>
          </cell>
          <cell r="C9" t="str">
            <v>午後２②</v>
          </cell>
          <cell r="D9" t="str">
            <v/>
          </cell>
        </row>
        <row r="10">
          <cell r="A10">
            <v>18</v>
          </cell>
          <cell r="B10" t="str">
            <v>月８</v>
          </cell>
          <cell r="C10" t="str">
            <v>夜間①</v>
          </cell>
          <cell r="D10" t="str">
            <v/>
          </cell>
        </row>
        <row r="11">
          <cell r="A11">
            <v>19</v>
          </cell>
          <cell r="B11" t="str">
            <v>月９</v>
          </cell>
          <cell r="C11" t="str">
            <v>夜間②</v>
          </cell>
          <cell r="D11" t="str">
            <v/>
          </cell>
        </row>
        <row r="12">
          <cell r="A12">
            <v>21</v>
          </cell>
          <cell r="B12" t="str">
            <v>火１</v>
          </cell>
          <cell r="C12" t="str">
            <v>早朝</v>
          </cell>
          <cell r="D12" t="str">
            <v/>
          </cell>
        </row>
        <row r="13">
          <cell r="A13">
            <v>22</v>
          </cell>
          <cell r="B13" t="str">
            <v>火２</v>
          </cell>
          <cell r="C13" t="str">
            <v>午前①</v>
          </cell>
          <cell r="D13" t="str">
            <v/>
          </cell>
        </row>
        <row r="14">
          <cell r="A14">
            <v>23</v>
          </cell>
          <cell r="B14" t="str">
            <v>火３</v>
          </cell>
          <cell r="C14" t="str">
            <v>午前②</v>
          </cell>
          <cell r="D14" t="str">
            <v/>
          </cell>
        </row>
        <row r="15">
          <cell r="A15">
            <v>24</v>
          </cell>
          <cell r="B15" t="str">
            <v>火４</v>
          </cell>
          <cell r="C15" t="str">
            <v>午後１①</v>
          </cell>
          <cell r="D15" t="str">
            <v/>
          </cell>
        </row>
        <row r="16">
          <cell r="A16">
            <v>25</v>
          </cell>
          <cell r="B16" t="str">
            <v>火５</v>
          </cell>
          <cell r="C16" t="str">
            <v>午後１②</v>
          </cell>
          <cell r="D16" t="str">
            <v/>
          </cell>
        </row>
        <row r="17">
          <cell r="A17">
            <v>26</v>
          </cell>
          <cell r="B17" t="str">
            <v>火６</v>
          </cell>
          <cell r="C17" t="str">
            <v>午後２①</v>
          </cell>
          <cell r="D17" t="str">
            <v/>
          </cell>
        </row>
        <row r="18">
          <cell r="A18">
            <v>27</v>
          </cell>
          <cell r="B18" t="str">
            <v>火７</v>
          </cell>
          <cell r="C18" t="str">
            <v>午後２②</v>
          </cell>
          <cell r="D18" t="str">
            <v/>
          </cell>
        </row>
        <row r="19">
          <cell r="A19">
            <v>28</v>
          </cell>
          <cell r="B19" t="str">
            <v>火８</v>
          </cell>
          <cell r="C19" t="str">
            <v>夜間①</v>
          </cell>
          <cell r="D19" t="str">
            <v/>
          </cell>
        </row>
        <row r="20">
          <cell r="A20">
            <v>29</v>
          </cell>
          <cell r="B20" t="str">
            <v>火９</v>
          </cell>
          <cell r="C20" t="str">
            <v>夜間②</v>
          </cell>
          <cell r="D20" t="str">
            <v/>
          </cell>
        </row>
        <row r="21">
          <cell r="A21">
            <v>31</v>
          </cell>
          <cell r="B21" t="str">
            <v>水１</v>
          </cell>
          <cell r="C21" t="str">
            <v>早朝</v>
          </cell>
          <cell r="D21" t="str">
            <v/>
          </cell>
        </row>
        <row r="22">
          <cell r="A22">
            <v>32</v>
          </cell>
          <cell r="B22" t="str">
            <v>水２</v>
          </cell>
          <cell r="C22" t="str">
            <v>午前①</v>
          </cell>
          <cell r="D22" t="str">
            <v/>
          </cell>
        </row>
        <row r="23">
          <cell r="A23">
            <v>33</v>
          </cell>
          <cell r="B23" t="str">
            <v>水３</v>
          </cell>
          <cell r="C23" t="str">
            <v>午前②</v>
          </cell>
          <cell r="D23" t="str">
            <v/>
          </cell>
        </row>
        <row r="24">
          <cell r="A24">
            <v>34</v>
          </cell>
          <cell r="B24" t="str">
            <v>水４</v>
          </cell>
          <cell r="C24" t="str">
            <v>午後１①</v>
          </cell>
          <cell r="D24" t="str">
            <v/>
          </cell>
        </row>
        <row r="25">
          <cell r="A25">
            <v>35</v>
          </cell>
          <cell r="B25" t="str">
            <v>水５</v>
          </cell>
          <cell r="C25" t="str">
            <v>午後１②</v>
          </cell>
          <cell r="D25" t="str">
            <v/>
          </cell>
        </row>
        <row r="26">
          <cell r="A26">
            <v>36</v>
          </cell>
          <cell r="B26" t="str">
            <v>水６</v>
          </cell>
          <cell r="C26" t="str">
            <v>午後２①</v>
          </cell>
          <cell r="D26" t="str">
            <v/>
          </cell>
        </row>
        <row r="27">
          <cell r="A27">
            <v>37</v>
          </cell>
          <cell r="B27" t="str">
            <v>水７</v>
          </cell>
          <cell r="C27" t="str">
            <v>午後２②</v>
          </cell>
          <cell r="D27" t="str">
            <v/>
          </cell>
        </row>
        <row r="28">
          <cell r="A28">
            <v>38</v>
          </cell>
          <cell r="B28" t="str">
            <v>水８</v>
          </cell>
          <cell r="C28" t="str">
            <v>夜間①</v>
          </cell>
          <cell r="D28" t="str">
            <v/>
          </cell>
        </row>
        <row r="29">
          <cell r="A29">
            <v>39</v>
          </cell>
          <cell r="B29" t="str">
            <v>水９</v>
          </cell>
          <cell r="C29" t="str">
            <v>夜間②</v>
          </cell>
          <cell r="D29" t="str">
            <v/>
          </cell>
        </row>
        <row r="30">
          <cell r="A30">
            <v>41</v>
          </cell>
          <cell r="B30" t="str">
            <v>木１</v>
          </cell>
          <cell r="C30" t="str">
            <v>早朝</v>
          </cell>
          <cell r="D30" t="str">
            <v/>
          </cell>
        </row>
        <row r="31">
          <cell r="A31">
            <v>42</v>
          </cell>
          <cell r="B31" t="str">
            <v>木２</v>
          </cell>
          <cell r="C31" t="str">
            <v>午前①</v>
          </cell>
          <cell r="D31" t="str">
            <v/>
          </cell>
        </row>
        <row r="32">
          <cell r="A32">
            <v>43</v>
          </cell>
          <cell r="B32" t="str">
            <v>木３</v>
          </cell>
          <cell r="C32" t="str">
            <v>午前②</v>
          </cell>
          <cell r="D32" t="str">
            <v/>
          </cell>
        </row>
        <row r="33">
          <cell r="A33">
            <v>44</v>
          </cell>
          <cell r="B33" t="str">
            <v>木４</v>
          </cell>
          <cell r="C33" t="str">
            <v>午後１①</v>
          </cell>
          <cell r="D33" t="str">
            <v/>
          </cell>
        </row>
        <row r="34">
          <cell r="A34">
            <v>45</v>
          </cell>
          <cell r="B34" t="str">
            <v>木５</v>
          </cell>
          <cell r="C34" t="str">
            <v>午後１②</v>
          </cell>
          <cell r="D34" t="str">
            <v/>
          </cell>
        </row>
        <row r="35">
          <cell r="A35">
            <v>46</v>
          </cell>
          <cell r="B35" t="str">
            <v>木６</v>
          </cell>
          <cell r="C35" t="str">
            <v>午後２①</v>
          </cell>
          <cell r="D35" t="str">
            <v/>
          </cell>
        </row>
        <row r="36">
          <cell r="A36">
            <v>47</v>
          </cell>
          <cell r="B36" t="str">
            <v>木７</v>
          </cell>
          <cell r="C36" t="str">
            <v>午後２②</v>
          </cell>
          <cell r="D36" t="str">
            <v/>
          </cell>
        </row>
        <row r="37">
          <cell r="A37">
            <v>48</v>
          </cell>
          <cell r="B37" t="str">
            <v>木８</v>
          </cell>
          <cell r="C37" t="str">
            <v>夜間①</v>
          </cell>
          <cell r="D37" t="str">
            <v/>
          </cell>
        </row>
        <row r="38">
          <cell r="A38">
            <v>49</v>
          </cell>
          <cell r="B38" t="str">
            <v>木９</v>
          </cell>
          <cell r="C38" t="str">
            <v>夜間②</v>
          </cell>
          <cell r="D38" t="str">
            <v/>
          </cell>
        </row>
        <row r="39">
          <cell r="A39">
            <v>51</v>
          </cell>
          <cell r="B39" t="str">
            <v>金１</v>
          </cell>
          <cell r="C39" t="str">
            <v>早朝</v>
          </cell>
          <cell r="D39" t="str">
            <v/>
          </cell>
        </row>
        <row r="40">
          <cell r="A40">
            <v>52</v>
          </cell>
          <cell r="B40" t="str">
            <v>金２</v>
          </cell>
          <cell r="C40" t="str">
            <v>午前①</v>
          </cell>
          <cell r="D40" t="str">
            <v/>
          </cell>
        </row>
        <row r="41">
          <cell r="A41">
            <v>53</v>
          </cell>
          <cell r="B41" t="str">
            <v>金３</v>
          </cell>
          <cell r="C41" t="str">
            <v>午前②</v>
          </cell>
          <cell r="D41" t="str">
            <v/>
          </cell>
        </row>
        <row r="42">
          <cell r="A42">
            <v>54</v>
          </cell>
          <cell r="B42" t="str">
            <v>金４</v>
          </cell>
          <cell r="C42" t="str">
            <v>午後１①</v>
          </cell>
          <cell r="D42" t="str">
            <v/>
          </cell>
        </row>
        <row r="43">
          <cell r="A43">
            <v>55</v>
          </cell>
          <cell r="B43" t="str">
            <v>金５</v>
          </cell>
          <cell r="C43" t="str">
            <v>午後１②</v>
          </cell>
          <cell r="D43" t="str">
            <v/>
          </cell>
        </row>
        <row r="44">
          <cell r="A44">
            <v>56</v>
          </cell>
          <cell r="B44" t="str">
            <v>金６</v>
          </cell>
          <cell r="C44" t="str">
            <v>午後２①</v>
          </cell>
          <cell r="D44" t="str">
            <v/>
          </cell>
        </row>
        <row r="45">
          <cell r="A45">
            <v>57</v>
          </cell>
          <cell r="B45" t="str">
            <v>金７</v>
          </cell>
          <cell r="C45" t="str">
            <v>午後２②</v>
          </cell>
          <cell r="D45" t="str">
            <v/>
          </cell>
        </row>
        <row r="46">
          <cell r="A46">
            <v>58</v>
          </cell>
          <cell r="B46" t="str">
            <v>金８</v>
          </cell>
          <cell r="C46" t="str">
            <v>夜間①</v>
          </cell>
          <cell r="D46" t="str">
            <v/>
          </cell>
        </row>
        <row r="47">
          <cell r="A47">
            <v>59</v>
          </cell>
          <cell r="B47" t="str">
            <v>金９</v>
          </cell>
          <cell r="C47" t="str">
            <v>夜間②</v>
          </cell>
          <cell r="D47" t="str">
            <v/>
          </cell>
        </row>
        <row r="48">
          <cell r="A48">
            <v>61</v>
          </cell>
          <cell r="B48" t="str">
            <v>土１</v>
          </cell>
          <cell r="C48" t="str">
            <v>早朝</v>
          </cell>
          <cell r="D48" t="str">
            <v/>
          </cell>
        </row>
        <row r="49">
          <cell r="A49">
            <v>62</v>
          </cell>
          <cell r="B49" t="str">
            <v>土２</v>
          </cell>
          <cell r="C49" t="str">
            <v>午前①</v>
          </cell>
          <cell r="D49" t="str">
            <v/>
          </cell>
        </row>
        <row r="50">
          <cell r="A50">
            <v>63</v>
          </cell>
          <cell r="B50" t="str">
            <v>土３</v>
          </cell>
          <cell r="C50" t="str">
            <v>午前②</v>
          </cell>
          <cell r="D50" t="str">
            <v/>
          </cell>
        </row>
        <row r="51">
          <cell r="A51">
            <v>64</v>
          </cell>
          <cell r="B51" t="str">
            <v>土４</v>
          </cell>
          <cell r="C51" t="str">
            <v>午後１①</v>
          </cell>
          <cell r="D51" t="str">
            <v/>
          </cell>
        </row>
        <row r="52">
          <cell r="A52">
            <v>65</v>
          </cell>
          <cell r="B52" t="str">
            <v>土５</v>
          </cell>
          <cell r="C52" t="str">
            <v>午後１②</v>
          </cell>
          <cell r="D52" t="str">
            <v/>
          </cell>
        </row>
        <row r="53">
          <cell r="A53">
            <v>66</v>
          </cell>
          <cell r="B53" t="str">
            <v>土６</v>
          </cell>
          <cell r="C53" t="str">
            <v>午後２①</v>
          </cell>
          <cell r="D53" t="str">
            <v/>
          </cell>
        </row>
        <row r="54">
          <cell r="A54">
            <v>67</v>
          </cell>
          <cell r="B54" t="str">
            <v>土７</v>
          </cell>
          <cell r="C54" t="str">
            <v>午後２②</v>
          </cell>
          <cell r="D54" t="str">
            <v/>
          </cell>
        </row>
        <row r="55">
          <cell r="A55">
            <v>68</v>
          </cell>
          <cell r="B55" t="str">
            <v>土８</v>
          </cell>
          <cell r="C55" t="str">
            <v>夜間①</v>
          </cell>
          <cell r="D55" t="str">
            <v/>
          </cell>
        </row>
        <row r="56">
          <cell r="A56">
            <v>69</v>
          </cell>
          <cell r="B56" t="str">
            <v>土９</v>
          </cell>
          <cell r="C56" t="str">
            <v>夜間②</v>
          </cell>
          <cell r="D56" t="str">
            <v/>
          </cell>
        </row>
        <row r="57">
          <cell r="A57">
            <v>71</v>
          </cell>
          <cell r="B57" t="str">
            <v>日１</v>
          </cell>
          <cell r="C57" t="str">
            <v>早朝</v>
          </cell>
          <cell r="D57" t="str">
            <v/>
          </cell>
        </row>
        <row r="58">
          <cell r="A58">
            <v>72</v>
          </cell>
          <cell r="B58" t="str">
            <v>日２</v>
          </cell>
          <cell r="C58" t="str">
            <v>午前①</v>
          </cell>
          <cell r="D58" t="str">
            <v/>
          </cell>
        </row>
        <row r="59">
          <cell r="A59">
            <v>73</v>
          </cell>
          <cell r="B59" t="str">
            <v>日３</v>
          </cell>
          <cell r="C59" t="str">
            <v>午前②</v>
          </cell>
          <cell r="D59" t="str">
            <v/>
          </cell>
        </row>
        <row r="60">
          <cell r="A60">
            <v>74</v>
          </cell>
          <cell r="B60" t="str">
            <v>日４</v>
          </cell>
          <cell r="C60" t="str">
            <v>午後１①</v>
          </cell>
          <cell r="D60" t="str">
            <v/>
          </cell>
        </row>
        <row r="61">
          <cell r="A61">
            <v>75</v>
          </cell>
          <cell r="B61" t="str">
            <v>日５</v>
          </cell>
          <cell r="C61" t="str">
            <v>午後１②</v>
          </cell>
          <cell r="D61" t="str">
            <v/>
          </cell>
        </row>
        <row r="62">
          <cell r="A62">
            <v>76</v>
          </cell>
          <cell r="B62" t="str">
            <v>日６</v>
          </cell>
          <cell r="C62" t="str">
            <v>午後２①</v>
          </cell>
          <cell r="D62" t="str">
            <v/>
          </cell>
        </row>
        <row r="63">
          <cell r="A63">
            <v>77</v>
          </cell>
          <cell r="B63" t="str">
            <v>日７</v>
          </cell>
          <cell r="C63" t="str">
            <v>午後２②</v>
          </cell>
          <cell r="D63" t="str">
            <v/>
          </cell>
        </row>
        <row r="64">
          <cell r="A64">
            <v>78</v>
          </cell>
          <cell r="B64" t="str">
            <v>日８</v>
          </cell>
          <cell r="C64" t="str">
            <v>夜間①</v>
          </cell>
          <cell r="D64" t="str">
            <v/>
          </cell>
        </row>
        <row r="65">
          <cell r="A65">
            <v>79</v>
          </cell>
          <cell r="B65" t="str">
            <v>日９</v>
          </cell>
          <cell r="C65" t="str">
            <v>夜間②</v>
          </cell>
          <cell r="D65" t="str">
            <v/>
          </cell>
        </row>
        <row r="66">
          <cell r="D66" t="str">
            <v>　</v>
          </cell>
          <cell r="E66" t="str">
            <v>　</v>
          </cell>
          <cell r="F66" t="str">
            <v>　</v>
          </cell>
          <cell r="G66" t="str">
            <v>　</v>
          </cell>
          <cell r="H66" t="str">
            <v>　</v>
          </cell>
        </row>
        <row r="67">
          <cell r="I67" t="str">
            <v>　</v>
          </cell>
        </row>
        <row r="68">
          <cell r="I68" t="str">
            <v>　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BA922-08B9-441F-997A-19A146E97336}">
  <dimension ref="A1:O17"/>
  <sheetViews>
    <sheetView tabSelected="1" topLeftCell="A4" workbookViewId="0">
      <selection activeCell="J17" sqref="J17"/>
    </sheetView>
  </sheetViews>
  <sheetFormatPr defaultRowHeight="17.25"/>
  <cols>
    <col min="1" max="1" width="14.5" style="1" customWidth="1"/>
    <col min="2" max="5" width="13.625" style="1" customWidth="1"/>
    <col min="6" max="7" width="9" style="1"/>
    <col min="8" max="11" width="9" style="26"/>
    <col min="12" max="16384" width="9" style="1"/>
  </cols>
  <sheetData>
    <row r="1" spans="1:15" ht="30.75" customHeight="1" thickBot="1">
      <c r="A1" s="79" t="s">
        <v>14</v>
      </c>
      <c r="B1" s="79"/>
      <c r="C1" s="79"/>
      <c r="D1" s="79"/>
      <c r="I1" s="37" t="s">
        <v>360</v>
      </c>
    </row>
    <row r="2" spans="1:15" ht="27.95" customHeight="1" thickTop="1" thickBot="1">
      <c r="A2" s="80" t="str">
        <f>TEXT($I$6,"ggg")&amp;TEXT($I$6,"e")&amp;"年度　開放利用報告書"</f>
        <v>令和6年度　開放利用報告書</v>
      </c>
      <c r="B2" s="80"/>
      <c r="C2" s="80"/>
      <c r="I2" s="36"/>
      <c r="J2" s="62" t="s">
        <v>374</v>
      </c>
      <c r="K2" s="76" t="s">
        <v>375</v>
      </c>
      <c r="L2" s="76"/>
      <c r="M2" s="76"/>
      <c r="N2" s="76"/>
      <c r="O2" s="76"/>
    </row>
    <row r="3" spans="1:15" ht="27.95" customHeight="1" thickTop="1">
      <c r="A3" s="38" t="s">
        <v>347</v>
      </c>
      <c r="B3" s="39" t="str">
        <f>IF($I$2="","",VLOOKUP($I$2,学校一覧!$A$2:$C$161,2))</f>
        <v/>
      </c>
      <c r="C3" s="2"/>
      <c r="E3" s="81"/>
      <c r="F3" s="81"/>
      <c r="K3" s="76"/>
      <c r="L3" s="76"/>
      <c r="M3" s="76"/>
      <c r="N3" s="76"/>
      <c r="O3" s="76"/>
    </row>
    <row r="4" spans="1:15" ht="27.95" customHeight="1">
      <c r="A4" s="3" t="s">
        <v>1</v>
      </c>
      <c r="B4" s="40" t="str">
        <f>IF($I$2="","",VLOOKUP($I$2,学校一覧!A2:C161,3))</f>
        <v/>
      </c>
      <c r="C4" s="82" t="s">
        <v>2</v>
      </c>
      <c r="D4" s="82"/>
      <c r="E4" s="81"/>
      <c r="F4" s="81"/>
      <c r="K4" s="76"/>
      <c r="L4" s="76"/>
      <c r="M4" s="76"/>
      <c r="N4" s="76"/>
      <c r="O4" s="76"/>
    </row>
    <row r="5" spans="1:15" ht="27.95" customHeight="1" thickBot="1">
      <c r="A5" s="4" t="s">
        <v>3</v>
      </c>
      <c r="B5" s="5"/>
      <c r="C5" s="6"/>
      <c r="K5" s="76"/>
      <c r="L5" s="76"/>
      <c r="M5" s="76"/>
      <c r="N5" s="76"/>
      <c r="O5" s="76"/>
    </row>
    <row r="6" spans="1:15" ht="27.95" customHeight="1" thickTop="1" thickBot="1">
      <c r="A6" s="6"/>
      <c r="B6" s="7"/>
      <c r="C6" s="6"/>
      <c r="I6" s="77">
        <v>45383</v>
      </c>
      <c r="J6" s="78"/>
      <c r="K6" s="37" t="s">
        <v>376</v>
      </c>
    </row>
    <row r="7" spans="1:15" ht="20.100000000000001" customHeight="1" thickTop="1" thickBot="1">
      <c r="A7" s="8"/>
      <c r="B7" s="9" t="s">
        <v>4</v>
      </c>
      <c r="C7" s="10" t="s">
        <v>5</v>
      </c>
      <c r="D7" s="10" t="s">
        <v>0</v>
      </c>
      <c r="E7" s="11" t="s">
        <v>6</v>
      </c>
    </row>
    <row r="8" spans="1:15" ht="20.100000000000001" customHeight="1">
      <c r="A8" s="12" t="s">
        <v>7</v>
      </c>
      <c r="B8" s="13"/>
      <c r="C8" s="14"/>
      <c r="D8" s="14"/>
      <c r="E8" s="15"/>
    </row>
    <row r="9" spans="1:15" ht="20.100000000000001" customHeight="1">
      <c r="A9" s="16" t="s">
        <v>8</v>
      </c>
      <c r="B9" s="17"/>
      <c r="C9" s="18"/>
      <c r="D9" s="18"/>
      <c r="E9" s="19"/>
    </row>
    <row r="10" spans="1:15" ht="20.100000000000001" customHeight="1">
      <c r="A10" s="16" t="s">
        <v>9</v>
      </c>
      <c r="B10" s="17"/>
      <c r="C10" s="18"/>
      <c r="D10" s="18"/>
      <c r="E10" s="19"/>
    </row>
    <row r="11" spans="1:15" ht="20.100000000000001" customHeight="1">
      <c r="A11" s="16" t="s">
        <v>10</v>
      </c>
      <c r="B11" s="17"/>
      <c r="C11" s="18"/>
      <c r="D11" s="18"/>
      <c r="E11" s="19"/>
    </row>
    <row r="12" spans="1:15" ht="20.100000000000001" customHeight="1">
      <c r="A12" s="16" t="s">
        <v>11</v>
      </c>
      <c r="B12" s="17"/>
      <c r="C12" s="18"/>
      <c r="D12" s="20"/>
      <c r="E12" s="19"/>
    </row>
    <row r="13" spans="1:15" ht="20.100000000000001" customHeight="1">
      <c r="A13" s="16" t="s">
        <v>12</v>
      </c>
      <c r="B13" s="17"/>
      <c r="C13" s="18"/>
      <c r="D13" s="20"/>
      <c r="E13" s="19"/>
    </row>
    <row r="14" spans="1:15" ht="24.75" thickBot="1">
      <c r="A14" s="21" t="s">
        <v>13</v>
      </c>
      <c r="B14" s="22"/>
      <c r="C14" s="23"/>
      <c r="D14" s="24"/>
      <c r="E14" s="25"/>
    </row>
    <row r="15" spans="1:15" ht="17.25" customHeight="1">
      <c r="A15" s="75" t="s">
        <v>378</v>
      </c>
      <c r="B15" s="75"/>
      <c r="C15" s="75"/>
      <c r="D15" s="75"/>
      <c r="E15" s="75"/>
      <c r="F15" s="75"/>
    </row>
    <row r="16" spans="1:15">
      <c r="A16" s="75"/>
      <c r="B16" s="75"/>
      <c r="C16" s="75"/>
      <c r="D16" s="75"/>
      <c r="E16" s="75"/>
      <c r="F16" s="75"/>
    </row>
    <row r="17" spans="1:6">
      <c r="A17" s="75"/>
      <c r="B17" s="75"/>
      <c r="C17" s="75"/>
      <c r="D17" s="75"/>
      <c r="E17" s="75"/>
      <c r="F17" s="75"/>
    </row>
  </sheetData>
  <protectedRanges>
    <protectedRange sqref="I6:J6" name="範囲2"/>
    <protectedRange sqref="I2" name="範囲1"/>
  </protectedRanges>
  <mergeCells count="7">
    <mergeCell ref="A15:F17"/>
    <mergeCell ref="K2:O5"/>
    <mergeCell ref="I6:J6"/>
    <mergeCell ref="A1:D1"/>
    <mergeCell ref="A2:C2"/>
    <mergeCell ref="E3:F4"/>
    <mergeCell ref="C4:D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5A03126-0467-4DB5-903A-55E08F47AE5F}">
          <x14:formula1>
            <xm:f>学校一覧!$A$2:$A$108</xm:f>
          </x14:formula1>
          <xm:sqref>I2</xm:sqref>
        </x14:dataValidation>
        <x14:dataValidation type="list" allowBlank="1" showInputMessage="1" showErrorMessage="1" xr:uid="{E1227858-F7F4-4488-BE55-78AB1829F8DA}">
          <x14:formula1>
            <xm:f>学校一覧!$E$1:$E$13</xm:f>
          </x14:formula1>
          <xm:sqref>B5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K17"/>
  <sheetViews>
    <sheetView zoomScaleNormal="100" zoomScaleSheetLayoutView="100" workbookViewId="0">
      <selection activeCell="B8" sqref="B8"/>
    </sheetView>
  </sheetViews>
  <sheetFormatPr defaultRowHeight="17.25"/>
  <cols>
    <col min="1" max="1" width="14.5" style="1" customWidth="1"/>
    <col min="2" max="5" width="13.625" style="1" customWidth="1"/>
    <col min="6" max="7" width="9" style="1"/>
    <col min="8" max="11" width="9" style="26"/>
    <col min="12" max="16384" width="9" style="1"/>
  </cols>
  <sheetData>
    <row r="1" spans="1:6" ht="30.75" customHeight="1">
      <c r="A1" s="79" t="s">
        <v>14</v>
      </c>
      <c r="B1" s="79"/>
      <c r="C1" s="79"/>
      <c r="D1" s="79"/>
    </row>
    <row r="2" spans="1:6" ht="27.95" customHeight="1">
      <c r="A2" s="83" t="str">
        <f>報告書【原本】!A2</f>
        <v>令和6年度　開放利用報告書</v>
      </c>
      <c r="B2" s="83"/>
      <c r="C2" s="83"/>
    </row>
    <row r="3" spans="1:6" ht="27.95" customHeight="1">
      <c r="A3" s="38" t="s">
        <v>347</v>
      </c>
      <c r="B3" s="39" t="str">
        <f>報告書【原本】!$B$3</f>
        <v/>
      </c>
      <c r="C3" s="2"/>
      <c r="E3" s="81"/>
      <c r="F3" s="81"/>
    </row>
    <row r="4" spans="1:6" ht="27.95" customHeight="1">
      <c r="A4" s="3" t="s">
        <v>1</v>
      </c>
      <c r="B4" s="40" t="str">
        <f>報告書【原本】!$B$4</f>
        <v/>
      </c>
      <c r="C4" s="82" t="s">
        <v>2</v>
      </c>
      <c r="D4" s="82"/>
      <c r="E4" s="81"/>
      <c r="F4" s="81"/>
    </row>
    <row r="5" spans="1:6" ht="27.95" customHeight="1">
      <c r="A5" s="4" t="s">
        <v>3</v>
      </c>
      <c r="B5" s="5" t="s">
        <v>21</v>
      </c>
      <c r="C5" s="6"/>
    </row>
    <row r="6" spans="1:6" ht="27.95" customHeight="1" thickBot="1">
      <c r="A6" s="6"/>
      <c r="B6" s="7"/>
      <c r="C6" s="6"/>
    </row>
    <row r="7" spans="1:6" ht="20.100000000000001" customHeight="1" thickBot="1">
      <c r="A7" s="8"/>
      <c r="B7" s="9" t="s">
        <v>4</v>
      </c>
      <c r="C7" s="10" t="s">
        <v>5</v>
      </c>
      <c r="D7" s="10" t="s">
        <v>0</v>
      </c>
      <c r="E7" s="11" t="s">
        <v>6</v>
      </c>
    </row>
    <row r="8" spans="1:6" ht="20.100000000000001" customHeight="1">
      <c r="A8" s="12" t="s">
        <v>7</v>
      </c>
      <c r="B8" s="13"/>
      <c r="C8" s="14"/>
      <c r="D8" s="14"/>
      <c r="E8" s="15"/>
    </row>
    <row r="9" spans="1:6" ht="20.100000000000001" customHeight="1">
      <c r="A9" s="16" t="s">
        <v>8</v>
      </c>
      <c r="B9" s="17"/>
      <c r="C9" s="18"/>
      <c r="D9" s="18"/>
      <c r="E9" s="19"/>
    </row>
    <row r="10" spans="1:6" ht="20.100000000000001" customHeight="1">
      <c r="A10" s="16" t="s">
        <v>9</v>
      </c>
      <c r="B10" s="17"/>
      <c r="C10" s="18"/>
      <c r="D10" s="18"/>
      <c r="E10" s="19"/>
    </row>
    <row r="11" spans="1:6" ht="20.100000000000001" customHeight="1">
      <c r="A11" s="16" t="s">
        <v>10</v>
      </c>
      <c r="B11" s="17"/>
      <c r="C11" s="18"/>
      <c r="D11" s="18"/>
      <c r="E11" s="19"/>
    </row>
    <row r="12" spans="1:6" ht="20.100000000000001" customHeight="1">
      <c r="A12" s="16" t="s">
        <v>11</v>
      </c>
      <c r="B12" s="17"/>
      <c r="C12" s="18"/>
      <c r="D12" s="18"/>
      <c r="E12" s="19"/>
    </row>
    <row r="13" spans="1:6" ht="20.100000000000001" customHeight="1">
      <c r="A13" s="16" t="s">
        <v>12</v>
      </c>
      <c r="B13" s="17"/>
      <c r="C13" s="18"/>
      <c r="D13" s="20"/>
      <c r="E13" s="19"/>
    </row>
    <row r="14" spans="1:6" ht="24.75" thickBot="1">
      <c r="A14" s="21" t="s">
        <v>13</v>
      </c>
      <c r="B14" s="22"/>
      <c r="C14" s="23"/>
      <c r="D14" s="24"/>
      <c r="E14" s="25"/>
    </row>
    <row r="15" spans="1:6" ht="17.25" customHeight="1">
      <c r="A15" s="75" t="s">
        <v>377</v>
      </c>
      <c r="B15" s="75"/>
      <c r="C15" s="75"/>
      <c r="D15" s="75"/>
      <c r="E15" s="75"/>
      <c r="F15" s="75"/>
    </row>
    <row r="16" spans="1:6">
      <c r="A16" s="75"/>
      <c r="B16" s="75"/>
      <c r="C16" s="75"/>
      <c r="D16" s="75"/>
      <c r="E16" s="75"/>
      <c r="F16" s="75"/>
    </row>
    <row r="17" spans="1:6">
      <c r="A17" s="75"/>
      <c r="B17" s="75"/>
      <c r="C17" s="75"/>
      <c r="D17" s="75"/>
      <c r="E17" s="75"/>
      <c r="F17" s="75"/>
    </row>
  </sheetData>
  <sheetProtection sheet="1"/>
  <protectedRanges>
    <protectedRange sqref="B8:E14" name="範囲1"/>
  </protectedRanges>
  <mergeCells count="5">
    <mergeCell ref="A1:D1"/>
    <mergeCell ref="A2:C2"/>
    <mergeCell ref="E3:F4"/>
    <mergeCell ref="C4:D4"/>
    <mergeCell ref="A15:F17"/>
  </mergeCells>
  <phoneticPr fontId="2"/>
  <pageMargins left="0.82677165354330717" right="0.70866141732283472" top="0.74803149606299213" bottom="0.74803149606299213" header="0.31496062992125984" footer="0.31496062992125984"/>
  <pageSetup paperSize="9" scale="13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K17"/>
  <sheetViews>
    <sheetView zoomScaleNormal="100" zoomScaleSheetLayoutView="100" workbookViewId="0">
      <selection activeCell="B8" sqref="B8"/>
    </sheetView>
  </sheetViews>
  <sheetFormatPr defaultRowHeight="17.25"/>
  <cols>
    <col min="1" max="1" width="14.5" style="1" customWidth="1"/>
    <col min="2" max="5" width="13.625" style="1" customWidth="1"/>
    <col min="6" max="7" width="9" style="1"/>
    <col min="8" max="11" width="9" style="26"/>
    <col min="12" max="16384" width="9" style="1"/>
  </cols>
  <sheetData>
    <row r="1" spans="1:6" ht="30.75" customHeight="1">
      <c r="A1" s="79" t="s">
        <v>14</v>
      </c>
      <c r="B1" s="79"/>
      <c r="C1" s="79"/>
      <c r="D1" s="79"/>
    </row>
    <row r="2" spans="1:6" ht="27.95" customHeight="1">
      <c r="A2" s="83" t="str">
        <f>報告書【原本】!A2</f>
        <v>令和6年度　開放利用報告書</v>
      </c>
      <c r="B2" s="83"/>
      <c r="C2" s="83"/>
    </row>
    <row r="3" spans="1:6" ht="27.95" customHeight="1">
      <c r="A3" s="38" t="s">
        <v>347</v>
      </c>
      <c r="B3" s="39" t="str">
        <f>報告書【原本】!$B$3</f>
        <v/>
      </c>
      <c r="C3" s="2"/>
      <c r="E3" s="81"/>
      <c r="F3" s="81"/>
    </row>
    <row r="4" spans="1:6" ht="27.95" customHeight="1">
      <c r="A4" s="3" t="s">
        <v>1</v>
      </c>
      <c r="B4" s="40" t="str">
        <f>報告書【原本】!$B$4</f>
        <v/>
      </c>
      <c r="C4" s="82" t="s">
        <v>2</v>
      </c>
      <c r="D4" s="82"/>
      <c r="E4" s="81"/>
      <c r="F4" s="81"/>
    </row>
    <row r="5" spans="1:6" ht="27.95" customHeight="1">
      <c r="A5" s="4" t="s">
        <v>3</v>
      </c>
      <c r="B5" s="5" t="s">
        <v>22</v>
      </c>
      <c r="C5" s="6"/>
    </row>
    <row r="6" spans="1:6" ht="27.95" customHeight="1" thickBot="1">
      <c r="A6" s="6"/>
      <c r="B6" s="7"/>
      <c r="C6" s="6"/>
    </row>
    <row r="7" spans="1:6" ht="20.100000000000001" customHeight="1" thickBot="1">
      <c r="A7" s="8"/>
      <c r="B7" s="9" t="s">
        <v>4</v>
      </c>
      <c r="C7" s="10" t="s">
        <v>5</v>
      </c>
      <c r="D7" s="10" t="s">
        <v>0</v>
      </c>
      <c r="E7" s="11" t="s">
        <v>6</v>
      </c>
    </row>
    <row r="8" spans="1:6" ht="20.100000000000001" customHeight="1">
      <c r="A8" s="12" t="s">
        <v>7</v>
      </c>
      <c r="B8" s="13"/>
      <c r="C8" s="14"/>
      <c r="D8" s="14"/>
      <c r="E8" s="15"/>
    </row>
    <row r="9" spans="1:6" ht="20.100000000000001" customHeight="1">
      <c r="A9" s="16" t="s">
        <v>8</v>
      </c>
      <c r="B9" s="17"/>
      <c r="C9" s="18"/>
      <c r="D9" s="18"/>
      <c r="E9" s="19"/>
    </row>
    <row r="10" spans="1:6" ht="20.100000000000001" customHeight="1">
      <c r="A10" s="16" t="s">
        <v>9</v>
      </c>
      <c r="B10" s="17"/>
      <c r="C10" s="18"/>
      <c r="D10" s="18"/>
      <c r="E10" s="19"/>
    </row>
    <row r="11" spans="1:6" ht="20.100000000000001" customHeight="1">
      <c r="A11" s="16" t="s">
        <v>10</v>
      </c>
      <c r="B11" s="17"/>
      <c r="C11" s="18"/>
      <c r="D11" s="18"/>
      <c r="E11" s="19"/>
    </row>
    <row r="12" spans="1:6" ht="20.100000000000001" customHeight="1">
      <c r="A12" s="16" t="s">
        <v>11</v>
      </c>
      <c r="B12" s="17"/>
      <c r="C12" s="18"/>
      <c r="D12" s="18"/>
      <c r="E12" s="19"/>
    </row>
    <row r="13" spans="1:6" ht="20.100000000000001" customHeight="1">
      <c r="A13" s="16" t="s">
        <v>12</v>
      </c>
      <c r="B13" s="17"/>
      <c r="C13" s="18"/>
      <c r="D13" s="20"/>
      <c r="E13" s="19"/>
    </row>
    <row r="14" spans="1:6" ht="24.75" thickBot="1">
      <c r="A14" s="21" t="s">
        <v>13</v>
      </c>
      <c r="B14" s="22"/>
      <c r="C14" s="23"/>
      <c r="D14" s="24"/>
      <c r="E14" s="25"/>
    </row>
    <row r="15" spans="1:6" ht="17.25" customHeight="1">
      <c r="A15" s="75" t="s">
        <v>377</v>
      </c>
      <c r="B15" s="75"/>
      <c r="C15" s="75"/>
      <c r="D15" s="75"/>
      <c r="E15" s="75"/>
      <c r="F15" s="75"/>
    </row>
    <row r="16" spans="1:6">
      <c r="A16" s="75"/>
      <c r="B16" s="75"/>
      <c r="C16" s="75"/>
      <c r="D16" s="75"/>
      <c r="E16" s="75"/>
      <c r="F16" s="75"/>
    </row>
    <row r="17" spans="1:6">
      <c r="A17" s="75"/>
      <c r="B17" s="75"/>
      <c r="C17" s="75"/>
      <c r="D17" s="75"/>
      <c r="E17" s="75"/>
      <c r="F17" s="75"/>
    </row>
  </sheetData>
  <sheetProtection sheet="1"/>
  <protectedRanges>
    <protectedRange sqref="B8:E14" name="範囲1"/>
  </protectedRanges>
  <mergeCells count="5">
    <mergeCell ref="A1:D1"/>
    <mergeCell ref="A2:C2"/>
    <mergeCell ref="E3:F4"/>
    <mergeCell ref="C4:D4"/>
    <mergeCell ref="A15:F17"/>
  </mergeCells>
  <phoneticPr fontId="2"/>
  <pageMargins left="0.82677165354330717" right="0.70866141732283472" top="0.74803149606299213" bottom="0.74803149606299213" header="0.31496062992125984" footer="0.31496062992125984"/>
  <pageSetup paperSize="9" scale="13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K17"/>
  <sheetViews>
    <sheetView zoomScaleNormal="100" zoomScaleSheetLayoutView="100" workbookViewId="0">
      <selection activeCell="B8" sqref="B8"/>
    </sheetView>
  </sheetViews>
  <sheetFormatPr defaultRowHeight="17.25"/>
  <cols>
    <col min="1" max="1" width="14.5" style="1" customWidth="1"/>
    <col min="2" max="5" width="13.625" style="1" customWidth="1"/>
    <col min="6" max="7" width="9" style="1"/>
    <col min="8" max="11" width="9" style="26"/>
    <col min="12" max="16384" width="9" style="1"/>
  </cols>
  <sheetData>
    <row r="1" spans="1:6" ht="30.75" customHeight="1">
      <c r="A1" s="79" t="s">
        <v>14</v>
      </c>
      <c r="B1" s="79"/>
      <c r="C1" s="79"/>
      <c r="D1" s="79"/>
    </row>
    <row r="2" spans="1:6" ht="27.95" customHeight="1">
      <c r="A2" s="83" t="str">
        <f>報告書【原本】!A2</f>
        <v>令和6年度　開放利用報告書</v>
      </c>
      <c r="B2" s="83"/>
      <c r="C2" s="83"/>
    </row>
    <row r="3" spans="1:6" ht="27.95" customHeight="1">
      <c r="A3" s="38" t="s">
        <v>347</v>
      </c>
      <c r="B3" s="39" t="str">
        <f>報告書【原本】!$B$3</f>
        <v/>
      </c>
      <c r="C3" s="2"/>
      <c r="E3" s="81"/>
      <c r="F3" s="81"/>
    </row>
    <row r="4" spans="1:6" ht="27.95" customHeight="1">
      <c r="A4" s="3" t="s">
        <v>1</v>
      </c>
      <c r="B4" s="40" t="str">
        <f>報告書【原本】!$B$4</f>
        <v/>
      </c>
      <c r="C4" s="82" t="s">
        <v>2</v>
      </c>
      <c r="D4" s="82"/>
      <c r="E4" s="81"/>
      <c r="F4" s="81"/>
    </row>
    <row r="5" spans="1:6" ht="27.95" customHeight="1">
      <c r="A5" s="4" t="s">
        <v>3</v>
      </c>
      <c r="B5" s="5" t="s">
        <v>23</v>
      </c>
      <c r="C5" s="6"/>
    </row>
    <row r="6" spans="1:6" ht="27.95" customHeight="1" thickBot="1">
      <c r="A6" s="6"/>
      <c r="B6" s="7"/>
      <c r="C6" s="6"/>
    </row>
    <row r="7" spans="1:6" ht="20.100000000000001" customHeight="1" thickBot="1">
      <c r="A7" s="8"/>
      <c r="B7" s="9" t="s">
        <v>4</v>
      </c>
      <c r="C7" s="10" t="s">
        <v>5</v>
      </c>
      <c r="D7" s="10" t="s">
        <v>0</v>
      </c>
      <c r="E7" s="11" t="s">
        <v>6</v>
      </c>
    </row>
    <row r="8" spans="1:6" ht="20.100000000000001" customHeight="1">
      <c r="A8" s="12" t="s">
        <v>7</v>
      </c>
      <c r="B8" s="13"/>
      <c r="C8" s="14"/>
      <c r="D8" s="14"/>
      <c r="E8" s="15"/>
    </row>
    <row r="9" spans="1:6" ht="20.100000000000001" customHeight="1">
      <c r="A9" s="16" t="s">
        <v>8</v>
      </c>
      <c r="B9" s="17"/>
      <c r="C9" s="18"/>
      <c r="D9" s="18"/>
      <c r="E9" s="19"/>
    </row>
    <row r="10" spans="1:6" ht="20.100000000000001" customHeight="1">
      <c r="A10" s="16" t="s">
        <v>9</v>
      </c>
      <c r="B10" s="17"/>
      <c r="C10" s="18"/>
      <c r="D10" s="18"/>
      <c r="E10" s="19"/>
    </row>
    <row r="11" spans="1:6" ht="20.100000000000001" customHeight="1">
      <c r="A11" s="16" t="s">
        <v>10</v>
      </c>
      <c r="B11" s="17"/>
      <c r="C11" s="18"/>
      <c r="D11" s="18"/>
      <c r="E11" s="19"/>
    </row>
    <row r="12" spans="1:6" ht="20.100000000000001" customHeight="1">
      <c r="A12" s="16" t="s">
        <v>11</v>
      </c>
      <c r="B12" s="17"/>
      <c r="C12" s="18"/>
      <c r="D12" s="18"/>
      <c r="E12" s="19"/>
    </row>
    <row r="13" spans="1:6" ht="20.100000000000001" customHeight="1">
      <c r="A13" s="16" t="s">
        <v>12</v>
      </c>
      <c r="B13" s="17"/>
      <c r="C13" s="18"/>
      <c r="D13" s="20"/>
      <c r="E13" s="19"/>
    </row>
    <row r="14" spans="1:6" ht="24.75" thickBot="1">
      <c r="A14" s="21" t="s">
        <v>13</v>
      </c>
      <c r="B14" s="22"/>
      <c r="C14" s="23"/>
      <c r="D14" s="24"/>
      <c r="E14" s="25"/>
    </row>
    <row r="15" spans="1:6" ht="17.25" customHeight="1">
      <c r="A15" s="75" t="s">
        <v>377</v>
      </c>
      <c r="B15" s="75"/>
      <c r="C15" s="75"/>
      <c r="D15" s="75"/>
      <c r="E15" s="75"/>
      <c r="F15" s="75"/>
    </row>
    <row r="16" spans="1:6">
      <c r="A16" s="75"/>
      <c r="B16" s="75"/>
      <c r="C16" s="75"/>
      <c r="D16" s="75"/>
      <c r="E16" s="75"/>
      <c r="F16" s="75"/>
    </row>
    <row r="17" spans="1:6">
      <c r="A17" s="75"/>
      <c r="B17" s="75"/>
      <c r="C17" s="75"/>
      <c r="D17" s="75"/>
      <c r="E17" s="75"/>
      <c r="F17" s="75"/>
    </row>
  </sheetData>
  <sheetProtection sheet="1"/>
  <protectedRanges>
    <protectedRange sqref="B8:E14" name="範囲1"/>
  </protectedRanges>
  <mergeCells count="5">
    <mergeCell ref="A1:D1"/>
    <mergeCell ref="A2:C2"/>
    <mergeCell ref="E3:F4"/>
    <mergeCell ref="C4:D4"/>
    <mergeCell ref="A15:F17"/>
  </mergeCells>
  <phoneticPr fontId="2"/>
  <pageMargins left="0.82677165354330717" right="0.70866141732283472" top="0.74803149606299213" bottom="0.74803149606299213" header="0.31496062992125984" footer="0.31496062992125984"/>
  <pageSetup paperSize="9" scale="13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K17"/>
  <sheetViews>
    <sheetView zoomScaleNormal="100" zoomScaleSheetLayoutView="100" workbookViewId="0">
      <selection activeCell="B8" sqref="B8"/>
    </sheetView>
  </sheetViews>
  <sheetFormatPr defaultRowHeight="17.25"/>
  <cols>
    <col min="1" max="1" width="14.5" style="1" customWidth="1"/>
    <col min="2" max="5" width="13.625" style="1" customWidth="1"/>
    <col min="6" max="7" width="9" style="1"/>
    <col min="8" max="11" width="9" style="26"/>
    <col min="12" max="16384" width="9" style="1"/>
  </cols>
  <sheetData>
    <row r="1" spans="1:6" ht="30.75" customHeight="1">
      <c r="A1" s="79" t="s">
        <v>14</v>
      </c>
      <c r="B1" s="79"/>
      <c r="C1" s="79"/>
      <c r="D1" s="79"/>
    </row>
    <row r="2" spans="1:6" ht="27.95" customHeight="1">
      <c r="A2" s="83" t="str">
        <f>報告書【原本】!A2</f>
        <v>令和6年度　開放利用報告書</v>
      </c>
      <c r="B2" s="83"/>
      <c r="C2" s="83"/>
    </row>
    <row r="3" spans="1:6" ht="27.95" customHeight="1">
      <c r="A3" s="38" t="s">
        <v>347</v>
      </c>
      <c r="B3" s="39" t="str">
        <f>報告書【原本】!$B$3</f>
        <v/>
      </c>
      <c r="C3" s="2"/>
      <c r="E3" s="81"/>
      <c r="F3" s="81"/>
    </row>
    <row r="4" spans="1:6" ht="27.95" customHeight="1">
      <c r="A4" s="3" t="s">
        <v>1</v>
      </c>
      <c r="B4" s="40" t="str">
        <f>報告書【原本】!$B$4</f>
        <v/>
      </c>
      <c r="C4" s="82" t="s">
        <v>2</v>
      </c>
      <c r="D4" s="82"/>
      <c r="E4" s="81"/>
      <c r="F4" s="81"/>
    </row>
    <row r="5" spans="1:6" ht="27.95" customHeight="1">
      <c r="A5" s="4" t="s">
        <v>3</v>
      </c>
      <c r="B5" s="5" t="s">
        <v>24</v>
      </c>
      <c r="C5" s="6"/>
    </row>
    <row r="6" spans="1:6" ht="27.95" customHeight="1" thickBot="1">
      <c r="A6" s="6"/>
      <c r="B6" s="7"/>
      <c r="C6" s="6"/>
    </row>
    <row r="7" spans="1:6" ht="20.100000000000001" customHeight="1" thickBot="1">
      <c r="A7" s="8"/>
      <c r="B7" s="9" t="s">
        <v>4</v>
      </c>
      <c r="C7" s="10" t="s">
        <v>5</v>
      </c>
      <c r="D7" s="10" t="s">
        <v>0</v>
      </c>
      <c r="E7" s="11" t="s">
        <v>6</v>
      </c>
    </row>
    <row r="8" spans="1:6" ht="20.100000000000001" customHeight="1">
      <c r="A8" s="12" t="s">
        <v>7</v>
      </c>
      <c r="B8" s="13"/>
      <c r="C8" s="14"/>
      <c r="D8" s="14"/>
      <c r="E8" s="15"/>
    </row>
    <row r="9" spans="1:6" ht="20.100000000000001" customHeight="1">
      <c r="A9" s="16" t="s">
        <v>8</v>
      </c>
      <c r="B9" s="17"/>
      <c r="C9" s="18"/>
      <c r="D9" s="18"/>
      <c r="E9" s="19"/>
    </row>
    <row r="10" spans="1:6" ht="20.100000000000001" customHeight="1">
      <c r="A10" s="16" t="s">
        <v>9</v>
      </c>
      <c r="B10" s="17"/>
      <c r="C10" s="18"/>
      <c r="D10" s="18"/>
      <c r="E10" s="19"/>
    </row>
    <row r="11" spans="1:6" ht="20.100000000000001" customHeight="1">
      <c r="A11" s="16" t="s">
        <v>10</v>
      </c>
      <c r="B11" s="17"/>
      <c r="C11" s="18"/>
      <c r="D11" s="18"/>
      <c r="E11" s="19"/>
    </row>
    <row r="12" spans="1:6" ht="20.100000000000001" customHeight="1">
      <c r="A12" s="16" t="s">
        <v>11</v>
      </c>
      <c r="B12" s="17"/>
      <c r="C12" s="18"/>
      <c r="D12" s="18"/>
      <c r="E12" s="19"/>
    </row>
    <row r="13" spans="1:6" ht="20.100000000000001" customHeight="1">
      <c r="A13" s="16" t="s">
        <v>12</v>
      </c>
      <c r="B13" s="17"/>
      <c r="C13" s="18"/>
      <c r="D13" s="20"/>
      <c r="E13" s="19"/>
    </row>
    <row r="14" spans="1:6" ht="24.75" thickBot="1">
      <c r="A14" s="21" t="s">
        <v>13</v>
      </c>
      <c r="B14" s="22"/>
      <c r="C14" s="23"/>
      <c r="D14" s="24"/>
      <c r="E14" s="25"/>
    </row>
    <row r="15" spans="1:6" ht="17.25" customHeight="1">
      <c r="A15" s="75" t="s">
        <v>377</v>
      </c>
      <c r="B15" s="75"/>
      <c r="C15" s="75"/>
      <c r="D15" s="75"/>
      <c r="E15" s="75"/>
      <c r="F15" s="75"/>
    </row>
    <row r="16" spans="1:6">
      <c r="A16" s="75"/>
      <c r="B16" s="75"/>
      <c r="C16" s="75"/>
      <c r="D16" s="75"/>
      <c r="E16" s="75"/>
      <c r="F16" s="75"/>
    </row>
    <row r="17" spans="1:6">
      <c r="A17" s="75"/>
      <c r="B17" s="75"/>
      <c r="C17" s="75"/>
      <c r="D17" s="75"/>
      <c r="E17" s="75"/>
      <c r="F17" s="75"/>
    </row>
  </sheetData>
  <sheetProtection sheet="1"/>
  <protectedRanges>
    <protectedRange sqref="B8:E14" name="範囲1"/>
  </protectedRanges>
  <mergeCells count="5">
    <mergeCell ref="A1:D1"/>
    <mergeCell ref="A2:C2"/>
    <mergeCell ref="E3:F4"/>
    <mergeCell ref="C4:D4"/>
    <mergeCell ref="A15:F17"/>
  </mergeCells>
  <phoneticPr fontId="2"/>
  <pageMargins left="0.82677165354330717" right="0.70866141732283472" top="0.74803149606299213" bottom="0.74803149606299213" header="0.31496062992125984" footer="0.31496062992125984"/>
  <pageSetup paperSize="9" scale="13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23"/>
  <sheetViews>
    <sheetView workbookViewId="0"/>
  </sheetViews>
  <sheetFormatPr defaultRowHeight="13.5"/>
  <cols>
    <col min="1" max="1" width="6.125" customWidth="1"/>
    <col min="2" max="2" width="12.875" customWidth="1"/>
    <col min="3" max="3" width="10" customWidth="1"/>
    <col min="4" max="9" width="6.25" customWidth="1"/>
    <col min="10" max="10" width="7.5" customWidth="1"/>
    <col min="11" max="16" width="6.25" customWidth="1"/>
    <col min="17" max="18" width="7.5" customWidth="1"/>
  </cols>
  <sheetData>
    <row r="1" spans="1:18" s="63" customFormat="1" ht="26.25" customHeight="1">
      <c r="B1" s="64" t="str">
        <f>報告書【原本】!A2</f>
        <v>令和6年度　開放利用報告書</v>
      </c>
    </row>
    <row r="2" spans="1:18">
      <c r="A2" s="84" t="s">
        <v>371</v>
      </c>
      <c r="B2" s="85"/>
      <c r="C2" s="85"/>
      <c r="D2" s="49" t="s">
        <v>348</v>
      </c>
      <c r="E2" s="49" t="s">
        <v>349</v>
      </c>
      <c r="F2" s="49" t="s">
        <v>350</v>
      </c>
      <c r="G2" s="49" t="s">
        <v>351</v>
      </c>
      <c r="H2" s="49" t="s">
        <v>352</v>
      </c>
      <c r="I2" s="49" t="s">
        <v>353</v>
      </c>
      <c r="J2" s="60" t="s">
        <v>367</v>
      </c>
      <c r="K2" s="49" t="s">
        <v>354</v>
      </c>
      <c r="L2" s="49" t="s">
        <v>368</v>
      </c>
      <c r="M2" s="49" t="s">
        <v>356</v>
      </c>
      <c r="N2" s="49" t="s">
        <v>357</v>
      </c>
      <c r="O2" s="49" t="s">
        <v>358</v>
      </c>
      <c r="P2" s="49" t="s">
        <v>359</v>
      </c>
      <c r="Q2" s="60" t="s">
        <v>369</v>
      </c>
      <c r="R2" s="61" t="s">
        <v>370</v>
      </c>
    </row>
    <row r="3" spans="1:18">
      <c r="A3" s="74" t="str">
        <f>報告書【原本】!B3</f>
        <v/>
      </c>
      <c r="B3" s="42" t="str">
        <f>報告書【原本】!B4</f>
        <v/>
      </c>
      <c r="C3" s="43" t="s">
        <v>361</v>
      </c>
      <c r="D3" s="65" t="str">
        <f>IF('4月'!$B$8="","",'4月'!$B$8)</f>
        <v/>
      </c>
      <c r="E3" s="65" t="str">
        <f>IF('5月'!$B$8="","",'5月'!$B$8)</f>
        <v/>
      </c>
      <c r="F3" s="65" t="str">
        <f>IF('6月'!$B$8="","",'6月'!$B$8)</f>
        <v/>
      </c>
      <c r="G3" s="65" t="str">
        <f>IF('7月'!$B$8="","",'7月'!$B$8)</f>
        <v/>
      </c>
      <c r="H3" s="65" t="str">
        <f>IF('8月'!$B$8="","",'8月'!$B$8)</f>
        <v/>
      </c>
      <c r="I3" s="65" t="str">
        <f>IF('９月'!$B$8="","",'９月'!$B$8)</f>
        <v/>
      </c>
      <c r="J3" s="66">
        <f t="shared" ref="J3:J8" si="0">SUM(D3:I3)</f>
        <v>0</v>
      </c>
      <c r="K3" s="65" t="str">
        <f>IF('10月'!$B$8="","",'10月'!$B$8)</f>
        <v/>
      </c>
      <c r="L3" s="65" t="str">
        <f>IF('11月'!$B$8="","",'11月'!$B$8)</f>
        <v/>
      </c>
      <c r="M3" s="65" t="str">
        <f>IF('12月'!$B$8="","",'12月'!$B$8)</f>
        <v/>
      </c>
      <c r="N3" s="65" t="str">
        <f>IF('1月'!$B$8="","",'1月'!$B$8)</f>
        <v/>
      </c>
      <c r="O3" s="65" t="str">
        <f>IF('2月'!$B$8="","",'2月'!$B$8)</f>
        <v/>
      </c>
      <c r="P3" s="65" t="str">
        <f>IF('3月'!$B$8="","",'3月'!$B$8)</f>
        <v/>
      </c>
      <c r="Q3" s="66">
        <f t="shared" ref="Q3:Q8" si="1">SUM(K3:P3)</f>
        <v>0</v>
      </c>
      <c r="R3" s="67">
        <f t="shared" ref="R3:R8" si="2">J3+Q3</f>
        <v>0</v>
      </c>
    </row>
    <row r="4" spans="1:18">
      <c r="A4" s="41"/>
      <c r="B4" s="44"/>
      <c r="C4" s="43" t="s">
        <v>362</v>
      </c>
      <c r="D4" s="68" t="str">
        <f>IF('4月'!$B$9="","",'4月'!$B$9)</f>
        <v/>
      </c>
      <c r="E4" s="68" t="str">
        <f>IF('5月'!$B$9="","",'5月'!$B$9)</f>
        <v/>
      </c>
      <c r="F4" s="68" t="str">
        <f>IF('6月'!$B$9="","",'6月'!$B$9)</f>
        <v/>
      </c>
      <c r="G4" s="68" t="str">
        <f>IF('7月'!$B$9="","",'7月'!$B$9)</f>
        <v/>
      </c>
      <c r="H4" s="68" t="str">
        <f>IF('8月'!$B$9="","",'8月'!$B$9)</f>
        <v/>
      </c>
      <c r="I4" s="68" t="str">
        <f>IF('９月'!$B$9="","",'９月'!$B$9)</f>
        <v/>
      </c>
      <c r="J4" s="66">
        <f t="shared" si="0"/>
        <v>0</v>
      </c>
      <c r="K4" s="68" t="str">
        <f>IF('10月'!$B$9="","",'10月'!$B$9)</f>
        <v/>
      </c>
      <c r="L4" s="68" t="str">
        <f>IF('11月'!$B$9="","",'11月'!$B$9)</f>
        <v/>
      </c>
      <c r="M4" s="68" t="str">
        <f>IF('12月'!$B$9="","",'12月'!$B$9)</f>
        <v/>
      </c>
      <c r="N4" s="68" t="str">
        <f>IF('1月'!$B$9="","",'1月'!$B$9)</f>
        <v/>
      </c>
      <c r="O4" s="68" t="str">
        <f>IF('2月'!$B$9="","",'2月'!$B$9)</f>
        <v/>
      </c>
      <c r="P4" s="68" t="str">
        <f>IF('3月'!$B$9="","",'3月'!$B$9)</f>
        <v/>
      </c>
      <c r="Q4" s="66">
        <f t="shared" si="1"/>
        <v>0</v>
      </c>
      <c r="R4" s="67">
        <f t="shared" si="2"/>
        <v>0</v>
      </c>
    </row>
    <row r="5" spans="1:18">
      <c r="A5" s="41"/>
      <c r="B5" s="44"/>
      <c r="C5" s="43" t="s">
        <v>363</v>
      </c>
      <c r="D5" s="68" t="str">
        <f>IF('4月'!$B$10="","",'4月'!$B$10)</f>
        <v/>
      </c>
      <c r="E5" s="68" t="str">
        <f>IF('5月'!$B$10="","",'5月'!$B$10)</f>
        <v/>
      </c>
      <c r="F5" s="68" t="str">
        <f>IF('6月'!$B$10="","",'6月'!$B$10)</f>
        <v/>
      </c>
      <c r="G5" s="68" t="str">
        <f>IF('7月'!$B$10="","",'7月'!$B$10)</f>
        <v/>
      </c>
      <c r="H5" s="68" t="str">
        <f>IF('8月'!$B$10="","",'8月'!$B$10)</f>
        <v/>
      </c>
      <c r="I5" s="68" t="str">
        <f>IF('９月'!$B$10="","",'９月'!$B$10)</f>
        <v/>
      </c>
      <c r="J5" s="66">
        <f t="shared" si="0"/>
        <v>0</v>
      </c>
      <c r="K5" s="68" t="str">
        <f>IF('10月'!$B$10="","",'10月'!$B$10)</f>
        <v/>
      </c>
      <c r="L5" s="68" t="str">
        <f>IF('11月'!$B$10="","",'11月'!$B$10)</f>
        <v/>
      </c>
      <c r="M5" s="68" t="str">
        <f>IF('12月'!$B$10="","",'12月'!$B$10)</f>
        <v/>
      </c>
      <c r="N5" s="68" t="str">
        <f>IF('1月'!$B$10="","",'1月'!$B$10)</f>
        <v/>
      </c>
      <c r="O5" s="68" t="str">
        <f>IF('2月'!$B$10="","",'2月'!$B$10)</f>
        <v/>
      </c>
      <c r="P5" s="68" t="str">
        <f>IF('3月'!$B$10="","",'3月'!$B$10)</f>
        <v/>
      </c>
      <c r="Q5" s="66">
        <f t="shared" si="1"/>
        <v>0</v>
      </c>
      <c r="R5" s="67">
        <f t="shared" si="2"/>
        <v>0</v>
      </c>
    </row>
    <row r="6" spans="1:18">
      <c r="A6" s="41"/>
      <c r="B6" s="44"/>
      <c r="C6" s="43" t="s">
        <v>364</v>
      </c>
      <c r="D6" s="68" t="str">
        <f>IF('4月'!$B$11="","",'4月'!$B$11)</f>
        <v/>
      </c>
      <c r="E6" s="68" t="str">
        <f>IF('5月'!$B$11="","",'5月'!$B$11)</f>
        <v/>
      </c>
      <c r="F6" s="68" t="str">
        <f>IF('6月'!$B$11="","",'6月'!$B$11)</f>
        <v/>
      </c>
      <c r="G6" s="68" t="str">
        <f>IF('7月'!$B$11="","",'7月'!$B$11)</f>
        <v/>
      </c>
      <c r="H6" s="68" t="str">
        <f>IF('8月'!$B$11="","",'8月'!$B$11)</f>
        <v/>
      </c>
      <c r="I6" s="68" t="str">
        <f>IF('９月'!$B$11="","",'９月'!$B$11)</f>
        <v/>
      </c>
      <c r="J6" s="66">
        <f t="shared" si="0"/>
        <v>0</v>
      </c>
      <c r="K6" s="68" t="str">
        <f>IF('10月'!$B$11="","",'10月'!$B$11)</f>
        <v/>
      </c>
      <c r="L6" s="68" t="str">
        <f>IF('11月'!$B$11="","",'11月'!$B$11)</f>
        <v/>
      </c>
      <c r="M6" s="68" t="str">
        <f>IF('12月'!$B$11="","",'12月'!$B$11)</f>
        <v/>
      </c>
      <c r="N6" s="68" t="str">
        <f>IF('1月'!$B$11="","",'1月'!$B$11)</f>
        <v/>
      </c>
      <c r="O6" s="68" t="str">
        <f>IF('2月'!$B$11="","",'2月'!$B$11)</f>
        <v/>
      </c>
      <c r="P6" s="68" t="str">
        <f>IF('3月'!$B$11="","",'3月'!$B$11)</f>
        <v/>
      </c>
      <c r="Q6" s="66">
        <f t="shared" si="1"/>
        <v>0</v>
      </c>
      <c r="R6" s="67">
        <f t="shared" si="2"/>
        <v>0</v>
      </c>
    </row>
    <row r="7" spans="1:18">
      <c r="A7" s="41"/>
      <c r="B7" s="44"/>
      <c r="C7" s="45" t="s">
        <v>365</v>
      </c>
      <c r="D7" s="68" t="str">
        <f>IF('4月'!$B$12="","",'4月'!$B$12)</f>
        <v/>
      </c>
      <c r="E7" s="68" t="str">
        <f>IF('5月'!$B$12="","",'5月'!$B$12)</f>
        <v/>
      </c>
      <c r="F7" s="68" t="str">
        <f>IF('6月'!$B$12="","",'6月'!$B$12)</f>
        <v/>
      </c>
      <c r="G7" s="68" t="str">
        <f>IF('7月'!$B$12="","",'7月'!$B$12)</f>
        <v/>
      </c>
      <c r="H7" s="68" t="str">
        <f>IF('8月'!$B$12="","",'8月'!$B$12)</f>
        <v/>
      </c>
      <c r="I7" s="68" t="str">
        <f>IF('９月'!$B$12="","",'９月'!$B$12)</f>
        <v/>
      </c>
      <c r="J7" s="69">
        <f t="shared" si="0"/>
        <v>0</v>
      </c>
      <c r="K7" s="68" t="str">
        <f>IF('10月'!$B$12="","",'10月'!$B$12)</f>
        <v/>
      </c>
      <c r="L7" s="68" t="str">
        <f>IF('11月'!$B$12="","",'11月'!$B$12)</f>
        <v/>
      </c>
      <c r="M7" s="68" t="str">
        <f>IF('12月'!$B$12="","",'12月'!$B$12)</f>
        <v/>
      </c>
      <c r="N7" s="68" t="str">
        <f>IF('1月'!$B$12="","",'1月'!$B$12)</f>
        <v/>
      </c>
      <c r="O7" s="68" t="str">
        <f>IF('2月'!$B$12="","",'2月'!$B$12)</f>
        <v/>
      </c>
      <c r="P7" s="68" t="str">
        <f>IF('3月'!$B$12="","",'3月'!$B$12)</f>
        <v/>
      </c>
      <c r="Q7" s="69">
        <f t="shared" si="1"/>
        <v>0</v>
      </c>
      <c r="R7" s="70">
        <f t="shared" si="2"/>
        <v>0</v>
      </c>
    </row>
    <row r="8" spans="1:18">
      <c r="A8" s="46"/>
      <c r="B8" s="47"/>
      <c r="C8" s="48" t="s">
        <v>366</v>
      </c>
      <c r="D8" s="71" t="str">
        <f>IF('4月'!$B$13="","",'4月'!$B$13)</f>
        <v/>
      </c>
      <c r="E8" s="71" t="str">
        <f>IF('5月'!$B$13="","",'5月'!$B$13)</f>
        <v/>
      </c>
      <c r="F8" s="71" t="str">
        <f>IF('6月'!$B$13="","",'6月'!$B$13)</f>
        <v/>
      </c>
      <c r="G8" s="71" t="str">
        <f>IF('7月'!$B$13="","",'7月'!$B$13)</f>
        <v/>
      </c>
      <c r="H8" s="71" t="str">
        <f>IF('8月'!$B$13="","",'8月'!$B$13)</f>
        <v/>
      </c>
      <c r="I8" s="71" t="str">
        <f>IF('９月'!$B$13="","",'９月'!$B$13)</f>
        <v/>
      </c>
      <c r="J8" s="72">
        <f t="shared" si="0"/>
        <v>0</v>
      </c>
      <c r="K8" s="71" t="str">
        <f>IF('10月'!$B$13="","",'10月'!$B$13)</f>
        <v/>
      </c>
      <c r="L8" s="71" t="str">
        <f>IF('11月'!$B$13="","",'11月'!$B$13)</f>
        <v/>
      </c>
      <c r="M8" s="71" t="str">
        <f>IF('12月'!$B$13="","",'12月'!$B$13)</f>
        <v/>
      </c>
      <c r="N8" s="71" t="str">
        <f>IF('1月'!$B$13="","",'1月'!$B$13)</f>
        <v/>
      </c>
      <c r="O8" s="71" t="str">
        <f>IF('2月'!$B$13="","",'2月'!$B$13)</f>
        <v/>
      </c>
      <c r="P8" s="71" t="str">
        <f>IF('3月'!$B$13="","",'3月'!$B$13)</f>
        <v/>
      </c>
      <c r="Q8" s="72">
        <f t="shared" si="1"/>
        <v>0</v>
      </c>
      <c r="R8" s="73">
        <f t="shared" si="2"/>
        <v>0</v>
      </c>
    </row>
    <row r="10" spans="1:18">
      <c r="A10" s="84" t="s">
        <v>372</v>
      </c>
      <c r="B10" s="85"/>
      <c r="C10" s="85"/>
      <c r="D10" s="49" t="s">
        <v>348</v>
      </c>
      <c r="E10" s="49" t="s">
        <v>349</v>
      </c>
      <c r="F10" s="49" t="s">
        <v>350</v>
      </c>
      <c r="G10" s="49" t="s">
        <v>351</v>
      </c>
      <c r="H10" s="49" t="s">
        <v>352</v>
      </c>
      <c r="I10" s="49" t="s">
        <v>353</v>
      </c>
      <c r="J10" s="60" t="s">
        <v>367</v>
      </c>
      <c r="K10" s="49" t="s">
        <v>354</v>
      </c>
      <c r="L10" s="49" t="s">
        <v>368</v>
      </c>
      <c r="M10" s="49" t="s">
        <v>356</v>
      </c>
      <c r="N10" s="49" t="s">
        <v>357</v>
      </c>
      <c r="O10" s="49" t="s">
        <v>358</v>
      </c>
      <c r="P10" s="49" t="s">
        <v>359</v>
      </c>
      <c r="Q10" s="60" t="s">
        <v>369</v>
      </c>
      <c r="R10" s="61" t="s">
        <v>370</v>
      </c>
    </row>
    <row r="11" spans="1:18">
      <c r="A11" s="74" t="str">
        <f>A3</f>
        <v/>
      </c>
      <c r="B11" s="42" t="str">
        <f>B3</f>
        <v/>
      </c>
      <c r="C11" s="43" t="s">
        <v>361</v>
      </c>
      <c r="D11" s="65" t="str">
        <f>IF('4月'!$C$8="","",'4月'!$C$8)</f>
        <v/>
      </c>
      <c r="E11" s="65" t="str">
        <f>IF('5月'!$C$8="","",'5月'!$C$8)</f>
        <v/>
      </c>
      <c r="F11" s="65" t="str">
        <f>IF('6月'!$C$8="","",'6月'!$C$8)</f>
        <v/>
      </c>
      <c r="G11" s="65" t="str">
        <f>IF('7月'!$C$8="","",'7月'!$C$8)</f>
        <v/>
      </c>
      <c r="H11" s="65" t="str">
        <f>IF('8月'!$C$8="","",'8月'!$C$8)</f>
        <v/>
      </c>
      <c r="I11" s="65" t="str">
        <f>IF('９月'!$C$8="","",'９月'!$C$8)</f>
        <v/>
      </c>
      <c r="J11" s="66">
        <f t="shared" ref="J11:J16" si="3">SUM(D11:I11)</f>
        <v>0</v>
      </c>
      <c r="K11" s="65" t="str">
        <f>IF('10月'!$C$8="","",'10月'!$C$8)</f>
        <v/>
      </c>
      <c r="L11" s="65" t="str">
        <f>IF('11月'!$C$8="","",'11月'!$C$8)</f>
        <v/>
      </c>
      <c r="M11" s="65" t="str">
        <f>IF('12月'!$C$8="","",'12月'!$C$8)</f>
        <v/>
      </c>
      <c r="N11" s="65" t="str">
        <f>IF('1月'!$C$8="","",'1月'!$C$8)</f>
        <v/>
      </c>
      <c r="O11" s="65" t="str">
        <f>IF('2月'!$C$8="","",'2月'!$C$8)</f>
        <v/>
      </c>
      <c r="P11" s="65" t="str">
        <f>IF('3月'!$C$8="","",'3月'!$C$8)</f>
        <v/>
      </c>
      <c r="Q11" s="66">
        <f t="shared" ref="Q11:Q16" si="4">SUM(K11:P11)</f>
        <v>0</v>
      </c>
      <c r="R11" s="67">
        <f t="shared" ref="R11:R16" si="5">J11+Q11</f>
        <v>0</v>
      </c>
    </row>
    <row r="12" spans="1:18">
      <c r="A12" s="41"/>
      <c r="B12" s="44"/>
      <c r="C12" s="43" t="s">
        <v>362</v>
      </c>
      <c r="D12" s="68" t="str">
        <f>IF('4月'!$C$9="","",'4月'!$C$9)</f>
        <v/>
      </c>
      <c r="E12" s="68" t="str">
        <f>IF('5月'!$C$9="","",'5月'!$C$9)</f>
        <v/>
      </c>
      <c r="F12" s="68" t="str">
        <f>IF('6月'!$C$9="","",'6月'!$C$9)</f>
        <v/>
      </c>
      <c r="G12" s="68" t="str">
        <f>IF('7月'!$C$9="","",'7月'!$C$9)</f>
        <v/>
      </c>
      <c r="H12" s="68" t="str">
        <f>IF('8月'!$C$9="","",'8月'!$C$9)</f>
        <v/>
      </c>
      <c r="I12" s="68" t="str">
        <f>IF('９月'!$C$9="","",'９月'!$C$9)</f>
        <v/>
      </c>
      <c r="J12" s="66">
        <f t="shared" si="3"/>
        <v>0</v>
      </c>
      <c r="K12" s="68" t="str">
        <f>IF('10月'!$C$9="","",'10月'!$C$9)</f>
        <v/>
      </c>
      <c r="L12" s="68" t="str">
        <f>IF('11月'!$C$9="","",'11月'!$C$9)</f>
        <v/>
      </c>
      <c r="M12" s="68" t="str">
        <f>IF('12月'!$C$9="","",'12月'!$C$9)</f>
        <v/>
      </c>
      <c r="N12" s="68" t="str">
        <f>IF('1月'!$C$9="","",'1月'!$C$9)</f>
        <v/>
      </c>
      <c r="O12" s="68" t="str">
        <f>IF('2月'!$C$9="","",'2月'!$C$9)</f>
        <v/>
      </c>
      <c r="P12" s="68" t="str">
        <f>IF('3月'!$C$9="","",'3月'!$C$9)</f>
        <v/>
      </c>
      <c r="Q12" s="66">
        <f t="shared" si="4"/>
        <v>0</v>
      </c>
      <c r="R12" s="67">
        <f t="shared" si="5"/>
        <v>0</v>
      </c>
    </row>
    <row r="13" spans="1:18">
      <c r="A13" s="41"/>
      <c r="B13" s="44"/>
      <c r="C13" s="43" t="s">
        <v>363</v>
      </c>
      <c r="D13" s="68" t="str">
        <f>IF('4月'!$C$10="","",'4月'!$C$10)</f>
        <v/>
      </c>
      <c r="E13" s="68" t="str">
        <f>IF('5月'!$C$10="","",'5月'!$C$10)</f>
        <v/>
      </c>
      <c r="F13" s="68" t="str">
        <f>IF('6月'!$C$10="","",'6月'!$C$10)</f>
        <v/>
      </c>
      <c r="G13" s="68" t="str">
        <f>IF('7月'!$C$10="","",'7月'!$C$10)</f>
        <v/>
      </c>
      <c r="H13" s="68" t="str">
        <f>IF('8月'!$C$10="","",'8月'!$C$10)</f>
        <v/>
      </c>
      <c r="I13" s="68" t="str">
        <f>IF('９月'!$C$10="","",'９月'!$C$10)</f>
        <v/>
      </c>
      <c r="J13" s="66">
        <f t="shared" si="3"/>
        <v>0</v>
      </c>
      <c r="K13" s="68" t="str">
        <f>IF('10月'!$C$10="","",'10月'!$C$10)</f>
        <v/>
      </c>
      <c r="L13" s="68" t="str">
        <f>IF('11月'!$C$10="","",'11月'!$C$10)</f>
        <v/>
      </c>
      <c r="M13" s="68" t="str">
        <f>IF('12月'!$C$10="","",'12月'!$C$10)</f>
        <v/>
      </c>
      <c r="N13" s="68" t="str">
        <f>IF('1月'!$C$10="","",'1月'!$C$10)</f>
        <v/>
      </c>
      <c r="O13" s="68" t="str">
        <f>IF('2月'!$C$10="","",'2月'!$C$10)</f>
        <v/>
      </c>
      <c r="P13" s="68" t="str">
        <f>IF('3月'!$C$10="","",'3月'!$C$10)</f>
        <v/>
      </c>
      <c r="Q13" s="66">
        <f t="shared" si="4"/>
        <v>0</v>
      </c>
      <c r="R13" s="67">
        <f t="shared" si="5"/>
        <v>0</v>
      </c>
    </row>
    <row r="14" spans="1:18">
      <c r="A14" s="41"/>
      <c r="B14" s="44"/>
      <c r="C14" s="43" t="s">
        <v>364</v>
      </c>
      <c r="D14" s="68" t="str">
        <f>IF('4月'!$C$11="","",'4月'!$C$11)</f>
        <v/>
      </c>
      <c r="E14" s="68" t="str">
        <f>IF('5月'!$C$11="","",'5月'!$C$11)</f>
        <v/>
      </c>
      <c r="F14" s="68" t="str">
        <f>IF('6月'!$C$11="","",'6月'!$C$11)</f>
        <v/>
      </c>
      <c r="G14" s="68" t="str">
        <f>IF('7月'!$C$11="","",'7月'!$C$11)</f>
        <v/>
      </c>
      <c r="H14" s="68" t="str">
        <f>IF('8月'!$C$11="","",'8月'!$C$11)</f>
        <v/>
      </c>
      <c r="I14" s="68" t="str">
        <f>IF('９月'!$C$11="","",'９月'!$C$11)</f>
        <v/>
      </c>
      <c r="J14" s="66">
        <f t="shared" si="3"/>
        <v>0</v>
      </c>
      <c r="K14" s="68" t="str">
        <f>IF('10月'!$C$11="","",'10月'!$C$11)</f>
        <v/>
      </c>
      <c r="L14" s="68" t="str">
        <f>IF('11月'!$C$11="","",'11月'!$C$11)</f>
        <v/>
      </c>
      <c r="M14" s="68" t="str">
        <f>IF('12月'!$C$11="","",'12月'!$C$11)</f>
        <v/>
      </c>
      <c r="N14" s="68" t="str">
        <f>IF('1月'!$C$11="","",'1月'!$C$11)</f>
        <v/>
      </c>
      <c r="O14" s="68" t="str">
        <f>IF('2月'!$C$11="","",'2月'!$C$11)</f>
        <v/>
      </c>
      <c r="P14" s="68" t="str">
        <f>IF('3月'!$C$11="","",'3月'!$C$11)</f>
        <v/>
      </c>
      <c r="Q14" s="66">
        <f t="shared" si="4"/>
        <v>0</v>
      </c>
      <c r="R14" s="67">
        <f t="shared" si="5"/>
        <v>0</v>
      </c>
    </row>
    <row r="15" spans="1:18">
      <c r="A15" s="41"/>
      <c r="B15" s="44"/>
      <c r="C15" s="45" t="s">
        <v>365</v>
      </c>
      <c r="D15" s="68" t="str">
        <f>IF('4月'!$C$12="","",'4月'!$C$12)</f>
        <v/>
      </c>
      <c r="E15" s="68" t="str">
        <f>IF('5月'!$C$12="","",'5月'!$C$12)</f>
        <v/>
      </c>
      <c r="F15" s="68" t="str">
        <f>IF('6月'!$C$12="","",'6月'!$C$12)</f>
        <v/>
      </c>
      <c r="G15" s="68" t="str">
        <f>IF('7月'!$C$12="","",'7月'!$C$12)</f>
        <v/>
      </c>
      <c r="H15" s="68" t="str">
        <f>IF('8月'!$C$12="","",'8月'!$C$12)</f>
        <v/>
      </c>
      <c r="I15" s="68" t="str">
        <f>IF('９月'!$C$12="","",'９月'!$C$12)</f>
        <v/>
      </c>
      <c r="J15" s="69">
        <f t="shared" si="3"/>
        <v>0</v>
      </c>
      <c r="K15" s="68" t="str">
        <f>IF('10月'!$C$12="","",'10月'!$C$12)</f>
        <v/>
      </c>
      <c r="L15" s="68" t="str">
        <f>IF('11月'!$C$12="","",'11月'!$C$12)</f>
        <v/>
      </c>
      <c r="M15" s="68" t="str">
        <f>IF('12月'!$C$12="","",'12月'!$C$12)</f>
        <v/>
      </c>
      <c r="N15" s="68" t="str">
        <f>IF('1月'!$C$12="","",'1月'!$C$12)</f>
        <v/>
      </c>
      <c r="O15" s="68" t="str">
        <f>IF('2月'!$C$12="","",'2月'!$C$12)</f>
        <v/>
      </c>
      <c r="P15" s="68" t="str">
        <f>IF('3月'!$C$12="","",'3月'!$C$12)</f>
        <v/>
      </c>
      <c r="Q15" s="69">
        <f t="shared" si="4"/>
        <v>0</v>
      </c>
      <c r="R15" s="70">
        <f t="shared" si="5"/>
        <v>0</v>
      </c>
    </row>
    <row r="16" spans="1:18">
      <c r="A16" s="46"/>
      <c r="B16" s="47"/>
      <c r="C16" s="48" t="s">
        <v>366</v>
      </c>
      <c r="D16" s="71" t="str">
        <f>IF('4月'!$C$13="","",'4月'!$C$13)</f>
        <v/>
      </c>
      <c r="E16" s="71" t="str">
        <f>IF('5月'!$C$13="","",'5月'!$C$13)</f>
        <v/>
      </c>
      <c r="F16" s="71" t="str">
        <f>IF('6月'!$C$13="","",'6月'!$C$13)</f>
        <v/>
      </c>
      <c r="G16" s="71" t="str">
        <f>IF('7月'!$C$13="","",'7月'!$C$13)</f>
        <v/>
      </c>
      <c r="H16" s="71" t="str">
        <f>IF('8月'!$C$13="","",'8月'!$C$13)</f>
        <v/>
      </c>
      <c r="I16" s="71" t="str">
        <f>IF('９月'!$C$13="","",'９月'!$C$13)</f>
        <v/>
      </c>
      <c r="J16" s="72">
        <f t="shared" si="3"/>
        <v>0</v>
      </c>
      <c r="K16" s="71" t="str">
        <f>IF('10月'!$C$13="","",'10月'!$C$13)</f>
        <v/>
      </c>
      <c r="L16" s="71" t="str">
        <f>IF('11月'!$C$13="","",'11月'!$C$13)</f>
        <v/>
      </c>
      <c r="M16" s="71" t="str">
        <f>IF('12月'!$C$13="","",'12月'!$C$13)</f>
        <v/>
      </c>
      <c r="N16" s="71" t="str">
        <f>IF('1月'!$C$13="","",'1月'!$C$13)</f>
        <v/>
      </c>
      <c r="O16" s="71" t="str">
        <f>IF('2月'!$C$13="","",'2月'!$C$13)</f>
        <v/>
      </c>
      <c r="P16" s="71" t="str">
        <f>IF('3月'!$C$13="","",'3月'!$C$13)</f>
        <v/>
      </c>
      <c r="Q16" s="72">
        <f t="shared" si="4"/>
        <v>0</v>
      </c>
      <c r="R16" s="73">
        <f t="shared" si="5"/>
        <v>0</v>
      </c>
    </row>
    <row r="18" spans="1:18">
      <c r="A18" s="84" t="s">
        <v>373</v>
      </c>
      <c r="B18" s="85"/>
      <c r="C18" s="85"/>
      <c r="D18" s="49" t="s">
        <v>348</v>
      </c>
      <c r="E18" s="49" t="s">
        <v>349</v>
      </c>
      <c r="F18" s="49" t="s">
        <v>350</v>
      </c>
      <c r="G18" s="49" t="s">
        <v>351</v>
      </c>
      <c r="H18" s="49" t="s">
        <v>352</v>
      </c>
      <c r="I18" s="49" t="s">
        <v>353</v>
      </c>
      <c r="J18" s="50" t="s">
        <v>367</v>
      </c>
      <c r="K18" s="49" t="s">
        <v>354</v>
      </c>
      <c r="L18" s="49" t="s">
        <v>368</v>
      </c>
      <c r="M18" s="49" t="s">
        <v>356</v>
      </c>
      <c r="N18" s="49" t="s">
        <v>357</v>
      </c>
      <c r="O18" s="49" t="s">
        <v>358</v>
      </c>
      <c r="P18" s="49" t="s">
        <v>359</v>
      </c>
      <c r="Q18" s="50" t="s">
        <v>369</v>
      </c>
      <c r="R18" s="51" t="s">
        <v>370</v>
      </c>
    </row>
    <row r="19" spans="1:18">
      <c r="A19" s="74" t="str">
        <f>A3</f>
        <v/>
      </c>
      <c r="B19" s="42" t="str">
        <f>B3</f>
        <v/>
      </c>
      <c r="C19" s="52" t="s">
        <v>361</v>
      </c>
      <c r="D19" s="65" t="str">
        <f>IF('4月'!$D$8="","",'4月'!$D$8)</f>
        <v/>
      </c>
      <c r="E19" s="65" t="str">
        <f>IF('5月'!$D$8="","",'5月'!$D$8)</f>
        <v/>
      </c>
      <c r="F19" s="65" t="str">
        <f>IF('6月'!$D$8="","",'6月'!$D$8)</f>
        <v/>
      </c>
      <c r="G19" s="65" t="str">
        <f>IF('7月'!$D$8="","",'7月'!$D$8)</f>
        <v/>
      </c>
      <c r="H19" s="65" t="str">
        <f>IF('8月'!$D$8="","",'8月'!$D$8)</f>
        <v/>
      </c>
      <c r="I19" s="65" t="str">
        <f>IF('９月'!$D$8="","",'９月'!$D$8)</f>
        <v/>
      </c>
      <c r="J19" s="53">
        <f>SUM(D19:I19)</f>
        <v>0</v>
      </c>
      <c r="K19" s="65" t="str">
        <f>IF('10月'!$D$8="","",'10月'!$D$8)</f>
        <v/>
      </c>
      <c r="L19" s="65" t="str">
        <f>IF('11月'!$D$8="","",'11月'!$D$8)</f>
        <v/>
      </c>
      <c r="M19" s="65" t="str">
        <f>IF('12月'!$D$8="","",'12月'!$D$8)</f>
        <v/>
      </c>
      <c r="N19" s="65" t="str">
        <f>IF('1月'!$D$8="","",'1月'!$D$8)</f>
        <v/>
      </c>
      <c r="O19" s="65" t="str">
        <f>IF('2月'!$D$8="","",'2月'!$D$8)</f>
        <v/>
      </c>
      <c r="P19" s="65" t="str">
        <f>IF('3月'!$D$8="","",'3月'!$D$8)</f>
        <v/>
      </c>
      <c r="Q19" s="53">
        <f>SUM(K19:P19)</f>
        <v>0</v>
      </c>
      <c r="R19" s="54">
        <f>J19+Q19</f>
        <v>0</v>
      </c>
    </row>
    <row r="20" spans="1:18">
      <c r="A20" s="41"/>
      <c r="B20" s="44"/>
      <c r="C20" s="55" t="s">
        <v>362</v>
      </c>
      <c r="D20" s="68" t="str">
        <f>IF('4月'!$D$9="","",'4月'!$D$9)</f>
        <v/>
      </c>
      <c r="E20" s="68" t="str">
        <f>IF('5月'!$D$9="","",'5月'!$D$9)</f>
        <v/>
      </c>
      <c r="F20" s="68" t="str">
        <f>IF('6月'!$D$9="","",'6月'!$D$9)</f>
        <v/>
      </c>
      <c r="G20" s="68" t="str">
        <f>IF('7月'!$D$9="","",'7月'!$D$9)</f>
        <v/>
      </c>
      <c r="H20" s="68" t="str">
        <f>IF('8月'!$D$9="","",'8月'!$D$9)</f>
        <v/>
      </c>
      <c r="I20" s="68" t="str">
        <f>IF('９月'!$D$9="","",'９月'!$D$9)</f>
        <v/>
      </c>
      <c r="J20" s="53">
        <f>SUM(D20:I20)</f>
        <v>0</v>
      </c>
      <c r="K20" s="68" t="str">
        <f>IF('10月'!$D$9="","",'10月'!$D$9)</f>
        <v/>
      </c>
      <c r="L20" s="68" t="str">
        <f>IF('11月'!$D$9="","",'11月'!$D$9)</f>
        <v/>
      </c>
      <c r="M20" s="68" t="str">
        <f>IF('12月'!$D$9="","",'12月'!$D$9)</f>
        <v/>
      </c>
      <c r="N20" s="68" t="str">
        <f>IF('1月'!$D$9="","",'1月'!$D$9)</f>
        <v/>
      </c>
      <c r="O20" s="68" t="str">
        <f>IF('2月'!$D$9="","",'2月'!$D$9)</f>
        <v/>
      </c>
      <c r="P20" s="68" t="str">
        <f>IF('3月'!$D$9="","",'3月'!$D$9)</f>
        <v/>
      </c>
      <c r="Q20" s="53">
        <f>SUM(K20:P20)</f>
        <v>0</v>
      </c>
      <c r="R20" s="54">
        <f>J20+Q20</f>
        <v>0</v>
      </c>
    </row>
    <row r="21" spans="1:18">
      <c r="A21" s="41"/>
      <c r="B21" s="44"/>
      <c r="C21" s="55" t="s">
        <v>363</v>
      </c>
      <c r="D21" s="68" t="str">
        <f>IF('4月'!$D$10="","",'4月'!$D$10)</f>
        <v/>
      </c>
      <c r="E21" s="68" t="str">
        <f>IF('5月'!$D$10="","",'5月'!$D$10)</f>
        <v/>
      </c>
      <c r="F21" s="68" t="str">
        <f>IF('6月'!$D$10="","",'6月'!$D$10)</f>
        <v/>
      </c>
      <c r="G21" s="68" t="str">
        <f>IF('7月'!$D$10="","",'7月'!$D$10)</f>
        <v/>
      </c>
      <c r="H21" s="68" t="str">
        <f>IF('8月'!$D$10="","",'8月'!$D$10)</f>
        <v/>
      </c>
      <c r="I21" s="68" t="str">
        <f>IF('９月'!$D$10="","",'９月'!$D$10)</f>
        <v/>
      </c>
      <c r="J21" s="53">
        <f>SUM(D21:I21)</f>
        <v>0</v>
      </c>
      <c r="K21" s="68" t="str">
        <f>IF('10月'!$D$10="","",'10月'!$D$10)</f>
        <v/>
      </c>
      <c r="L21" s="68" t="str">
        <f>IF('11月'!$D$10="","",'11月'!$D$10)</f>
        <v/>
      </c>
      <c r="M21" s="68" t="str">
        <f>IF('12月'!$D$10="","",'12月'!$D$10)</f>
        <v/>
      </c>
      <c r="N21" s="68" t="str">
        <f>IF('1月'!$D$10="","",'1月'!$D$10)</f>
        <v/>
      </c>
      <c r="O21" s="68" t="str">
        <f>IF('2月'!$D$10="","",'2月'!$D$10)</f>
        <v/>
      </c>
      <c r="P21" s="68" t="str">
        <f>IF('3月'!$D$10="","",'3月'!$D$10)</f>
        <v/>
      </c>
      <c r="Q21" s="53">
        <f>SUM(K21:P21)</f>
        <v>0</v>
      </c>
      <c r="R21" s="54">
        <f>J21+Q21</f>
        <v>0</v>
      </c>
    </row>
    <row r="22" spans="1:18">
      <c r="A22" s="41"/>
      <c r="B22" s="44"/>
      <c r="C22" s="55" t="s">
        <v>364</v>
      </c>
      <c r="D22" s="68" t="str">
        <f>IF('4月'!$D$11="","",'4月'!$D$11)</f>
        <v/>
      </c>
      <c r="E22" s="68" t="str">
        <f>IF('5月'!$D$11="","",'5月'!$D$11)</f>
        <v/>
      </c>
      <c r="F22" s="68" t="str">
        <f>IF('6月'!$D$11="","",'6月'!$D$11)</f>
        <v/>
      </c>
      <c r="G22" s="68" t="str">
        <f>IF('7月'!$D$11="","",'7月'!$D$11)</f>
        <v/>
      </c>
      <c r="H22" s="68" t="str">
        <f>IF('8月'!$D$11="","",'8月'!$D$11)</f>
        <v/>
      </c>
      <c r="I22" s="68" t="str">
        <f>IF('９月'!$D$11="","",'９月'!$D$11)</f>
        <v/>
      </c>
      <c r="J22" s="53">
        <f>SUM(D22:I22)</f>
        <v>0</v>
      </c>
      <c r="K22" s="68" t="str">
        <f>IF('10月'!$D$11="","",'10月'!$D$11)</f>
        <v/>
      </c>
      <c r="L22" s="68" t="str">
        <f>IF('11月'!$D$11="","",'11月'!$D$11)</f>
        <v/>
      </c>
      <c r="M22" s="68" t="str">
        <f>IF('12月'!$D$11="","",'12月'!$D$11)</f>
        <v/>
      </c>
      <c r="N22" s="68" t="str">
        <f>IF('1月'!$D$11="","",'1月'!$D$11)</f>
        <v/>
      </c>
      <c r="O22" s="68" t="str">
        <f>IF('2月'!$D$11="","",'2月'!$D$11)</f>
        <v/>
      </c>
      <c r="P22" s="68" t="str">
        <f>IF('3月'!$D$11="","",'3月'!$D$11)</f>
        <v/>
      </c>
      <c r="Q22" s="53">
        <f>SUM(K22:P22)</f>
        <v>0</v>
      </c>
      <c r="R22" s="54">
        <f>J22+Q22</f>
        <v>0</v>
      </c>
    </row>
    <row r="23" spans="1:18">
      <c r="A23" s="46"/>
      <c r="B23" s="47"/>
      <c r="C23" s="56" t="s">
        <v>13</v>
      </c>
      <c r="D23" s="57" t="str">
        <f>IF('4月'!$D$14="","",'4月'!$D$14)</f>
        <v/>
      </c>
      <c r="E23" s="57" t="str">
        <f>IF('5月'!$D$14="","",'5月'!$D$14)</f>
        <v/>
      </c>
      <c r="F23" s="57" t="str">
        <f>IF('6月'!$D$14="","",'6月'!$D$14)</f>
        <v/>
      </c>
      <c r="G23" s="57" t="str">
        <f>IF('7月'!$D$14="","",'7月'!$D$14)</f>
        <v/>
      </c>
      <c r="H23" s="57" t="str">
        <f>IF('8月'!$D$14="","",'8月'!$D$14)</f>
        <v/>
      </c>
      <c r="I23" s="57" t="str">
        <f>IF('９月'!$D$14="","",'９月'!$D$14)</f>
        <v/>
      </c>
      <c r="J23" s="58">
        <f>SUM(D23:I23)</f>
        <v>0</v>
      </c>
      <c r="K23" s="57" t="str">
        <f>IF('10月'!$D$14="","",'10月'!$D$14)</f>
        <v/>
      </c>
      <c r="L23" s="57" t="str">
        <f>IF('11月'!$D$14="","",'11月'!$D$14)</f>
        <v/>
      </c>
      <c r="M23" s="57" t="str">
        <f>IF('12月'!$D$14="","",'12月'!$D$14)</f>
        <v/>
      </c>
      <c r="N23" s="57" t="str">
        <f>IF('1月'!$D$14="","",'1月'!$D$14)</f>
        <v/>
      </c>
      <c r="O23" s="57" t="str">
        <f>IF('2月'!$D$14="","",'2月'!$D$14)</f>
        <v/>
      </c>
      <c r="P23" s="57" t="str">
        <f>IF('3月'!$D$14="","",'3月'!$D$14)</f>
        <v/>
      </c>
      <c r="Q23" s="58">
        <f>SUM(K23:P23)</f>
        <v>0</v>
      </c>
      <c r="R23" s="59">
        <f>J23+Q23</f>
        <v>0</v>
      </c>
    </row>
  </sheetData>
  <sheetProtection sheet="1" objects="1" scenarios="1"/>
  <protectedRanges>
    <protectedRange sqref="D23:I23 K23:P23" name="範囲1"/>
  </protectedRanges>
  <mergeCells count="3">
    <mergeCell ref="A2:C2"/>
    <mergeCell ref="A10:C10"/>
    <mergeCell ref="A18:C18"/>
  </mergeCells>
  <phoneticPr fontId="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61"/>
  <sheetViews>
    <sheetView workbookViewId="0"/>
  </sheetViews>
  <sheetFormatPr defaultRowHeight="13.5"/>
  <cols>
    <col min="1" max="1" width="9" style="35"/>
    <col min="3" max="3" width="17.875" customWidth="1"/>
    <col min="5" max="5" width="9" style="35"/>
  </cols>
  <sheetData>
    <row r="2" spans="1:5" ht="14.25">
      <c r="A2" s="34">
        <v>1</v>
      </c>
      <c r="B2" s="27" t="s">
        <v>27</v>
      </c>
      <c r="C2" s="28" t="s">
        <v>187</v>
      </c>
      <c r="E2" s="35" t="s">
        <v>348</v>
      </c>
    </row>
    <row r="3" spans="1:5" ht="14.25">
      <c r="A3" s="34">
        <v>2</v>
      </c>
      <c r="B3" s="27" t="s">
        <v>28</v>
      </c>
      <c r="C3" s="28" t="s">
        <v>188</v>
      </c>
      <c r="E3" s="35" t="s">
        <v>349</v>
      </c>
    </row>
    <row r="4" spans="1:5" ht="14.25">
      <c r="A4" s="34">
        <v>3</v>
      </c>
      <c r="B4" s="27" t="s">
        <v>29</v>
      </c>
      <c r="C4" s="28" t="s">
        <v>189</v>
      </c>
      <c r="E4" s="35" t="s">
        <v>350</v>
      </c>
    </row>
    <row r="5" spans="1:5" ht="14.25">
      <c r="A5" s="34">
        <v>4</v>
      </c>
      <c r="B5" s="27" t="s">
        <v>30</v>
      </c>
      <c r="C5" s="28" t="s">
        <v>190</v>
      </c>
      <c r="E5" s="35" t="s">
        <v>351</v>
      </c>
    </row>
    <row r="6" spans="1:5" ht="14.25">
      <c r="A6" s="34">
        <v>5</v>
      </c>
      <c r="B6" s="27" t="s">
        <v>31</v>
      </c>
      <c r="C6" s="28" t="s">
        <v>191</v>
      </c>
      <c r="E6" s="35" t="s">
        <v>352</v>
      </c>
    </row>
    <row r="7" spans="1:5" ht="14.25">
      <c r="A7" s="34">
        <v>6</v>
      </c>
      <c r="B7" s="27" t="s">
        <v>32</v>
      </c>
      <c r="C7" s="28" t="s">
        <v>192</v>
      </c>
      <c r="E7" s="35" t="s">
        <v>353</v>
      </c>
    </row>
    <row r="8" spans="1:5" ht="14.25">
      <c r="A8" s="34">
        <v>7</v>
      </c>
      <c r="B8" s="27" t="s">
        <v>33</v>
      </c>
      <c r="C8" s="28" t="s">
        <v>193</v>
      </c>
      <c r="E8" s="35" t="s">
        <v>354</v>
      </c>
    </row>
    <row r="9" spans="1:5" ht="14.25">
      <c r="A9" s="34">
        <v>8</v>
      </c>
      <c r="B9" s="27" t="s">
        <v>34</v>
      </c>
      <c r="C9" s="28" t="s">
        <v>194</v>
      </c>
      <c r="E9" s="35" t="s">
        <v>355</v>
      </c>
    </row>
    <row r="10" spans="1:5" ht="14.25">
      <c r="A10" s="34">
        <v>9</v>
      </c>
      <c r="B10" s="27" t="s">
        <v>35</v>
      </c>
      <c r="C10" s="28" t="s">
        <v>195</v>
      </c>
      <c r="E10" s="35" t="s">
        <v>356</v>
      </c>
    </row>
    <row r="11" spans="1:5" ht="14.25">
      <c r="A11" s="34">
        <v>10</v>
      </c>
      <c r="B11" s="27" t="s">
        <v>36</v>
      </c>
      <c r="C11" s="28" t="s">
        <v>196</v>
      </c>
      <c r="E11" s="35" t="s">
        <v>357</v>
      </c>
    </row>
    <row r="12" spans="1:5" ht="14.25">
      <c r="A12" s="34">
        <v>11</v>
      </c>
      <c r="B12" s="27" t="s">
        <v>37</v>
      </c>
      <c r="C12" s="28" t="s">
        <v>197</v>
      </c>
      <c r="E12" s="35" t="s">
        <v>358</v>
      </c>
    </row>
    <row r="13" spans="1:5" ht="14.25">
      <c r="A13" s="34">
        <v>12</v>
      </c>
      <c r="B13" s="27" t="s">
        <v>38</v>
      </c>
      <c r="C13" s="28" t="s">
        <v>198</v>
      </c>
      <c r="E13" s="35" t="s">
        <v>359</v>
      </c>
    </row>
    <row r="14" spans="1:5" ht="14.25">
      <c r="A14" s="34">
        <v>13</v>
      </c>
      <c r="B14" s="27" t="s">
        <v>39</v>
      </c>
      <c r="C14" s="28" t="s">
        <v>199</v>
      </c>
    </row>
    <row r="15" spans="1:5" ht="14.25">
      <c r="A15" s="34">
        <v>14</v>
      </c>
      <c r="B15" s="27" t="s">
        <v>40</v>
      </c>
      <c r="C15" s="28" t="s">
        <v>200</v>
      </c>
    </row>
    <row r="16" spans="1:5" ht="14.25">
      <c r="A16" s="34">
        <v>15</v>
      </c>
      <c r="B16" s="27" t="s">
        <v>41</v>
      </c>
      <c r="C16" s="28" t="s">
        <v>201</v>
      </c>
    </row>
    <row r="17" spans="1:3" ht="14.25">
      <c r="A17" s="34">
        <v>16</v>
      </c>
      <c r="B17" s="27" t="s">
        <v>42</v>
      </c>
      <c r="C17" s="28" t="s">
        <v>202</v>
      </c>
    </row>
    <row r="18" spans="1:3" ht="14.25">
      <c r="A18" s="34">
        <v>17</v>
      </c>
      <c r="B18" s="27" t="s">
        <v>43</v>
      </c>
      <c r="C18" s="28" t="s">
        <v>203</v>
      </c>
    </row>
    <row r="19" spans="1:3" ht="14.25">
      <c r="A19" s="34">
        <v>18</v>
      </c>
      <c r="B19" s="27" t="s">
        <v>44</v>
      </c>
      <c r="C19" s="28" t="s">
        <v>204</v>
      </c>
    </row>
    <row r="20" spans="1:3" ht="14.25">
      <c r="A20" s="34">
        <v>19</v>
      </c>
      <c r="B20" s="27" t="s">
        <v>45</v>
      </c>
      <c r="C20" s="28" t="s">
        <v>205</v>
      </c>
    </row>
    <row r="21" spans="1:3" ht="14.25">
      <c r="A21" s="34">
        <v>20</v>
      </c>
      <c r="B21" s="27" t="s">
        <v>46</v>
      </c>
      <c r="C21" s="28" t="s">
        <v>206</v>
      </c>
    </row>
    <row r="22" spans="1:3" ht="14.25">
      <c r="A22" s="34">
        <v>21</v>
      </c>
      <c r="B22" s="27" t="s">
        <v>47</v>
      </c>
      <c r="C22" s="28" t="s">
        <v>207</v>
      </c>
    </row>
    <row r="23" spans="1:3" ht="14.25">
      <c r="A23" s="34">
        <v>22</v>
      </c>
      <c r="B23" s="27" t="s">
        <v>48</v>
      </c>
      <c r="C23" s="28" t="s">
        <v>208</v>
      </c>
    </row>
    <row r="24" spans="1:3" ht="14.25">
      <c r="A24" s="34">
        <v>23</v>
      </c>
      <c r="B24" s="27" t="s">
        <v>49</v>
      </c>
      <c r="C24" s="28" t="s">
        <v>209</v>
      </c>
    </row>
    <row r="25" spans="1:3" ht="14.25">
      <c r="A25" s="34">
        <v>24</v>
      </c>
      <c r="B25" s="27" t="s">
        <v>50</v>
      </c>
      <c r="C25" s="28" t="s">
        <v>210</v>
      </c>
    </row>
    <row r="26" spans="1:3" ht="14.25">
      <c r="A26" s="34">
        <v>25</v>
      </c>
      <c r="B26" s="27" t="s">
        <v>51</v>
      </c>
      <c r="C26" s="28" t="s">
        <v>211</v>
      </c>
    </row>
    <row r="27" spans="1:3" ht="14.25">
      <c r="A27" s="34">
        <v>26</v>
      </c>
      <c r="B27" s="27" t="s">
        <v>52</v>
      </c>
      <c r="C27" s="28" t="s">
        <v>212</v>
      </c>
    </row>
    <row r="28" spans="1:3" ht="14.25">
      <c r="A28" s="34">
        <v>27</v>
      </c>
      <c r="B28" s="27" t="s">
        <v>53</v>
      </c>
      <c r="C28" s="28" t="s">
        <v>213</v>
      </c>
    </row>
    <row r="29" spans="1:3" ht="14.25">
      <c r="A29" s="34">
        <v>28</v>
      </c>
      <c r="B29" s="27" t="s">
        <v>54</v>
      </c>
      <c r="C29" s="28" t="s">
        <v>214</v>
      </c>
    </row>
    <row r="30" spans="1:3" ht="14.25">
      <c r="A30" s="34">
        <v>29</v>
      </c>
      <c r="B30" s="27" t="s">
        <v>55</v>
      </c>
      <c r="C30" s="28" t="s">
        <v>215</v>
      </c>
    </row>
    <row r="31" spans="1:3" ht="14.25">
      <c r="A31" s="34">
        <v>30</v>
      </c>
      <c r="B31" s="27" t="s">
        <v>56</v>
      </c>
      <c r="C31" s="28" t="s">
        <v>216</v>
      </c>
    </row>
    <row r="32" spans="1:3" ht="14.25">
      <c r="A32" s="34">
        <v>31</v>
      </c>
      <c r="B32" s="27" t="s">
        <v>57</v>
      </c>
      <c r="C32" s="28" t="s">
        <v>217</v>
      </c>
    </row>
    <row r="33" spans="1:3" ht="14.25">
      <c r="A33" s="34">
        <v>32</v>
      </c>
      <c r="B33" s="27" t="s">
        <v>58</v>
      </c>
      <c r="C33" s="28" t="s">
        <v>218</v>
      </c>
    </row>
    <row r="34" spans="1:3" ht="14.25">
      <c r="A34" s="34">
        <v>33</v>
      </c>
      <c r="B34" s="27" t="s">
        <v>59</v>
      </c>
      <c r="C34" s="28" t="s">
        <v>219</v>
      </c>
    </row>
    <row r="35" spans="1:3" ht="14.25">
      <c r="A35" s="34">
        <v>34</v>
      </c>
      <c r="B35" s="27" t="s">
        <v>60</v>
      </c>
      <c r="C35" s="28" t="s">
        <v>220</v>
      </c>
    </row>
    <row r="36" spans="1:3" ht="14.25">
      <c r="A36" s="34">
        <v>35</v>
      </c>
      <c r="B36" s="27" t="s">
        <v>61</v>
      </c>
      <c r="C36" s="28" t="s">
        <v>221</v>
      </c>
    </row>
    <row r="37" spans="1:3" ht="14.25">
      <c r="A37" s="34">
        <v>36</v>
      </c>
      <c r="B37" s="27" t="s">
        <v>62</v>
      </c>
      <c r="C37" s="28" t="s">
        <v>222</v>
      </c>
    </row>
    <row r="38" spans="1:3" ht="14.25">
      <c r="A38" s="34">
        <v>37</v>
      </c>
      <c r="B38" s="27" t="s">
        <v>63</v>
      </c>
      <c r="C38" s="28" t="s">
        <v>223</v>
      </c>
    </row>
    <row r="39" spans="1:3" ht="14.25">
      <c r="A39" s="34">
        <v>38</v>
      </c>
      <c r="B39" s="27" t="s">
        <v>64</v>
      </c>
      <c r="C39" s="28" t="s">
        <v>224</v>
      </c>
    </row>
    <row r="40" spans="1:3" ht="14.25">
      <c r="A40" s="34">
        <v>39</v>
      </c>
      <c r="B40" s="27" t="s">
        <v>65</v>
      </c>
      <c r="C40" s="28" t="s">
        <v>225</v>
      </c>
    </row>
    <row r="41" spans="1:3" ht="14.25">
      <c r="A41" s="34">
        <v>40</v>
      </c>
      <c r="B41" s="27" t="s">
        <v>66</v>
      </c>
      <c r="C41" s="28" t="s">
        <v>226</v>
      </c>
    </row>
    <row r="42" spans="1:3" ht="14.25">
      <c r="A42" s="34">
        <v>41</v>
      </c>
      <c r="B42" s="27" t="s">
        <v>67</v>
      </c>
      <c r="C42" s="28" t="s">
        <v>227</v>
      </c>
    </row>
    <row r="43" spans="1:3" ht="14.25">
      <c r="A43" s="34">
        <v>42</v>
      </c>
      <c r="B43" s="27" t="s">
        <v>68</v>
      </c>
      <c r="C43" s="28" t="s">
        <v>228</v>
      </c>
    </row>
    <row r="44" spans="1:3" ht="14.25">
      <c r="A44" s="34">
        <v>43</v>
      </c>
      <c r="B44" s="27" t="s">
        <v>69</v>
      </c>
      <c r="C44" s="28" t="s">
        <v>229</v>
      </c>
    </row>
    <row r="45" spans="1:3" ht="14.25">
      <c r="A45" s="34">
        <v>44</v>
      </c>
      <c r="B45" s="27" t="s">
        <v>70</v>
      </c>
      <c r="C45" s="28" t="s">
        <v>230</v>
      </c>
    </row>
    <row r="46" spans="1:3" ht="14.25">
      <c r="A46" s="34">
        <v>49</v>
      </c>
      <c r="B46" s="27" t="s">
        <v>71</v>
      </c>
      <c r="C46" s="28" t="s">
        <v>231</v>
      </c>
    </row>
    <row r="47" spans="1:3" ht="14.25">
      <c r="A47" s="34">
        <v>50</v>
      </c>
      <c r="B47" s="27" t="s">
        <v>72</v>
      </c>
      <c r="C47" s="28" t="s">
        <v>232</v>
      </c>
    </row>
    <row r="48" spans="1:3" ht="14.25">
      <c r="A48" s="34">
        <v>51</v>
      </c>
      <c r="B48" s="27" t="s">
        <v>73</v>
      </c>
      <c r="C48" s="28" t="s">
        <v>233</v>
      </c>
    </row>
    <row r="49" spans="1:3" ht="14.25">
      <c r="A49" s="34">
        <v>54</v>
      </c>
      <c r="B49" s="27" t="s">
        <v>74</v>
      </c>
      <c r="C49" s="28" t="s">
        <v>234</v>
      </c>
    </row>
    <row r="50" spans="1:3" ht="14.25">
      <c r="A50" s="34">
        <v>55</v>
      </c>
      <c r="B50" s="27" t="s">
        <v>75</v>
      </c>
      <c r="C50" s="28" t="s">
        <v>235</v>
      </c>
    </row>
    <row r="51" spans="1:3" ht="14.25">
      <c r="A51" s="34">
        <v>56</v>
      </c>
      <c r="B51" s="27" t="s">
        <v>76</v>
      </c>
      <c r="C51" s="28" t="s">
        <v>236</v>
      </c>
    </row>
    <row r="52" spans="1:3" ht="14.25">
      <c r="A52" s="34">
        <v>57</v>
      </c>
      <c r="B52" s="27" t="s">
        <v>77</v>
      </c>
      <c r="C52" s="28" t="s">
        <v>237</v>
      </c>
    </row>
    <row r="53" spans="1:3" ht="14.25">
      <c r="A53" s="34">
        <v>59</v>
      </c>
      <c r="B53" s="27" t="s">
        <v>78</v>
      </c>
      <c r="C53" s="28" t="s">
        <v>238</v>
      </c>
    </row>
    <row r="54" spans="1:3" ht="14.25">
      <c r="A54" s="34">
        <v>60</v>
      </c>
      <c r="B54" s="27" t="s">
        <v>79</v>
      </c>
      <c r="C54" s="28" t="s">
        <v>239</v>
      </c>
    </row>
    <row r="55" spans="1:3" ht="14.25">
      <c r="A55" s="34">
        <v>61</v>
      </c>
      <c r="B55" s="27" t="s">
        <v>80</v>
      </c>
      <c r="C55" s="28" t="s">
        <v>240</v>
      </c>
    </row>
    <row r="56" spans="1:3" ht="14.25">
      <c r="A56" s="34">
        <v>64</v>
      </c>
      <c r="B56" s="27" t="s">
        <v>81</v>
      </c>
      <c r="C56" s="28" t="s">
        <v>241</v>
      </c>
    </row>
    <row r="57" spans="1:3" ht="14.25">
      <c r="A57" s="34">
        <v>65</v>
      </c>
      <c r="B57" s="27" t="s">
        <v>82</v>
      </c>
      <c r="C57" s="28" t="s">
        <v>242</v>
      </c>
    </row>
    <row r="58" spans="1:3" ht="14.25">
      <c r="A58" s="34">
        <v>66</v>
      </c>
      <c r="B58" s="27" t="s">
        <v>83</v>
      </c>
      <c r="C58" s="28" t="s">
        <v>243</v>
      </c>
    </row>
    <row r="59" spans="1:3" ht="14.25">
      <c r="A59" s="34">
        <v>68</v>
      </c>
      <c r="B59" s="27" t="s">
        <v>84</v>
      </c>
      <c r="C59" s="28" t="s">
        <v>244</v>
      </c>
    </row>
    <row r="60" spans="1:3" ht="14.25">
      <c r="A60" s="34">
        <v>69</v>
      </c>
      <c r="B60" s="27" t="s">
        <v>85</v>
      </c>
      <c r="C60" s="28" t="s">
        <v>245</v>
      </c>
    </row>
    <row r="61" spans="1:3" ht="14.25">
      <c r="A61" s="34">
        <v>71</v>
      </c>
      <c r="B61" s="27" t="s">
        <v>86</v>
      </c>
      <c r="C61" s="28" t="s">
        <v>246</v>
      </c>
    </row>
    <row r="62" spans="1:3" ht="14.25">
      <c r="A62" s="34">
        <v>75</v>
      </c>
      <c r="B62" s="27" t="s">
        <v>87</v>
      </c>
      <c r="C62" s="28" t="s">
        <v>247</v>
      </c>
    </row>
    <row r="63" spans="1:3" ht="14.25">
      <c r="A63" s="34">
        <v>76</v>
      </c>
      <c r="B63" s="27" t="s">
        <v>88</v>
      </c>
      <c r="C63" s="28" t="s">
        <v>248</v>
      </c>
    </row>
    <row r="64" spans="1:3" ht="14.25">
      <c r="A64" s="34">
        <v>79</v>
      </c>
      <c r="B64" s="27" t="s">
        <v>89</v>
      </c>
      <c r="C64" s="28" t="s">
        <v>249</v>
      </c>
    </row>
    <row r="65" spans="1:3" ht="14.25">
      <c r="A65" s="34">
        <v>80</v>
      </c>
      <c r="B65" s="27" t="s">
        <v>90</v>
      </c>
      <c r="C65" s="28" t="s">
        <v>250</v>
      </c>
    </row>
    <row r="66" spans="1:3" ht="14.25">
      <c r="A66" s="34">
        <v>81</v>
      </c>
      <c r="B66" s="27" t="s">
        <v>91</v>
      </c>
      <c r="C66" s="28" t="s">
        <v>251</v>
      </c>
    </row>
    <row r="67" spans="1:3" ht="14.25">
      <c r="A67" s="34">
        <v>82</v>
      </c>
      <c r="B67" s="27" t="s">
        <v>92</v>
      </c>
      <c r="C67" s="28" t="s">
        <v>252</v>
      </c>
    </row>
    <row r="68" spans="1:3" ht="14.25">
      <c r="A68" s="34">
        <v>83</v>
      </c>
      <c r="B68" s="27" t="s">
        <v>93</v>
      </c>
      <c r="C68" s="28" t="s">
        <v>253</v>
      </c>
    </row>
    <row r="69" spans="1:3" ht="14.25">
      <c r="A69" s="34">
        <v>84</v>
      </c>
      <c r="B69" s="27" t="s">
        <v>94</v>
      </c>
      <c r="C69" s="28" t="s">
        <v>254</v>
      </c>
    </row>
    <row r="70" spans="1:3" ht="14.25">
      <c r="A70" s="34">
        <v>85</v>
      </c>
      <c r="B70" s="27" t="s">
        <v>95</v>
      </c>
      <c r="C70" s="28" t="s">
        <v>255</v>
      </c>
    </row>
    <row r="71" spans="1:3" ht="14.25">
      <c r="A71" s="34">
        <v>87</v>
      </c>
      <c r="B71" s="27" t="s">
        <v>96</v>
      </c>
      <c r="C71" s="28" t="s">
        <v>256</v>
      </c>
    </row>
    <row r="72" spans="1:3" ht="14.25">
      <c r="A72" s="34">
        <v>88</v>
      </c>
      <c r="B72" s="27" t="s">
        <v>97</v>
      </c>
      <c r="C72" s="28" t="s">
        <v>257</v>
      </c>
    </row>
    <row r="73" spans="1:3" ht="14.25">
      <c r="A73" s="34">
        <v>90</v>
      </c>
      <c r="B73" s="27" t="s">
        <v>98</v>
      </c>
      <c r="C73" s="28" t="s">
        <v>258</v>
      </c>
    </row>
    <row r="74" spans="1:3" ht="14.25">
      <c r="A74" s="34">
        <v>92</v>
      </c>
      <c r="B74" s="27" t="s">
        <v>99</v>
      </c>
      <c r="C74" s="28" t="s">
        <v>259</v>
      </c>
    </row>
    <row r="75" spans="1:3" ht="14.25">
      <c r="A75" s="34">
        <v>93</v>
      </c>
      <c r="B75" s="27" t="s">
        <v>100</v>
      </c>
      <c r="C75" s="28" t="s">
        <v>260</v>
      </c>
    </row>
    <row r="76" spans="1:3" ht="14.25">
      <c r="A76" s="34">
        <v>94</v>
      </c>
      <c r="B76" s="27" t="s">
        <v>101</v>
      </c>
      <c r="C76" s="28" t="s">
        <v>261</v>
      </c>
    </row>
    <row r="77" spans="1:3" ht="14.25">
      <c r="A77" s="34">
        <v>95</v>
      </c>
      <c r="B77" s="27" t="s">
        <v>102</v>
      </c>
      <c r="C77" s="28" t="s">
        <v>262</v>
      </c>
    </row>
    <row r="78" spans="1:3" ht="14.25">
      <c r="A78" s="34">
        <v>97</v>
      </c>
      <c r="B78" s="27" t="s">
        <v>103</v>
      </c>
      <c r="C78" s="28" t="s">
        <v>263</v>
      </c>
    </row>
    <row r="79" spans="1:3" ht="14.25">
      <c r="A79" s="34">
        <v>100</v>
      </c>
      <c r="B79" s="27" t="s">
        <v>104</v>
      </c>
      <c r="C79" s="28" t="s">
        <v>264</v>
      </c>
    </row>
    <row r="80" spans="1:3" ht="14.25">
      <c r="A80" s="34">
        <v>101</v>
      </c>
      <c r="B80" s="27" t="s">
        <v>105</v>
      </c>
      <c r="C80" s="28" t="s">
        <v>265</v>
      </c>
    </row>
    <row r="81" spans="1:3" ht="14.25">
      <c r="A81" s="34">
        <v>102</v>
      </c>
      <c r="B81" s="27" t="s">
        <v>106</v>
      </c>
      <c r="C81" s="28" t="s">
        <v>266</v>
      </c>
    </row>
    <row r="82" spans="1:3" ht="14.25">
      <c r="A82" s="34">
        <v>103</v>
      </c>
      <c r="B82" s="27" t="s">
        <v>107</v>
      </c>
      <c r="C82" s="28" t="s">
        <v>267</v>
      </c>
    </row>
    <row r="83" spans="1:3" ht="14.25">
      <c r="A83" s="34">
        <v>106</v>
      </c>
      <c r="B83" s="27" t="s">
        <v>108</v>
      </c>
      <c r="C83" s="29" t="s">
        <v>268</v>
      </c>
    </row>
    <row r="84" spans="1:3" ht="14.25">
      <c r="A84" s="34">
        <v>107</v>
      </c>
      <c r="B84" s="27" t="s">
        <v>109</v>
      </c>
      <c r="C84" s="28" t="s">
        <v>269</v>
      </c>
    </row>
    <row r="85" spans="1:3" ht="14.25">
      <c r="A85" s="34">
        <v>108</v>
      </c>
      <c r="B85" s="27" t="s">
        <v>110</v>
      </c>
      <c r="C85" s="28" t="s">
        <v>270</v>
      </c>
    </row>
    <row r="86" spans="1:3" ht="14.25">
      <c r="A86" s="34">
        <v>109</v>
      </c>
      <c r="B86" s="27" t="s">
        <v>111</v>
      </c>
      <c r="C86" s="28" t="s">
        <v>271</v>
      </c>
    </row>
    <row r="87" spans="1:3" ht="14.25">
      <c r="A87" s="34">
        <v>110</v>
      </c>
      <c r="B87" s="27" t="s">
        <v>112</v>
      </c>
      <c r="C87" s="28" t="s">
        <v>272</v>
      </c>
    </row>
    <row r="88" spans="1:3" ht="14.25">
      <c r="A88" s="34">
        <v>111</v>
      </c>
      <c r="B88" s="27" t="s">
        <v>113</v>
      </c>
      <c r="C88" s="28" t="s">
        <v>273</v>
      </c>
    </row>
    <row r="89" spans="1:3" ht="14.25">
      <c r="A89" s="34">
        <v>112</v>
      </c>
      <c r="B89" s="27" t="s">
        <v>114</v>
      </c>
      <c r="C89" s="28" t="s">
        <v>274</v>
      </c>
    </row>
    <row r="90" spans="1:3" ht="14.25">
      <c r="A90" s="34">
        <v>113</v>
      </c>
      <c r="B90" s="27" t="s">
        <v>115</v>
      </c>
      <c r="C90" s="28" t="s">
        <v>275</v>
      </c>
    </row>
    <row r="91" spans="1:3" ht="14.25">
      <c r="A91" s="34">
        <v>114</v>
      </c>
      <c r="B91" s="27" t="s">
        <v>116</v>
      </c>
      <c r="C91" s="28" t="s">
        <v>276</v>
      </c>
    </row>
    <row r="92" spans="1:3" ht="14.25">
      <c r="A92" s="34">
        <v>115</v>
      </c>
      <c r="B92" s="27" t="s">
        <v>117</v>
      </c>
      <c r="C92" s="28" t="s">
        <v>277</v>
      </c>
    </row>
    <row r="93" spans="1:3" ht="14.25">
      <c r="A93" s="34">
        <v>116</v>
      </c>
      <c r="B93" s="27" t="s">
        <v>118</v>
      </c>
      <c r="C93" s="28" t="s">
        <v>278</v>
      </c>
    </row>
    <row r="94" spans="1:3" ht="14.25">
      <c r="A94" s="34">
        <v>117</v>
      </c>
      <c r="B94" s="27" t="s">
        <v>119</v>
      </c>
      <c r="C94" s="28" t="s">
        <v>279</v>
      </c>
    </row>
    <row r="95" spans="1:3" ht="14.25">
      <c r="A95" s="34">
        <v>118</v>
      </c>
      <c r="B95" s="27" t="s">
        <v>120</v>
      </c>
      <c r="C95" s="28" t="s">
        <v>280</v>
      </c>
    </row>
    <row r="96" spans="1:3" ht="14.25">
      <c r="A96" s="34">
        <v>119</v>
      </c>
      <c r="B96" s="27" t="s">
        <v>121</v>
      </c>
      <c r="C96" s="28" t="s">
        <v>281</v>
      </c>
    </row>
    <row r="97" spans="1:3" ht="14.25">
      <c r="A97" s="34">
        <v>120</v>
      </c>
      <c r="B97" s="27" t="s">
        <v>122</v>
      </c>
      <c r="C97" s="28" t="s">
        <v>282</v>
      </c>
    </row>
    <row r="98" spans="1:3" ht="14.25">
      <c r="A98" s="34">
        <v>121</v>
      </c>
      <c r="B98" s="27" t="s">
        <v>123</v>
      </c>
      <c r="C98" s="28" t="s">
        <v>283</v>
      </c>
    </row>
    <row r="99" spans="1:3" ht="14.25">
      <c r="A99" s="34">
        <v>122</v>
      </c>
      <c r="B99" s="27" t="s">
        <v>124</v>
      </c>
      <c r="C99" s="28" t="s">
        <v>284</v>
      </c>
    </row>
    <row r="100" spans="1:3" ht="14.25">
      <c r="A100" s="34">
        <v>123</v>
      </c>
      <c r="B100" s="27" t="s">
        <v>125</v>
      </c>
      <c r="C100" s="28" t="s">
        <v>285</v>
      </c>
    </row>
    <row r="101" spans="1:3" ht="14.25">
      <c r="A101" s="34">
        <v>124</v>
      </c>
      <c r="B101" s="27" t="s">
        <v>126</v>
      </c>
      <c r="C101" s="28" t="s">
        <v>286</v>
      </c>
    </row>
    <row r="102" spans="1:3" ht="14.25">
      <c r="A102" s="34">
        <v>125</v>
      </c>
      <c r="B102" s="27" t="s">
        <v>127</v>
      </c>
      <c r="C102" s="28" t="s">
        <v>287</v>
      </c>
    </row>
    <row r="103" spans="1:3" ht="14.25">
      <c r="A103" s="34">
        <v>126</v>
      </c>
      <c r="B103" s="27" t="s">
        <v>128</v>
      </c>
      <c r="C103" s="28" t="s">
        <v>288</v>
      </c>
    </row>
    <row r="104" spans="1:3" ht="14.25">
      <c r="A104" s="34">
        <v>127</v>
      </c>
      <c r="B104" s="27" t="s">
        <v>129</v>
      </c>
      <c r="C104" s="28" t="s">
        <v>289</v>
      </c>
    </row>
    <row r="105" spans="1:3" ht="14.25">
      <c r="A105" s="34">
        <v>128</v>
      </c>
      <c r="B105" s="27" t="s">
        <v>130</v>
      </c>
      <c r="C105" s="30" t="s">
        <v>290</v>
      </c>
    </row>
    <row r="106" spans="1:3" ht="14.25">
      <c r="A106" s="34">
        <v>129</v>
      </c>
      <c r="B106" s="27" t="s">
        <v>131</v>
      </c>
      <c r="C106" s="28" t="s">
        <v>291</v>
      </c>
    </row>
    <row r="107" spans="1:3" ht="14.25">
      <c r="A107" s="34">
        <v>130</v>
      </c>
      <c r="B107" s="27" t="s">
        <v>132</v>
      </c>
      <c r="C107" s="31" t="s">
        <v>292</v>
      </c>
    </row>
    <row r="108" spans="1:3" ht="14.25">
      <c r="A108" s="34">
        <v>131</v>
      </c>
      <c r="B108" s="27" t="s">
        <v>133</v>
      </c>
      <c r="C108" s="28" t="s">
        <v>293</v>
      </c>
    </row>
    <row r="109" spans="1:3" ht="14.25">
      <c r="A109" s="34">
        <v>201</v>
      </c>
      <c r="B109" s="32" t="s">
        <v>134</v>
      </c>
      <c r="C109" s="33" t="s">
        <v>294</v>
      </c>
    </row>
    <row r="110" spans="1:3" ht="14.25">
      <c r="A110" s="34">
        <v>202</v>
      </c>
      <c r="B110" s="32" t="s">
        <v>135</v>
      </c>
      <c r="C110" s="28" t="s">
        <v>295</v>
      </c>
    </row>
    <row r="111" spans="1:3" ht="14.25">
      <c r="A111" s="34">
        <v>203</v>
      </c>
      <c r="B111" s="32" t="s">
        <v>136</v>
      </c>
      <c r="C111" s="28" t="s">
        <v>296</v>
      </c>
    </row>
    <row r="112" spans="1:3" ht="14.25">
      <c r="A112" s="34">
        <v>204</v>
      </c>
      <c r="B112" s="32" t="s">
        <v>137</v>
      </c>
      <c r="C112" s="28" t="s">
        <v>297</v>
      </c>
    </row>
    <row r="113" spans="1:3" ht="14.25">
      <c r="A113" s="34">
        <v>205</v>
      </c>
      <c r="B113" s="32" t="s">
        <v>138</v>
      </c>
      <c r="C113" s="28" t="s">
        <v>298</v>
      </c>
    </row>
    <row r="114" spans="1:3" ht="14.25">
      <c r="A114" s="34">
        <v>206</v>
      </c>
      <c r="B114" s="32" t="s">
        <v>139</v>
      </c>
      <c r="C114" s="28" t="s">
        <v>299</v>
      </c>
    </row>
    <row r="115" spans="1:3" ht="14.25">
      <c r="A115" s="34">
        <v>207</v>
      </c>
      <c r="B115" s="32" t="s">
        <v>140</v>
      </c>
      <c r="C115" s="28" t="s">
        <v>300</v>
      </c>
    </row>
    <row r="116" spans="1:3" ht="14.25">
      <c r="A116" s="34">
        <v>208</v>
      </c>
      <c r="B116" s="32" t="s">
        <v>141</v>
      </c>
      <c r="C116" s="28" t="s">
        <v>301</v>
      </c>
    </row>
    <row r="117" spans="1:3" ht="14.25">
      <c r="A117" s="34">
        <v>209</v>
      </c>
      <c r="B117" s="32" t="s">
        <v>142</v>
      </c>
      <c r="C117" s="28" t="s">
        <v>302</v>
      </c>
    </row>
    <row r="118" spans="1:3" ht="14.25">
      <c r="A118" s="34">
        <v>210</v>
      </c>
      <c r="B118" s="32" t="s">
        <v>143</v>
      </c>
      <c r="C118" s="28" t="s">
        <v>303</v>
      </c>
    </row>
    <row r="119" spans="1:3" ht="14.25">
      <c r="A119" s="34">
        <v>211</v>
      </c>
      <c r="B119" s="32" t="s">
        <v>144</v>
      </c>
      <c r="C119" s="28" t="s">
        <v>304</v>
      </c>
    </row>
    <row r="120" spans="1:3" ht="14.25">
      <c r="A120" s="34">
        <v>212</v>
      </c>
      <c r="B120" s="32" t="s">
        <v>145</v>
      </c>
      <c r="C120" s="28" t="s">
        <v>305</v>
      </c>
    </row>
    <row r="121" spans="1:3" ht="14.25">
      <c r="A121" s="34">
        <v>213</v>
      </c>
      <c r="B121" s="32" t="s">
        <v>146</v>
      </c>
      <c r="C121" s="28" t="s">
        <v>306</v>
      </c>
    </row>
    <row r="122" spans="1:3" ht="14.25">
      <c r="A122" s="34">
        <v>214</v>
      </c>
      <c r="B122" s="32" t="s">
        <v>147</v>
      </c>
      <c r="C122" s="28" t="s">
        <v>307</v>
      </c>
    </row>
    <row r="123" spans="1:3" ht="14.25">
      <c r="A123" s="34">
        <v>215</v>
      </c>
      <c r="B123" s="32" t="s">
        <v>148</v>
      </c>
      <c r="C123" s="29" t="s">
        <v>308</v>
      </c>
    </row>
    <row r="124" spans="1:3" ht="14.25">
      <c r="A124" s="34">
        <v>216</v>
      </c>
      <c r="B124" s="32" t="s">
        <v>149</v>
      </c>
      <c r="C124" s="28" t="s">
        <v>309</v>
      </c>
    </row>
    <row r="125" spans="1:3" ht="14.25">
      <c r="A125" s="34">
        <v>217</v>
      </c>
      <c r="B125" s="32" t="s">
        <v>150</v>
      </c>
      <c r="C125" s="28" t="s">
        <v>310</v>
      </c>
    </row>
    <row r="126" spans="1:3" ht="14.25">
      <c r="A126" s="34">
        <v>218</v>
      </c>
      <c r="B126" s="32" t="s">
        <v>151</v>
      </c>
      <c r="C126" s="28" t="s">
        <v>311</v>
      </c>
    </row>
    <row r="127" spans="1:3" ht="14.25">
      <c r="A127" s="34">
        <v>219</v>
      </c>
      <c r="B127" s="32" t="s">
        <v>152</v>
      </c>
      <c r="C127" s="28" t="s">
        <v>312</v>
      </c>
    </row>
    <row r="128" spans="1:3" ht="14.25">
      <c r="A128" s="34">
        <v>220</v>
      </c>
      <c r="B128" s="32" t="s">
        <v>153</v>
      </c>
      <c r="C128" s="28" t="s">
        <v>313</v>
      </c>
    </row>
    <row r="129" spans="1:3" ht="14.25">
      <c r="A129" s="34">
        <v>222</v>
      </c>
      <c r="B129" s="27" t="s">
        <v>154</v>
      </c>
      <c r="C129" s="28" t="s">
        <v>314</v>
      </c>
    </row>
    <row r="130" spans="1:3" ht="14.25">
      <c r="A130" s="34">
        <v>223</v>
      </c>
      <c r="B130" s="27" t="s">
        <v>155</v>
      </c>
      <c r="C130" s="28" t="s">
        <v>315</v>
      </c>
    </row>
    <row r="131" spans="1:3" ht="14.25">
      <c r="A131" s="34">
        <v>224</v>
      </c>
      <c r="B131" s="27" t="s">
        <v>156</v>
      </c>
      <c r="C131" s="28" t="s">
        <v>316</v>
      </c>
    </row>
    <row r="132" spans="1:3" ht="14.25">
      <c r="A132" s="34">
        <v>225</v>
      </c>
      <c r="B132" s="27" t="s">
        <v>157</v>
      </c>
      <c r="C132" s="28" t="s">
        <v>317</v>
      </c>
    </row>
    <row r="133" spans="1:3" ht="14.25">
      <c r="A133" s="34">
        <v>226</v>
      </c>
      <c r="B133" s="27" t="s">
        <v>158</v>
      </c>
      <c r="C133" s="28" t="s">
        <v>318</v>
      </c>
    </row>
    <row r="134" spans="1:3" ht="14.25">
      <c r="A134" s="34">
        <v>227</v>
      </c>
      <c r="B134" s="27" t="s">
        <v>159</v>
      </c>
      <c r="C134" s="28" t="s">
        <v>319</v>
      </c>
    </row>
    <row r="135" spans="1:3" ht="14.25">
      <c r="A135" s="34">
        <v>229</v>
      </c>
      <c r="B135" s="27" t="s">
        <v>160</v>
      </c>
      <c r="C135" s="28" t="s">
        <v>320</v>
      </c>
    </row>
    <row r="136" spans="1:3" ht="14.25">
      <c r="A136" s="34">
        <v>230</v>
      </c>
      <c r="B136" s="27" t="s">
        <v>161</v>
      </c>
      <c r="C136" s="28" t="s">
        <v>321</v>
      </c>
    </row>
    <row r="137" spans="1:3" ht="14.25">
      <c r="A137" s="34">
        <v>233</v>
      </c>
      <c r="B137" s="27" t="s">
        <v>162</v>
      </c>
      <c r="C137" s="28" t="s">
        <v>322</v>
      </c>
    </row>
    <row r="138" spans="1:3" ht="14.25">
      <c r="A138" s="34">
        <v>234</v>
      </c>
      <c r="B138" s="27" t="s">
        <v>163</v>
      </c>
      <c r="C138" s="28" t="s">
        <v>323</v>
      </c>
    </row>
    <row r="139" spans="1:3" ht="14.25">
      <c r="A139" s="34">
        <v>235</v>
      </c>
      <c r="B139" s="27" t="s">
        <v>164</v>
      </c>
      <c r="C139" s="28" t="s">
        <v>324</v>
      </c>
    </row>
    <row r="140" spans="1:3" ht="14.25">
      <c r="A140" s="34">
        <v>237</v>
      </c>
      <c r="B140" s="27" t="s">
        <v>165</v>
      </c>
      <c r="C140" s="28" t="s">
        <v>325</v>
      </c>
    </row>
    <row r="141" spans="1:3" ht="14.25">
      <c r="A141" s="34">
        <v>238</v>
      </c>
      <c r="B141" s="27" t="s">
        <v>166</v>
      </c>
      <c r="C141" s="28" t="s">
        <v>326</v>
      </c>
    </row>
    <row r="142" spans="1:3" ht="14.25">
      <c r="A142" s="34">
        <v>240</v>
      </c>
      <c r="B142" s="27" t="s">
        <v>167</v>
      </c>
      <c r="C142" s="28" t="s">
        <v>327</v>
      </c>
    </row>
    <row r="143" spans="1:3" ht="14.25">
      <c r="A143" s="34">
        <v>241</v>
      </c>
      <c r="B143" s="27" t="s">
        <v>168</v>
      </c>
      <c r="C143" s="28" t="s">
        <v>328</v>
      </c>
    </row>
    <row r="144" spans="1:3" ht="14.25">
      <c r="A144" s="34">
        <v>242</v>
      </c>
      <c r="B144" s="27" t="s">
        <v>169</v>
      </c>
      <c r="C144" s="28" t="s">
        <v>329</v>
      </c>
    </row>
    <row r="145" spans="1:3" ht="14.25">
      <c r="A145" s="34">
        <v>243</v>
      </c>
      <c r="B145" s="27" t="s">
        <v>170</v>
      </c>
      <c r="C145" s="28" t="s">
        <v>330</v>
      </c>
    </row>
    <row r="146" spans="1:3" ht="14.25">
      <c r="A146" s="34">
        <v>245</v>
      </c>
      <c r="B146" s="27" t="s">
        <v>171</v>
      </c>
      <c r="C146" s="28" t="s">
        <v>331</v>
      </c>
    </row>
    <row r="147" spans="1:3" ht="14.25">
      <c r="A147" s="34">
        <v>246</v>
      </c>
      <c r="B147" s="27" t="s">
        <v>172</v>
      </c>
      <c r="C147" s="28" t="s">
        <v>332</v>
      </c>
    </row>
    <row r="148" spans="1:3" ht="14.25">
      <c r="A148" s="34">
        <v>247</v>
      </c>
      <c r="B148" s="27" t="s">
        <v>173</v>
      </c>
      <c r="C148" s="29" t="s">
        <v>333</v>
      </c>
    </row>
    <row r="149" spans="1:3" ht="14.25">
      <c r="A149" s="34">
        <v>248</v>
      </c>
      <c r="B149" s="27" t="s">
        <v>174</v>
      </c>
      <c r="C149" s="28" t="s">
        <v>334</v>
      </c>
    </row>
    <row r="150" spans="1:3" ht="14.25">
      <c r="A150" s="34">
        <v>249</v>
      </c>
      <c r="B150" s="27" t="s">
        <v>175</v>
      </c>
      <c r="C150" s="28" t="s">
        <v>335</v>
      </c>
    </row>
    <row r="151" spans="1:3" ht="14.25">
      <c r="A151" s="34">
        <v>251</v>
      </c>
      <c r="B151" s="27" t="s">
        <v>176</v>
      </c>
      <c r="C151" s="28" t="s">
        <v>336</v>
      </c>
    </row>
    <row r="152" spans="1:3" ht="14.25">
      <c r="A152" s="34">
        <v>252</v>
      </c>
      <c r="B152" s="27" t="s">
        <v>177</v>
      </c>
      <c r="C152" s="28" t="s">
        <v>337</v>
      </c>
    </row>
    <row r="153" spans="1:3" ht="14.25">
      <c r="A153" s="34">
        <v>253</v>
      </c>
      <c r="B153" s="27" t="s">
        <v>178</v>
      </c>
      <c r="C153" s="28" t="s">
        <v>338</v>
      </c>
    </row>
    <row r="154" spans="1:3" ht="14.25">
      <c r="A154" s="34">
        <v>254</v>
      </c>
      <c r="B154" s="27" t="s">
        <v>179</v>
      </c>
      <c r="C154" s="28" t="s">
        <v>339</v>
      </c>
    </row>
    <row r="155" spans="1:3" ht="14.25">
      <c r="A155" s="34">
        <v>255</v>
      </c>
      <c r="B155" s="27" t="s">
        <v>180</v>
      </c>
      <c r="C155" s="28" t="s">
        <v>340</v>
      </c>
    </row>
    <row r="156" spans="1:3" ht="14.25">
      <c r="A156" s="34">
        <v>256</v>
      </c>
      <c r="B156" s="27" t="s">
        <v>181</v>
      </c>
      <c r="C156" s="28" t="s">
        <v>341</v>
      </c>
    </row>
    <row r="157" spans="1:3" ht="14.25">
      <c r="A157" s="34">
        <v>258</v>
      </c>
      <c r="B157" s="27" t="s">
        <v>182</v>
      </c>
      <c r="C157" s="28" t="s">
        <v>342</v>
      </c>
    </row>
    <row r="158" spans="1:3" ht="14.25">
      <c r="A158" s="34">
        <v>259</v>
      </c>
      <c r="B158" s="27" t="s">
        <v>183</v>
      </c>
      <c r="C158" s="28" t="s">
        <v>343</v>
      </c>
    </row>
    <row r="159" spans="1:3" ht="14.25">
      <c r="A159" s="34">
        <v>260</v>
      </c>
      <c r="B159" s="27" t="s">
        <v>184</v>
      </c>
      <c r="C159" s="28" t="s">
        <v>344</v>
      </c>
    </row>
    <row r="160" spans="1:3" ht="14.25">
      <c r="A160" s="34">
        <v>261</v>
      </c>
      <c r="B160" s="27" t="s">
        <v>185</v>
      </c>
      <c r="C160" s="28" t="s">
        <v>345</v>
      </c>
    </row>
    <row r="161" spans="1:3" ht="14.25">
      <c r="A161" s="34">
        <v>262</v>
      </c>
      <c r="B161" s="27" t="s">
        <v>186</v>
      </c>
      <c r="C161" s="28" t="s">
        <v>346</v>
      </c>
    </row>
  </sheetData>
  <sheetProtection sheet="1"/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K17"/>
  <sheetViews>
    <sheetView zoomScaleNormal="100" zoomScaleSheetLayoutView="100" workbookViewId="0">
      <selection activeCell="B8" sqref="B8"/>
    </sheetView>
  </sheetViews>
  <sheetFormatPr defaultRowHeight="17.25"/>
  <cols>
    <col min="1" max="1" width="14.5" style="1" customWidth="1"/>
    <col min="2" max="5" width="13.625" style="1" customWidth="1"/>
    <col min="6" max="7" width="9" style="1"/>
    <col min="8" max="11" width="9" style="26"/>
    <col min="12" max="16384" width="9" style="1"/>
  </cols>
  <sheetData>
    <row r="1" spans="1:6" ht="30.75" customHeight="1">
      <c r="A1" s="79" t="s">
        <v>14</v>
      </c>
      <c r="B1" s="79"/>
      <c r="C1" s="79"/>
      <c r="D1" s="79"/>
    </row>
    <row r="2" spans="1:6" ht="27.95" customHeight="1">
      <c r="A2" s="83" t="str">
        <f>報告書【原本】!A2</f>
        <v>令和6年度　開放利用報告書</v>
      </c>
      <c r="B2" s="83"/>
      <c r="C2" s="83"/>
    </row>
    <row r="3" spans="1:6" ht="27.95" customHeight="1">
      <c r="A3" s="38" t="s">
        <v>347</v>
      </c>
      <c r="B3" s="39" t="str">
        <f>報告書【原本】!B3</f>
        <v/>
      </c>
      <c r="C3" s="2"/>
      <c r="E3" s="81"/>
      <c r="F3" s="81"/>
    </row>
    <row r="4" spans="1:6" ht="27.95" customHeight="1">
      <c r="A4" s="3" t="s">
        <v>1</v>
      </c>
      <c r="B4" s="40" t="str">
        <f>報告書【原本】!B4</f>
        <v/>
      </c>
      <c r="C4" s="82" t="s">
        <v>2</v>
      </c>
      <c r="D4" s="82"/>
      <c r="E4" s="81"/>
      <c r="F4" s="81"/>
    </row>
    <row r="5" spans="1:6" ht="27.95" customHeight="1">
      <c r="A5" s="4" t="s">
        <v>3</v>
      </c>
      <c r="B5" s="5" t="s">
        <v>15</v>
      </c>
      <c r="C5" s="6"/>
    </row>
    <row r="6" spans="1:6" ht="27.95" customHeight="1" thickBot="1">
      <c r="A6" s="6"/>
      <c r="B6" s="7"/>
      <c r="C6" s="6"/>
    </row>
    <row r="7" spans="1:6" ht="20.100000000000001" customHeight="1" thickBot="1">
      <c r="A7" s="8"/>
      <c r="B7" s="9" t="s">
        <v>4</v>
      </c>
      <c r="C7" s="10" t="s">
        <v>5</v>
      </c>
      <c r="D7" s="10" t="s">
        <v>0</v>
      </c>
      <c r="E7" s="11" t="s">
        <v>6</v>
      </c>
    </row>
    <row r="8" spans="1:6" ht="20.100000000000001" customHeight="1">
      <c r="A8" s="12" t="s">
        <v>7</v>
      </c>
      <c r="B8" s="13"/>
      <c r="C8" s="14"/>
      <c r="D8" s="14"/>
      <c r="E8" s="15"/>
    </row>
    <row r="9" spans="1:6" ht="20.100000000000001" customHeight="1">
      <c r="A9" s="16" t="s">
        <v>8</v>
      </c>
      <c r="B9" s="17"/>
      <c r="C9" s="18"/>
      <c r="D9" s="18"/>
      <c r="E9" s="19"/>
    </row>
    <row r="10" spans="1:6" ht="20.100000000000001" customHeight="1">
      <c r="A10" s="16" t="s">
        <v>9</v>
      </c>
      <c r="B10" s="17"/>
      <c r="C10" s="18"/>
      <c r="D10" s="18"/>
      <c r="E10" s="19"/>
    </row>
    <row r="11" spans="1:6" ht="20.100000000000001" customHeight="1">
      <c r="A11" s="16" t="s">
        <v>10</v>
      </c>
      <c r="B11" s="17"/>
      <c r="C11" s="18"/>
      <c r="D11" s="18"/>
      <c r="E11" s="19"/>
    </row>
    <row r="12" spans="1:6" ht="20.100000000000001" customHeight="1">
      <c r="A12" s="16" t="s">
        <v>11</v>
      </c>
      <c r="B12" s="17"/>
      <c r="C12" s="18"/>
      <c r="D12" s="18"/>
      <c r="E12" s="19"/>
    </row>
    <row r="13" spans="1:6" ht="20.100000000000001" customHeight="1">
      <c r="A13" s="16" t="s">
        <v>12</v>
      </c>
      <c r="B13" s="17"/>
      <c r="C13" s="18"/>
      <c r="D13" s="20"/>
      <c r="E13" s="19"/>
    </row>
    <row r="14" spans="1:6" ht="24.75" thickBot="1">
      <c r="A14" s="21" t="s">
        <v>13</v>
      </c>
      <c r="B14" s="22"/>
      <c r="C14" s="23"/>
      <c r="D14" s="24"/>
      <c r="E14" s="25"/>
    </row>
    <row r="15" spans="1:6" ht="17.25" customHeight="1">
      <c r="A15" s="75" t="s">
        <v>377</v>
      </c>
      <c r="B15" s="75"/>
      <c r="C15" s="75"/>
      <c r="D15" s="75"/>
      <c r="E15" s="75"/>
      <c r="F15" s="75"/>
    </row>
    <row r="16" spans="1:6">
      <c r="A16" s="75"/>
      <c r="B16" s="75"/>
      <c r="C16" s="75"/>
      <c r="D16" s="75"/>
      <c r="E16" s="75"/>
      <c r="F16" s="75"/>
    </row>
    <row r="17" spans="1:6">
      <c r="A17" s="75"/>
      <c r="B17" s="75"/>
      <c r="C17" s="75"/>
      <c r="D17" s="75"/>
      <c r="E17" s="75"/>
      <c r="F17" s="75"/>
    </row>
  </sheetData>
  <sheetProtection sheet="1"/>
  <protectedRanges>
    <protectedRange sqref="B8:E14" name="範囲1"/>
  </protectedRanges>
  <mergeCells count="5">
    <mergeCell ref="A2:C2"/>
    <mergeCell ref="E3:F4"/>
    <mergeCell ref="C4:D4"/>
    <mergeCell ref="A15:F17"/>
    <mergeCell ref="A1:D1"/>
  </mergeCells>
  <phoneticPr fontId="2"/>
  <pageMargins left="0.82677165354330717" right="0.70866141732283472" top="0.74803149606299213" bottom="0.74803149606299213" header="0.31496062992125984" footer="0.31496062992125984"/>
  <pageSetup paperSize="9" scale="1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K17"/>
  <sheetViews>
    <sheetView zoomScaleNormal="100" zoomScaleSheetLayoutView="100" workbookViewId="0">
      <selection activeCell="B8" sqref="B8"/>
    </sheetView>
  </sheetViews>
  <sheetFormatPr defaultRowHeight="17.25"/>
  <cols>
    <col min="1" max="1" width="14.5" style="1" customWidth="1"/>
    <col min="2" max="5" width="13.625" style="1" customWidth="1"/>
    <col min="6" max="7" width="9" style="1"/>
    <col min="8" max="11" width="9" style="26"/>
    <col min="12" max="16384" width="9" style="1"/>
  </cols>
  <sheetData>
    <row r="1" spans="1:6" ht="30.75" customHeight="1">
      <c r="A1" s="79" t="s">
        <v>14</v>
      </c>
      <c r="B1" s="79"/>
      <c r="C1" s="79"/>
      <c r="D1" s="79"/>
    </row>
    <row r="2" spans="1:6" ht="27.95" customHeight="1">
      <c r="A2" s="83" t="str">
        <f>報告書【原本】!A2</f>
        <v>令和6年度　開放利用報告書</v>
      </c>
      <c r="B2" s="83"/>
      <c r="C2" s="83"/>
    </row>
    <row r="3" spans="1:6" ht="27.95" customHeight="1">
      <c r="A3" s="38" t="s">
        <v>347</v>
      </c>
      <c r="B3" s="39" t="str">
        <f>報告書【原本】!$B$3</f>
        <v/>
      </c>
      <c r="C3" s="2"/>
      <c r="E3" s="81"/>
      <c r="F3" s="81"/>
    </row>
    <row r="4" spans="1:6" ht="27.95" customHeight="1">
      <c r="A4" s="3" t="s">
        <v>1</v>
      </c>
      <c r="B4" s="40" t="str">
        <f>報告書【原本】!$B$4</f>
        <v/>
      </c>
      <c r="C4" s="82" t="s">
        <v>2</v>
      </c>
      <c r="D4" s="82"/>
      <c r="E4" s="81"/>
      <c r="F4" s="81"/>
    </row>
    <row r="5" spans="1:6" ht="27.95" customHeight="1">
      <c r="A5" s="4" t="s">
        <v>3</v>
      </c>
      <c r="B5" s="5" t="s">
        <v>16</v>
      </c>
      <c r="C5" s="6"/>
    </row>
    <row r="6" spans="1:6" ht="27.95" customHeight="1" thickBot="1">
      <c r="A6" s="6"/>
      <c r="B6" s="7"/>
      <c r="C6" s="6"/>
    </row>
    <row r="7" spans="1:6" ht="20.100000000000001" customHeight="1" thickBot="1">
      <c r="A7" s="8"/>
      <c r="B7" s="9" t="s">
        <v>4</v>
      </c>
      <c r="C7" s="10" t="s">
        <v>5</v>
      </c>
      <c r="D7" s="10" t="s">
        <v>0</v>
      </c>
      <c r="E7" s="11" t="s">
        <v>6</v>
      </c>
    </row>
    <row r="8" spans="1:6" ht="20.100000000000001" customHeight="1">
      <c r="A8" s="12" t="s">
        <v>7</v>
      </c>
      <c r="B8" s="13"/>
      <c r="C8" s="14"/>
      <c r="D8" s="14"/>
      <c r="E8" s="15"/>
    </row>
    <row r="9" spans="1:6" ht="20.100000000000001" customHeight="1">
      <c r="A9" s="16" t="s">
        <v>8</v>
      </c>
      <c r="B9" s="17"/>
      <c r="C9" s="18"/>
      <c r="D9" s="18"/>
      <c r="E9" s="19"/>
    </row>
    <row r="10" spans="1:6" ht="20.100000000000001" customHeight="1">
      <c r="A10" s="16" t="s">
        <v>9</v>
      </c>
      <c r="B10" s="17"/>
      <c r="C10" s="18"/>
      <c r="D10" s="18"/>
      <c r="E10" s="19"/>
    </row>
    <row r="11" spans="1:6" ht="20.100000000000001" customHeight="1">
      <c r="A11" s="16" t="s">
        <v>10</v>
      </c>
      <c r="B11" s="17"/>
      <c r="C11" s="18"/>
      <c r="D11" s="18"/>
      <c r="E11" s="19"/>
    </row>
    <row r="12" spans="1:6" ht="20.100000000000001" customHeight="1">
      <c r="A12" s="16" t="s">
        <v>11</v>
      </c>
      <c r="B12" s="17"/>
      <c r="C12" s="18"/>
      <c r="D12" s="18"/>
      <c r="E12" s="19"/>
    </row>
    <row r="13" spans="1:6" ht="20.100000000000001" customHeight="1">
      <c r="A13" s="16" t="s">
        <v>12</v>
      </c>
      <c r="B13" s="17"/>
      <c r="C13" s="18"/>
      <c r="D13" s="20"/>
      <c r="E13" s="19"/>
    </row>
    <row r="14" spans="1:6" ht="24.75" thickBot="1">
      <c r="A14" s="21" t="s">
        <v>13</v>
      </c>
      <c r="B14" s="22"/>
      <c r="C14" s="23"/>
      <c r="D14" s="24"/>
      <c r="E14" s="25"/>
    </row>
    <row r="15" spans="1:6" ht="17.25" customHeight="1">
      <c r="A15" s="75" t="s">
        <v>377</v>
      </c>
      <c r="B15" s="75"/>
      <c r="C15" s="75"/>
      <c r="D15" s="75"/>
      <c r="E15" s="75"/>
      <c r="F15" s="75"/>
    </row>
    <row r="16" spans="1:6">
      <c r="A16" s="75"/>
      <c r="B16" s="75"/>
      <c r="C16" s="75"/>
      <c r="D16" s="75"/>
      <c r="E16" s="75"/>
      <c r="F16" s="75"/>
    </row>
    <row r="17" spans="1:6">
      <c r="A17" s="75"/>
      <c r="B17" s="75"/>
      <c r="C17" s="75"/>
      <c r="D17" s="75"/>
      <c r="E17" s="75"/>
      <c r="F17" s="75"/>
    </row>
  </sheetData>
  <sheetProtection sheet="1"/>
  <protectedRanges>
    <protectedRange sqref="B8:E14" name="範囲1"/>
  </protectedRanges>
  <mergeCells count="5">
    <mergeCell ref="A1:D1"/>
    <mergeCell ref="A2:C2"/>
    <mergeCell ref="E3:F4"/>
    <mergeCell ref="C4:D4"/>
    <mergeCell ref="A15:F17"/>
  </mergeCells>
  <phoneticPr fontId="2"/>
  <pageMargins left="0.82677165354330717" right="0.70866141732283472" top="0.74803149606299213" bottom="0.74803149606299213" header="0.31496062992125984" footer="0.31496062992125984"/>
  <pageSetup paperSize="9" scale="1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K17"/>
  <sheetViews>
    <sheetView zoomScaleNormal="100" zoomScaleSheetLayoutView="100" workbookViewId="0">
      <selection activeCell="B8" sqref="B8"/>
    </sheetView>
  </sheetViews>
  <sheetFormatPr defaultRowHeight="17.25"/>
  <cols>
    <col min="1" max="1" width="14.5" style="1" customWidth="1"/>
    <col min="2" max="5" width="13.625" style="1" customWidth="1"/>
    <col min="6" max="7" width="9" style="1"/>
    <col min="8" max="11" width="9" style="26"/>
    <col min="12" max="16384" width="9" style="1"/>
  </cols>
  <sheetData>
    <row r="1" spans="1:6" ht="30.75" customHeight="1">
      <c r="A1" s="79" t="s">
        <v>14</v>
      </c>
      <c r="B1" s="79"/>
      <c r="C1" s="79"/>
      <c r="D1" s="79"/>
    </row>
    <row r="2" spans="1:6" ht="27.95" customHeight="1">
      <c r="A2" s="83" t="str">
        <f>報告書【原本】!A2</f>
        <v>令和6年度　開放利用報告書</v>
      </c>
      <c r="B2" s="83"/>
      <c r="C2" s="83"/>
    </row>
    <row r="3" spans="1:6" ht="27.95" customHeight="1">
      <c r="A3" s="38" t="s">
        <v>347</v>
      </c>
      <c r="B3" s="39" t="str">
        <f>報告書【原本】!$B$3</f>
        <v/>
      </c>
      <c r="C3" s="2"/>
      <c r="E3" s="81"/>
      <c r="F3" s="81"/>
    </row>
    <row r="4" spans="1:6" ht="27.95" customHeight="1">
      <c r="A4" s="3" t="s">
        <v>1</v>
      </c>
      <c r="B4" s="40" t="str">
        <f>報告書【原本】!$B$4</f>
        <v/>
      </c>
      <c r="C4" s="82" t="s">
        <v>2</v>
      </c>
      <c r="D4" s="82"/>
      <c r="E4" s="81"/>
      <c r="F4" s="81"/>
    </row>
    <row r="5" spans="1:6" ht="27.95" customHeight="1">
      <c r="A5" s="4" t="s">
        <v>3</v>
      </c>
      <c r="B5" s="5" t="s">
        <v>17</v>
      </c>
      <c r="C5" s="6"/>
    </row>
    <row r="6" spans="1:6" ht="27.95" customHeight="1" thickBot="1">
      <c r="A6" s="6"/>
      <c r="B6" s="7"/>
      <c r="C6" s="6"/>
    </row>
    <row r="7" spans="1:6" ht="20.100000000000001" customHeight="1" thickBot="1">
      <c r="A7" s="8"/>
      <c r="B7" s="9" t="s">
        <v>4</v>
      </c>
      <c r="C7" s="10" t="s">
        <v>5</v>
      </c>
      <c r="D7" s="10" t="s">
        <v>0</v>
      </c>
      <c r="E7" s="11" t="s">
        <v>6</v>
      </c>
    </row>
    <row r="8" spans="1:6" ht="20.100000000000001" customHeight="1">
      <c r="A8" s="12" t="s">
        <v>7</v>
      </c>
      <c r="B8" s="13"/>
      <c r="C8" s="14"/>
      <c r="D8" s="14"/>
      <c r="E8" s="15"/>
    </row>
    <row r="9" spans="1:6" ht="20.100000000000001" customHeight="1">
      <c r="A9" s="16" t="s">
        <v>8</v>
      </c>
      <c r="B9" s="17"/>
      <c r="C9" s="18"/>
      <c r="D9" s="18"/>
      <c r="E9" s="19"/>
    </row>
    <row r="10" spans="1:6" ht="20.100000000000001" customHeight="1">
      <c r="A10" s="16" t="s">
        <v>9</v>
      </c>
      <c r="B10" s="17"/>
      <c r="C10" s="18"/>
      <c r="D10" s="18"/>
      <c r="E10" s="19"/>
    </row>
    <row r="11" spans="1:6" ht="20.100000000000001" customHeight="1">
      <c r="A11" s="16" t="s">
        <v>10</v>
      </c>
      <c r="B11" s="17"/>
      <c r="C11" s="18"/>
      <c r="D11" s="18"/>
      <c r="E11" s="19"/>
    </row>
    <row r="12" spans="1:6" ht="20.100000000000001" customHeight="1">
      <c r="A12" s="16" t="s">
        <v>11</v>
      </c>
      <c r="B12" s="17"/>
      <c r="C12" s="18"/>
      <c r="D12" s="18"/>
      <c r="E12" s="19"/>
    </row>
    <row r="13" spans="1:6" ht="20.100000000000001" customHeight="1">
      <c r="A13" s="16" t="s">
        <v>12</v>
      </c>
      <c r="B13" s="17"/>
      <c r="C13" s="18"/>
      <c r="D13" s="20"/>
      <c r="E13" s="19"/>
    </row>
    <row r="14" spans="1:6" ht="24.75" thickBot="1">
      <c r="A14" s="21" t="s">
        <v>13</v>
      </c>
      <c r="B14" s="22"/>
      <c r="C14" s="23"/>
      <c r="D14" s="24"/>
      <c r="E14" s="25"/>
    </row>
    <row r="15" spans="1:6" ht="17.25" customHeight="1">
      <c r="A15" s="75" t="s">
        <v>377</v>
      </c>
      <c r="B15" s="75"/>
      <c r="C15" s="75"/>
      <c r="D15" s="75"/>
      <c r="E15" s="75"/>
      <c r="F15" s="75"/>
    </row>
    <row r="16" spans="1:6">
      <c r="A16" s="75"/>
      <c r="B16" s="75"/>
      <c r="C16" s="75"/>
      <c r="D16" s="75"/>
      <c r="E16" s="75"/>
      <c r="F16" s="75"/>
    </row>
    <row r="17" spans="1:6">
      <c r="A17" s="75"/>
      <c r="B17" s="75"/>
      <c r="C17" s="75"/>
      <c r="D17" s="75"/>
      <c r="E17" s="75"/>
      <c r="F17" s="75"/>
    </row>
  </sheetData>
  <sheetProtection sheet="1"/>
  <protectedRanges>
    <protectedRange sqref="B8:E14" name="範囲1"/>
  </protectedRanges>
  <mergeCells count="5">
    <mergeCell ref="A1:D1"/>
    <mergeCell ref="A2:C2"/>
    <mergeCell ref="E3:F4"/>
    <mergeCell ref="C4:D4"/>
    <mergeCell ref="A15:F17"/>
  </mergeCells>
  <phoneticPr fontId="2"/>
  <pageMargins left="0.82677165354330717" right="0.70866141732283472" top="0.74803149606299213" bottom="0.74803149606299213" header="0.31496062992125984" footer="0.31496062992125984"/>
  <pageSetup paperSize="9" scale="1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K17"/>
  <sheetViews>
    <sheetView zoomScaleNormal="100" zoomScaleSheetLayoutView="100" workbookViewId="0">
      <selection activeCell="B8" sqref="B8"/>
    </sheetView>
  </sheetViews>
  <sheetFormatPr defaultRowHeight="17.25"/>
  <cols>
    <col min="1" max="1" width="14.5" style="1" customWidth="1"/>
    <col min="2" max="5" width="13.625" style="1" customWidth="1"/>
    <col min="6" max="7" width="9" style="1"/>
    <col min="8" max="11" width="9" style="26"/>
    <col min="12" max="16384" width="9" style="1"/>
  </cols>
  <sheetData>
    <row r="1" spans="1:6" ht="30.75" customHeight="1">
      <c r="A1" s="79" t="s">
        <v>14</v>
      </c>
      <c r="B1" s="79"/>
      <c r="C1" s="79"/>
      <c r="D1" s="79"/>
    </row>
    <row r="2" spans="1:6" ht="27.95" customHeight="1">
      <c r="A2" s="83" t="str">
        <f>報告書【原本】!A2</f>
        <v>令和6年度　開放利用報告書</v>
      </c>
      <c r="B2" s="83"/>
      <c r="C2" s="83"/>
    </row>
    <row r="3" spans="1:6" ht="27.95" customHeight="1">
      <c r="A3" s="38" t="s">
        <v>347</v>
      </c>
      <c r="B3" s="39" t="str">
        <f>報告書【原本】!$B$3</f>
        <v/>
      </c>
      <c r="C3" s="2"/>
      <c r="E3" s="81"/>
      <c r="F3" s="81"/>
    </row>
    <row r="4" spans="1:6" ht="27.95" customHeight="1">
      <c r="A4" s="3" t="s">
        <v>1</v>
      </c>
      <c r="B4" s="40" t="str">
        <f>報告書【原本】!$B$4</f>
        <v/>
      </c>
      <c r="C4" s="82" t="s">
        <v>2</v>
      </c>
      <c r="D4" s="82"/>
      <c r="E4" s="81"/>
      <c r="F4" s="81"/>
    </row>
    <row r="5" spans="1:6" ht="27.95" customHeight="1">
      <c r="A5" s="4" t="s">
        <v>3</v>
      </c>
      <c r="B5" s="5" t="s">
        <v>18</v>
      </c>
      <c r="C5" s="6"/>
    </row>
    <row r="6" spans="1:6" ht="27.95" customHeight="1" thickBot="1">
      <c r="A6" s="6"/>
      <c r="B6" s="7"/>
      <c r="C6" s="6"/>
    </row>
    <row r="7" spans="1:6" ht="20.100000000000001" customHeight="1" thickBot="1">
      <c r="A7" s="8"/>
      <c r="B7" s="9" t="s">
        <v>4</v>
      </c>
      <c r="C7" s="10" t="s">
        <v>5</v>
      </c>
      <c r="D7" s="10" t="s">
        <v>0</v>
      </c>
      <c r="E7" s="11" t="s">
        <v>6</v>
      </c>
    </row>
    <row r="8" spans="1:6" ht="20.100000000000001" customHeight="1">
      <c r="A8" s="12" t="s">
        <v>7</v>
      </c>
      <c r="B8" s="13"/>
      <c r="C8" s="14"/>
      <c r="D8" s="14"/>
      <c r="E8" s="15"/>
    </row>
    <row r="9" spans="1:6" ht="20.100000000000001" customHeight="1">
      <c r="A9" s="16" t="s">
        <v>8</v>
      </c>
      <c r="B9" s="17"/>
      <c r="C9" s="18"/>
      <c r="D9" s="18"/>
      <c r="E9" s="19"/>
    </row>
    <row r="10" spans="1:6" ht="20.100000000000001" customHeight="1">
      <c r="A10" s="16" t="s">
        <v>9</v>
      </c>
      <c r="B10" s="17"/>
      <c r="C10" s="18"/>
      <c r="D10" s="18"/>
      <c r="E10" s="19"/>
    </row>
    <row r="11" spans="1:6" ht="20.100000000000001" customHeight="1">
      <c r="A11" s="16" t="s">
        <v>10</v>
      </c>
      <c r="B11" s="17"/>
      <c r="C11" s="18"/>
      <c r="D11" s="18"/>
      <c r="E11" s="19"/>
    </row>
    <row r="12" spans="1:6" ht="20.100000000000001" customHeight="1">
      <c r="A12" s="16" t="s">
        <v>11</v>
      </c>
      <c r="B12" s="17"/>
      <c r="C12" s="18"/>
      <c r="D12" s="18"/>
      <c r="E12" s="19"/>
    </row>
    <row r="13" spans="1:6" ht="20.100000000000001" customHeight="1">
      <c r="A13" s="16" t="s">
        <v>12</v>
      </c>
      <c r="B13" s="17"/>
      <c r="C13" s="18"/>
      <c r="D13" s="20"/>
      <c r="E13" s="19"/>
    </row>
    <row r="14" spans="1:6" ht="24.75" thickBot="1">
      <c r="A14" s="21" t="s">
        <v>13</v>
      </c>
      <c r="B14" s="22"/>
      <c r="C14" s="23"/>
      <c r="D14" s="24"/>
      <c r="E14" s="25"/>
    </row>
    <row r="15" spans="1:6" ht="17.25" customHeight="1">
      <c r="A15" s="75" t="s">
        <v>377</v>
      </c>
      <c r="B15" s="75"/>
      <c r="C15" s="75"/>
      <c r="D15" s="75"/>
      <c r="E15" s="75"/>
      <c r="F15" s="75"/>
    </row>
    <row r="16" spans="1:6">
      <c r="A16" s="75"/>
      <c r="B16" s="75"/>
      <c r="C16" s="75"/>
      <c r="D16" s="75"/>
      <c r="E16" s="75"/>
      <c r="F16" s="75"/>
    </row>
    <row r="17" spans="1:6">
      <c r="A17" s="75"/>
      <c r="B17" s="75"/>
      <c r="C17" s="75"/>
      <c r="D17" s="75"/>
      <c r="E17" s="75"/>
      <c r="F17" s="75"/>
    </row>
  </sheetData>
  <sheetProtection sheet="1"/>
  <protectedRanges>
    <protectedRange sqref="B8:E14" name="範囲1"/>
  </protectedRanges>
  <mergeCells count="5">
    <mergeCell ref="A1:D1"/>
    <mergeCell ref="A2:C2"/>
    <mergeCell ref="E3:F4"/>
    <mergeCell ref="C4:D4"/>
    <mergeCell ref="A15:F17"/>
  </mergeCells>
  <phoneticPr fontId="2"/>
  <pageMargins left="0.82677165354330717" right="0.70866141732283472" top="0.74803149606299213" bottom="0.74803149606299213" header="0.31496062992125984" footer="0.31496062992125984"/>
  <pageSetup paperSize="9" scale="1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K17"/>
  <sheetViews>
    <sheetView zoomScaleNormal="100" zoomScaleSheetLayoutView="100" workbookViewId="0">
      <selection activeCell="B8" sqref="B8"/>
    </sheetView>
  </sheetViews>
  <sheetFormatPr defaultRowHeight="17.25"/>
  <cols>
    <col min="1" max="1" width="14.5" style="1" customWidth="1"/>
    <col min="2" max="5" width="13.625" style="1" customWidth="1"/>
    <col min="6" max="7" width="9" style="1"/>
    <col min="8" max="11" width="9" style="26"/>
    <col min="12" max="16384" width="9" style="1"/>
  </cols>
  <sheetData>
    <row r="1" spans="1:6" ht="30.75" customHeight="1">
      <c r="A1" s="79" t="s">
        <v>14</v>
      </c>
      <c r="B1" s="79"/>
      <c r="C1" s="79"/>
      <c r="D1" s="79"/>
    </row>
    <row r="2" spans="1:6" ht="27.95" customHeight="1">
      <c r="A2" s="83" t="str">
        <f>報告書【原本】!A2</f>
        <v>令和6年度　開放利用報告書</v>
      </c>
      <c r="B2" s="83"/>
      <c r="C2" s="83"/>
    </row>
    <row r="3" spans="1:6" ht="27.95" customHeight="1">
      <c r="A3" s="38" t="s">
        <v>347</v>
      </c>
      <c r="B3" s="39" t="str">
        <f>報告書【原本】!$B$3</f>
        <v/>
      </c>
      <c r="C3" s="2"/>
      <c r="E3" s="81"/>
      <c r="F3" s="81"/>
    </row>
    <row r="4" spans="1:6" ht="27.95" customHeight="1">
      <c r="A4" s="3" t="s">
        <v>1</v>
      </c>
      <c r="B4" s="40" t="str">
        <f>報告書【原本】!$B$4</f>
        <v/>
      </c>
      <c r="C4" s="82" t="s">
        <v>2</v>
      </c>
      <c r="D4" s="82"/>
      <c r="E4" s="81"/>
      <c r="F4" s="81"/>
    </row>
    <row r="5" spans="1:6" ht="27.95" customHeight="1">
      <c r="A5" s="4" t="s">
        <v>3</v>
      </c>
      <c r="B5" s="5" t="s">
        <v>19</v>
      </c>
      <c r="C5" s="6"/>
    </row>
    <row r="6" spans="1:6" ht="27.95" customHeight="1" thickBot="1">
      <c r="A6" s="6"/>
      <c r="B6" s="7"/>
      <c r="C6" s="6"/>
    </row>
    <row r="7" spans="1:6" ht="20.100000000000001" customHeight="1" thickBot="1">
      <c r="A7" s="8"/>
      <c r="B7" s="9" t="s">
        <v>4</v>
      </c>
      <c r="C7" s="10" t="s">
        <v>5</v>
      </c>
      <c r="D7" s="10" t="s">
        <v>0</v>
      </c>
      <c r="E7" s="11" t="s">
        <v>6</v>
      </c>
    </row>
    <row r="8" spans="1:6" ht="20.100000000000001" customHeight="1">
      <c r="A8" s="12" t="s">
        <v>7</v>
      </c>
      <c r="B8" s="13"/>
      <c r="C8" s="14"/>
      <c r="D8" s="14"/>
      <c r="E8" s="15"/>
    </row>
    <row r="9" spans="1:6" ht="20.100000000000001" customHeight="1">
      <c r="A9" s="16" t="s">
        <v>8</v>
      </c>
      <c r="B9" s="17"/>
      <c r="C9" s="18"/>
      <c r="D9" s="18"/>
      <c r="E9" s="19"/>
    </row>
    <row r="10" spans="1:6" ht="20.100000000000001" customHeight="1">
      <c r="A10" s="16" t="s">
        <v>9</v>
      </c>
      <c r="B10" s="17"/>
      <c r="C10" s="18"/>
      <c r="D10" s="18"/>
      <c r="E10" s="19"/>
    </row>
    <row r="11" spans="1:6" ht="20.100000000000001" customHeight="1">
      <c r="A11" s="16" t="s">
        <v>10</v>
      </c>
      <c r="B11" s="17"/>
      <c r="C11" s="18"/>
      <c r="D11" s="18"/>
      <c r="E11" s="19"/>
    </row>
    <row r="12" spans="1:6" ht="20.100000000000001" customHeight="1">
      <c r="A12" s="16" t="s">
        <v>11</v>
      </c>
      <c r="B12" s="17"/>
      <c r="C12" s="18"/>
      <c r="D12" s="18"/>
      <c r="E12" s="19"/>
    </row>
    <row r="13" spans="1:6" ht="20.100000000000001" customHeight="1">
      <c r="A13" s="16" t="s">
        <v>12</v>
      </c>
      <c r="B13" s="17"/>
      <c r="C13" s="18"/>
      <c r="D13" s="20"/>
      <c r="E13" s="19"/>
    </row>
    <row r="14" spans="1:6" ht="24.75" thickBot="1">
      <c r="A14" s="21" t="s">
        <v>13</v>
      </c>
      <c r="B14" s="22"/>
      <c r="C14" s="23"/>
      <c r="D14" s="24"/>
      <c r="E14" s="25"/>
    </row>
    <row r="15" spans="1:6" ht="17.25" customHeight="1">
      <c r="A15" s="75" t="s">
        <v>377</v>
      </c>
      <c r="B15" s="75"/>
      <c r="C15" s="75"/>
      <c r="D15" s="75"/>
      <c r="E15" s="75"/>
      <c r="F15" s="75"/>
    </row>
    <row r="16" spans="1:6">
      <c r="A16" s="75"/>
      <c r="B16" s="75"/>
      <c r="C16" s="75"/>
      <c r="D16" s="75"/>
      <c r="E16" s="75"/>
      <c r="F16" s="75"/>
    </row>
    <row r="17" spans="1:6">
      <c r="A17" s="75"/>
      <c r="B17" s="75"/>
      <c r="C17" s="75"/>
      <c r="D17" s="75"/>
      <c r="E17" s="75"/>
      <c r="F17" s="75"/>
    </row>
  </sheetData>
  <sheetProtection sheet="1"/>
  <protectedRanges>
    <protectedRange sqref="B8:E14" name="範囲1"/>
  </protectedRanges>
  <mergeCells count="5">
    <mergeCell ref="A1:D1"/>
    <mergeCell ref="A2:C2"/>
    <mergeCell ref="E3:F4"/>
    <mergeCell ref="C4:D4"/>
    <mergeCell ref="A15:F17"/>
  </mergeCells>
  <phoneticPr fontId="2"/>
  <pageMargins left="0.82677165354330717" right="0.70866141732283472" top="0.74803149606299213" bottom="0.74803149606299213" header="0.31496062992125984" footer="0.31496062992125984"/>
  <pageSetup paperSize="9" scale="13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K17"/>
  <sheetViews>
    <sheetView workbookViewId="0">
      <selection activeCell="B8" sqref="B8"/>
    </sheetView>
  </sheetViews>
  <sheetFormatPr defaultRowHeight="17.25"/>
  <cols>
    <col min="1" max="1" width="14.5" style="1" customWidth="1"/>
    <col min="2" max="5" width="13.625" style="1" customWidth="1"/>
    <col min="6" max="7" width="9" style="1"/>
    <col min="8" max="11" width="9" style="26"/>
    <col min="12" max="16384" width="9" style="1"/>
  </cols>
  <sheetData>
    <row r="1" spans="1:6" ht="30.75" customHeight="1">
      <c r="A1" s="79" t="s">
        <v>14</v>
      </c>
      <c r="B1" s="79"/>
      <c r="C1" s="79"/>
      <c r="D1" s="79"/>
    </row>
    <row r="2" spans="1:6" ht="27.95" customHeight="1">
      <c r="A2" s="83" t="str">
        <f>報告書【原本】!A2</f>
        <v>令和6年度　開放利用報告書</v>
      </c>
      <c r="B2" s="83"/>
      <c r="C2" s="83"/>
    </row>
    <row r="3" spans="1:6" ht="27.95" customHeight="1">
      <c r="A3" s="38" t="s">
        <v>347</v>
      </c>
      <c r="B3" s="39" t="str">
        <f>報告書【原本】!$B$3</f>
        <v/>
      </c>
      <c r="C3" s="2"/>
      <c r="E3" s="81"/>
      <c r="F3" s="81"/>
    </row>
    <row r="4" spans="1:6" ht="27.95" customHeight="1">
      <c r="A4" s="3" t="s">
        <v>1</v>
      </c>
      <c r="B4" s="40" t="str">
        <f>報告書【原本】!$B$4</f>
        <v/>
      </c>
      <c r="C4" s="82" t="s">
        <v>2</v>
      </c>
      <c r="D4" s="82"/>
      <c r="E4" s="81"/>
      <c r="F4" s="81"/>
    </row>
    <row r="5" spans="1:6" ht="27.95" customHeight="1">
      <c r="A5" s="4" t="s">
        <v>3</v>
      </c>
      <c r="B5" s="5" t="s">
        <v>26</v>
      </c>
      <c r="C5" s="6"/>
    </row>
    <row r="6" spans="1:6" ht="27.95" customHeight="1" thickBot="1">
      <c r="A6" s="6"/>
      <c r="B6" s="7"/>
      <c r="C6" s="6"/>
    </row>
    <row r="7" spans="1:6" ht="20.100000000000001" customHeight="1" thickBot="1">
      <c r="A7" s="8"/>
      <c r="B7" s="9" t="s">
        <v>4</v>
      </c>
      <c r="C7" s="10" t="s">
        <v>5</v>
      </c>
      <c r="D7" s="10" t="s">
        <v>0</v>
      </c>
      <c r="E7" s="11" t="s">
        <v>6</v>
      </c>
    </row>
    <row r="8" spans="1:6" ht="20.100000000000001" customHeight="1">
      <c r="A8" s="12" t="s">
        <v>7</v>
      </c>
      <c r="B8" s="13"/>
      <c r="C8" s="14"/>
      <c r="D8" s="14"/>
      <c r="E8" s="15"/>
    </row>
    <row r="9" spans="1:6" ht="20.100000000000001" customHeight="1">
      <c r="A9" s="16" t="s">
        <v>8</v>
      </c>
      <c r="B9" s="17"/>
      <c r="C9" s="18"/>
      <c r="D9" s="18"/>
      <c r="E9" s="19"/>
    </row>
    <row r="10" spans="1:6" ht="20.100000000000001" customHeight="1">
      <c r="A10" s="16" t="s">
        <v>9</v>
      </c>
      <c r="B10" s="17"/>
      <c r="C10" s="18"/>
      <c r="D10" s="18"/>
      <c r="E10" s="19"/>
    </row>
    <row r="11" spans="1:6" ht="20.100000000000001" customHeight="1">
      <c r="A11" s="16" t="s">
        <v>10</v>
      </c>
      <c r="B11" s="17"/>
      <c r="C11" s="18"/>
      <c r="D11" s="18"/>
      <c r="E11" s="19"/>
    </row>
    <row r="12" spans="1:6" ht="20.100000000000001" customHeight="1">
      <c r="A12" s="16" t="s">
        <v>11</v>
      </c>
      <c r="B12" s="17"/>
      <c r="C12" s="18"/>
      <c r="D12" s="18"/>
      <c r="E12" s="19"/>
    </row>
    <row r="13" spans="1:6" ht="20.100000000000001" customHeight="1">
      <c r="A13" s="16" t="s">
        <v>12</v>
      </c>
      <c r="B13" s="17"/>
      <c r="C13" s="18"/>
      <c r="D13" s="20"/>
      <c r="E13" s="19"/>
    </row>
    <row r="14" spans="1:6" ht="24.75" thickBot="1">
      <c r="A14" s="21" t="s">
        <v>13</v>
      </c>
      <c r="B14" s="22"/>
      <c r="C14" s="23"/>
      <c r="D14" s="24"/>
      <c r="E14" s="25"/>
    </row>
    <row r="15" spans="1:6" ht="17.25" customHeight="1">
      <c r="A15" s="75" t="s">
        <v>377</v>
      </c>
      <c r="B15" s="75"/>
      <c r="C15" s="75"/>
      <c r="D15" s="75"/>
      <c r="E15" s="75"/>
      <c r="F15" s="75"/>
    </row>
    <row r="16" spans="1:6">
      <c r="A16" s="75"/>
      <c r="B16" s="75"/>
      <c r="C16" s="75"/>
      <c r="D16" s="75"/>
      <c r="E16" s="75"/>
      <c r="F16" s="75"/>
    </row>
    <row r="17" spans="1:6">
      <c r="A17" s="75"/>
      <c r="B17" s="75"/>
      <c r="C17" s="75"/>
      <c r="D17" s="75"/>
      <c r="E17" s="75"/>
      <c r="F17" s="75"/>
    </row>
  </sheetData>
  <sheetProtection sheet="1"/>
  <protectedRanges>
    <protectedRange sqref="B8:E14" name="範囲1"/>
  </protectedRanges>
  <mergeCells count="5">
    <mergeCell ref="A1:D1"/>
    <mergeCell ref="A2:C2"/>
    <mergeCell ref="E3:F4"/>
    <mergeCell ref="C4:D4"/>
    <mergeCell ref="A15:F17"/>
  </mergeCells>
  <phoneticPr fontId="2"/>
  <pageMargins left="0.82677165354330717" right="0.70866141732283472" top="0.74803149606299213" bottom="0.74803149606299213" header="0.31496062992125984" footer="0.31496062992125984"/>
  <pageSetup paperSize="9" scale="13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K17"/>
  <sheetViews>
    <sheetView zoomScaleNormal="100" zoomScaleSheetLayoutView="100" workbookViewId="0">
      <selection activeCell="B8" sqref="B8"/>
    </sheetView>
  </sheetViews>
  <sheetFormatPr defaultRowHeight="17.25"/>
  <cols>
    <col min="1" max="1" width="14.5" style="1" customWidth="1"/>
    <col min="2" max="5" width="13.625" style="1" customWidth="1"/>
    <col min="6" max="7" width="9" style="1"/>
    <col min="8" max="11" width="9" style="26"/>
    <col min="12" max="16384" width="9" style="1"/>
  </cols>
  <sheetData>
    <row r="1" spans="1:6" ht="30.75" customHeight="1">
      <c r="A1" s="79" t="s">
        <v>14</v>
      </c>
      <c r="B1" s="79"/>
      <c r="C1" s="79"/>
      <c r="D1" s="79"/>
    </row>
    <row r="2" spans="1:6" ht="27.95" customHeight="1">
      <c r="A2" s="83" t="str">
        <f>報告書【原本】!A2</f>
        <v>令和6年度　開放利用報告書</v>
      </c>
      <c r="B2" s="83"/>
      <c r="C2" s="83"/>
    </row>
    <row r="3" spans="1:6" ht="27.95" customHeight="1">
      <c r="A3" s="38" t="s">
        <v>347</v>
      </c>
      <c r="B3" s="39" t="str">
        <f>報告書【原本】!$B$3</f>
        <v/>
      </c>
      <c r="C3" s="2"/>
      <c r="E3" s="81"/>
      <c r="F3" s="81"/>
    </row>
    <row r="4" spans="1:6" ht="27.95" customHeight="1">
      <c r="A4" s="3" t="s">
        <v>1</v>
      </c>
      <c r="B4" s="40" t="str">
        <f>報告書【原本】!$B$4</f>
        <v/>
      </c>
      <c r="C4" s="82" t="s">
        <v>2</v>
      </c>
      <c r="D4" s="82"/>
      <c r="E4" s="81"/>
      <c r="F4" s="81"/>
    </row>
    <row r="5" spans="1:6" ht="27.95" customHeight="1">
      <c r="A5" s="4" t="s">
        <v>3</v>
      </c>
      <c r="B5" s="5" t="s">
        <v>25</v>
      </c>
      <c r="C5" s="6"/>
    </row>
    <row r="6" spans="1:6" ht="27.95" customHeight="1" thickBot="1">
      <c r="A6" s="6"/>
      <c r="B6" s="7"/>
      <c r="C6" s="6"/>
    </row>
    <row r="7" spans="1:6" ht="20.100000000000001" customHeight="1" thickBot="1">
      <c r="A7" s="8"/>
      <c r="B7" s="9" t="s">
        <v>4</v>
      </c>
      <c r="C7" s="10" t="s">
        <v>5</v>
      </c>
      <c r="D7" s="10" t="s">
        <v>0</v>
      </c>
      <c r="E7" s="11" t="s">
        <v>6</v>
      </c>
    </row>
    <row r="8" spans="1:6" ht="20.100000000000001" customHeight="1">
      <c r="A8" s="12" t="s">
        <v>7</v>
      </c>
      <c r="B8" s="13"/>
      <c r="C8" s="14"/>
      <c r="D8" s="14"/>
      <c r="E8" s="15"/>
    </row>
    <row r="9" spans="1:6" ht="20.100000000000001" customHeight="1">
      <c r="A9" s="16" t="s">
        <v>8</v>
      </c>
      <c r="B9" s="17"/>
      <c r="C9" s="18"/>
      <c r="D9" s="18"/>
      <c r="E9" s="19"/>
    </row>
    <row r="10" spans="1:6" ht="20.100000000000001" customHeight="1">
      <c r="A10" s="16" t="s">
        <v>9</v>
      </c>
      <c r="B10" s="17"/>
      <c r="C10" s="18"/>
      <c r="D10" s="18"/>
      <c r="E10" s="19"/>
    </row>
    <row r="11" spans="1:6" ht="20.100000000000001" customHeight="1">
      <c r="A11" s="16" t="s">
        <v>10</v>
      </c>
      <c r="B11" s="17"/>
      <c r="C11" s="18"/>
      <c r="D11" s="18"/>
      <c r="E11" s="19"/>
    </row>
    <row r="12" spans="1:6" ht="20.100000000000001" customHeight="1">
      <c r="A12" s="16" t="s">
        <v>11</v>
      </c>
      <c r="B12" s="17"/>
      <c r="C12" s="18"/>
      <c r="D12" s="18"/>
      <c r="E12" s="19"/>
    </row>
    <row r="13" spans="1:6" ht="20.100000000000001" customHeight="1">
      <c r="A13" s="16" t="s">
        <v>12</v>
      </c>
      <c r="B13" s="17"/>
      <c r="C13" s="18"/>
      <c r="D13" s="20"/>
      <c r="E13" s="19"/>
    </row>
    <row r="14" spans="1:6" ht="24.75" thickBot="1">
      <c r="A14" s="21" t="s">
        <v>13</v>
      </c>
      <c r="B14" s="22"/>
      <c r="C14" s="23"/>
      <c r="D14" s="24"/>
      <c r="E14" s="25"/>
    </row>
    <row r="15" spans="1:6" ht="17.25" customHeight="1">
      <c r="A15" s="75" t="s">
        <v>377</v>
      </c>
      <c r="B15" s="75"/>
      <c r="C15" s="75"/>
      <c r="D15" s="75"/>
      <c r="E15" s="75"/>
      <c r="F15" s="75"/>
    </row>
    <row r="16" spans="1:6">
      <c r="A16" s="75"/>
      <c r="B16" s="75"/>
      <c r="C16" s="75"/>
      <c r="D16" s="75"/>
      <c r="E16" s="75"/>
      <c r="F16" s="75"/>
    </row>
    <row r="17" spans="1:6">
      <c r="A17" s="75"/>
      <c r="B17" s="75"/>
      <c r="C17" s="75"/>
      <c r="D17" s="75"/>
      <c r="E17" s="75"/>
      <c r="F17" s="75"/>
    </row>
  </sheetData>
  <sheetProtection sheet="1"/>
  <protectedRanges>
    <protectedRange sqref="B8:E14" name="範囲1"/>
  </protectedRanges>
  <mergeCells count="5">
    <mergeCell ref="A1:D1"/>
    <mergeCell ref="A2:C2"/>
    <mergeCell ref="E3:F4"/>
    <mergeCell ref="C4:D4"/>
    <mergeCell ref="A15:F17"/>
  </mergeCells>
  <phoneticPr fontId="2"/>
  <pageMargins left="0.82677165354330717" right="0.70866141732283472" top="0.74803149606299213" bottom="0.74803149606299213" header="0.31496062992125984" footer="0.31496062992125984"/>
  <pageSetup paperSize="9" scale="13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K17"/>
  <sheetViews>
    <sheetView zoomScaleNormal="100" zoomScaleSheetLayoutView="100" workbookViewId="0">
      <selection activeCell="B8" sqref="B8"/>
    </sheetView>
  </sheetViews>
  <sheetFormatPr defaultRowHeight="17.25"/>
  <cols>
    <col min="1" max="1" width="14.5" style="1" customWidth="1"/>
    <col min="2" max="5" width="13.625" style="1" customWidth="1"/>
    <col min="6" max="7" width="9" style="1"/>
    <col min="8" max="11" width="9" style="26"/>
    <col min="12" max="16384" width="9" style="1"/>
  </cols>
  <sheetData>
    <row r="1" spans="1:6" ht="30.75" customHeight="1">
      <c r="A1" s="79" t="s">
        <v>14</v>
      </c>
      <c r="B1" s="79"/>
      <c r="C1" s="79"/>
      <c r="D1" s="79"/>
    </row>
    <row r="2" spans="1:6" ht="27.95" customHeight="1">
      <c r="A2" s="83" t="str">
        <f>報告書【原本】!A2</f>
        <v>令和6年度　開放利用報告書</v>
      </c>
      <c r="B2" s="83"/>
      <c r="C2" s="83"/>
    </row>
    <row r="3" spans="1:6" ht="27.95" customHeight="1">
      <c r="A3" s="38" t="s">
        <v>347</v>
      </c>
      <c r="B3" s="39" t="str">
        <f>報告書【原本】!$B$3</f>
        <v/>
      </c>
      <c r="C3" s="2"/>
      <c r="E3" s="81"/>
      <c r="F3" s="81"/>
    </row>
    <row r="4" spans="1:6" ht="27.95" customHeight="1">
      <c r="A4" s="3" t="s">
        <v>1</v>
      </c>
      <c r="B4" s="40" t="str">
        <f>報告書【原本】!$B$4</f>
        <v/>
      </c>
      <c r="C4" s="82" t="s">
        <v>2</v>
      </c>
      <c r="D4" s="82"/>
      <c r="E4" s="81"/>
      <c r="F4" s="81"/>
    </row>
    <row r="5" spans="1:6" ht="27.95" customHeight="1">
      <c r="A5" s="4" t="s">
        <v>3</v>
      </c>
      <c r="B5" s="5" t="s">
        <v>20</v>
      </c>
      <c r="C5" s="6"/>
    </row>
    <row r="6" spans="1:6" ht="27.95" customHeight="1" thickBot="1">
      <c r="A6" s="6"/>
      <c r="B6" s="7"/>
      <c r="C6" s="6"/>
    </row>
    <row r="7" spans="1:6" ht="20.100000000000001" customHeight="1" thickBot="1">
      <c r="A7" s="8"/>
      <c r="B7" s="9" t="s">
        <v>4</v>
      </c>
      <c r="C7" s="10" t="s">
        <v>5</v>
      </c>
      <c r="D7" s="10" t="s">
        <v>0</v>
      </c>
      <c r="E7" s="11" t="s">
        <v>6</v>
      </c>
    </row>
    <row r="8" spans="1:6" ht="20.100000000000001" customHeight="1">
      <c r="A8" s="12" t="s">
        <v>7</v>
      </c>
      <c r="B8" s="13"/>
      <c r="C8" s="14"/>
      <c r="D8" s="14"/>
      <c r="E8" s="15"/>
    </row>
    <row r="9" spans="1:6" ht="20.100000000000001" customHeight="1">
      <c r="A9" s="16" t="s">
        <v>8</v>
      </c>
      <c r="B9" s="17"/>
      <c r="C9" s="18"/>
      <c r="D9" s="18"/>
      <c r="E9" s="19"/>
    </row>
    <row r="10" spans="1:6" ht="20.100000000000001" customHeight="1">
      <c r="A10" s="16" t="s">
        <v>9</v>
      </c>
      <c r="B10" s="17"/>
      <c r="C10" s="18"/>
      <c r="D10" s="18"/>
      <c r="E10" s="19"/>
    </row>
    <row r="11" spans="1:6" ht="20.100000000000001" customHeight="1">
      <c r="A11" s="16" t="s">
        <v>10</v>
      </c>
      <c r="B11" s="17"/>
      <c r="C11" s="18"/>
      <c r="D11" s="18"/>
      <c r="E11" s="19"/>
    </row>
    <row r="12" spans="1:6" ht="20.100000000000001" customHeight="1">
      <c r="A12" s="16" t="s">
        <v>11</v>
      </c>
      <c r="B12" s="17"/>
      <c r="C12" s="18"/>
      <c r="D12" s="18"/>
      <c r="E12" s="19"/>
    </row>
    <row r="13" spans="1:6" ht="20.100000000000001" customHeight="1">
      <c r="A13" s="16" t="s">
        <v>12</v>
      </c>
      <c r="B13" s="17"/>
      <c r="C13" s="18"/>
      <c r="D13" s="20"/>
      <c r="E13" s="19"/>
    </row>
    <row r="14" spans="1:6" ht="24.75" thickBot="1">
      <c r="A14" s="21" t="s">
        <v>13</v>
      </c>
      <c r="B14" s="22"/>
      <c r="C14" s="23"/>
      <c r="D14" s="24"/>
      <c r="E14" s="25"/>
    </row>
    <row r="15" spans="1:6" ht="17.25" customHeight="1">
      <c r="A15" s="75" t="s">
        <v>377</v>
      </c>
      <c r="B15" s="75"/>
      <c r="C15" s="75"/>
      <c r="D15" s="75"/>
      <c r="E15" s="75"/>
      <c r="F15" s="75"/>
    </row>
    <row r="16" spans="1:6">
      <c r="A16" s="75"/>
      <c r="B16" s="75"/>
      <c r="C16" s="75"/>
      <c r="D16" s="75"/>
      <c r="E16" s="75"/>
      <c r="F16" s="75"/>
    </row>
    <row r="17" spans="1:6">
      <c r="A17" s="75"/>
      <c r="B17" s="75"/>
      <c r="C17" s="75"/>
      <c r="D17" s="75"/>
      <c r="E17" s="75"/>
      <c r="F17" s="75"/>
    </row>
  </sheetData>
  <sheetProtection sheet="1"/>
  <protectedRanges>
    <protectedRange sqref="B8:E14" name="範囲1"/>
  </protectedRanges>
  <mergeCells count="5">
    <mergeCell ref="A1:D1"/>
    <mergeCell ref="A2:C2"/>
    <mergeCell ref="E3:F4"/>
    <mergeCell ref="C4:D4"/>
    <mergeCell ref="A15:F17"/>
  </mergeCells>
  <phoneticPr fontId="2"/>
  <pageMargins left="0.82677165354330717" right="0.70866141732283472" top="0.74803149606299213" bottom="0.74803149606299213" header="0.31496062992125984" footer="0.31496062992125984"/>
  <pageSetup paperSize="9" scale="1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報告書【原本】</vt:lpstr>
      <vt:lpstr>4月</vt:lpstr>
      <vt:lpstr>5月</vt:lpstr>
      <vt:lpstr>6月</vt:lpstr>
      <vt:lpstr>7月</vt:lpstr>
      <vt:lpstr>8月</vt:lpstr>
      <vt:lpstr>９月</vt:lpstr>
      <vt:lpstr>10月</vt:lpstr>
      <vt:lpstr>11月</vt:lpstr>
      <vt:lpstr>12月</vt:lpstr>
      <vt:lpstr>1月</vt:lpstr>
      <vt:lpstr>2月</vt:lpstr>
      <vt:lpstr>3月</vt:lpstr>
      <vt:lpstr>集計表</vt:lpstr>
      <vt:lpstr>学校一覧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髙山 亮</dc:creator>
  <cp:keywords/>
  <dc:description/>
  <cp:lastModifiedBy>奈良  容平</cp:lastModifiedBy>
  <cp:revision>0</cp:revision>
  <cp:lastPrinted>2023-02-26T23:51:14Z</cp:lastPrinted>
  <dcterms:created xsi:type="dcterms:W3CDTF">1601-01-01T00:00:00Z</dcterms:created>
  <dcterms:modified xsi:type="dcterms:W3CDTF">2024-02-06T23:17:14Z</dcterms:modified>
  <cp:category/>
</cp:coreProperties>
</file>