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E11CD146-0B2A-4C0A-AFC6-C97436E4B2D3}" xr6:coauthVersionLast="36" xr6:coauthVersionMax="36" xr10:uidLastSave="{00000000-0000-0000-0000-000000000000}"/>
  <bookViews>
    <workbookView xWindow="240" yWindow="60" windowWidth="14895" windowHeight="8145" activeTab="1" xr2:uid="{00000000-000D-0000-FFFF-FFFF00000000}"/>
  </bookViews>
  <sheets>
    <sheet name="設計書鑑文" sheetId="5" r:id="rId1"/>
    <sheet name="内訳" sheetId="20" r:id="rId2"/>
  </sheets>
  <definedNames>
    <definedName name="_xlnm.Print_Area" localSheetId="1">内訳!$A$1:$G$28</definedName>
  </definedNames>
  <calcPr calcId="191029"/>
</workbook>
</file>

<file path=xl/calcChain.xml><?xml version="1.0" encoding="utf-8"?>
<calcChain xmlns="http://schemas.openxmlformats.org/spreadsheetml/2006/main">
  <c r="F22" i="20" l="1"/>
  <c r="F20" i="20"/>
  <c r="F19" i="20"/>
  <c r="F18" i="20"/>
  <c r="F17" i="20"/>
  <c r="F16" i="20"/>
  <c r="F15" i="20"/>
  <c r="F14" i="20"/>
  <c r="F12" i="20"/>
  <c r="F11" i="20"/>
  <c r="F10" i="20"/>
  <c r="F9" i="20"/>
  <c r="F8" i="20"/>
  <c r="F7" i="20"/>
  <c r="F6" i="20"/>
  <c r="F5" i="20"/>
  <c r="F4" i="20"/>
  <c r="F24" i="20" s="1"/>
  <c r="F25" i="20" l="1"/>
  <c r="F26" i="20" s="1"/>
</calcChain>
</file>

<file path=xl/sharedStrings.xml><?xml version="1.0" encoding="utf-8"?>
<sst xmlns="http://schemas.openxmlformats.org/spreadsheetml/2006/main" count="60" uniqueCount="43">
  <si>
    <t>設　計　書</t>
    <rPh sb="0" eb="1">
      <t>セツ</t>
    </rPh>
    <rPh sb="2" eb="3">
      <t>ケイ</t>
    </rPh>
    <rPh sb="4" eb="5">
      <t>ショ</t>
    </rPh>
    <phoneticPr fontId="1"/>
  </si>
  <si>
    <t>修繕内訳</t>
    <rPh sb="0" eb="2">
      <t>シュウゼン</t>
    </rPh>
    <rPh sb="2" eb="4">
      <t>ウチワケ</t>
    </rPh>
    <phoneticPr fontId="1"/>
  </si>
  <si>
    <t>名　称</t>
    <rPh sb="0" eb="1">
      <t>メイ</t>
    </rPh>
    <rPh sb="2" eb="3">
      <t>ショウ</t>
    </rPh>
    <phoneticPr fontId="1"/>
  </si>
  <si>
    <t>規　格</t>
    <phoneticPr fontId="8"/>
  </si>
  <si>
    <t>数量</t>
    <rPh sb="0" eb="1">
      <t>スウ</t>
    </rPh>
    <rPh sb="1" eb="2">
      <t>リョウ</t>
    </rPh>
    <phoneticPr fontId="1"/>
  </si>
  <si>
    <t>単位</t>
    <rPh sb="0" eb="1">
      <t>タン</t>
    </rPh>
    <rPh sb="1" eb="2">
      <t>イ</t>
    </rPh>
    <phoneticPr fontId="1"/>
  </si>
  <si>
    <t>単価</t>
    <rPh sb="0" eb="2">
      <t>タンカ</t>
    </rPh>
    <phoneticPr fontId="8"/>
  </si>
  <si>
    <t>金額（円）</t>
    <rPh sb="0" eb="1">
      <t>キン</t>
    </rPh>
    <rPh sb="1" eb="2">
      <t>ガク</t>
    </rPh>
    <rPh sb="3" eb="4">
      <t>エン</t>
    </rPh>
    <phoneticPr fontId="1"/>
  </si>
  <si>
    <t>備　　　　考</t>
    <rPh sb="0" eb="1">
      <t>トモ</t>
    </rPh>
    <rPh sb="5" eb="6">
      <t>コウ</t>
    </rPh>
    <phoneticPr fontId="1"/>
  </si>
  <si>
    <t>小計</t>
    <rPh sb="0" eb="2">
      <t>ショウケイ</t>
    </rPh>
    <phoneticPr fontId="8"/>
  </si>
  <si>
    <t>千葉市市民局生活文化スポーツ部スポーツ振興課</t>
    <rPh sb="0" eb="3">
      <t>チバシ</t>
    </rPh>
    <rPh sb="3" eb="5">
      <t>シミン</t>
    </rPh>
    <rPh sb="5" eb="6">
      <t>キョク</t>
    </rPh>
    <rPh sb="6" eb="8">
      <t>セイカツ</t>
    </rPh>
    <rPh sb="8" eb="10">
      <t>ブンカ</t>
    </rPh>
    <rPh sb="14" eb="15">
      <t>ブ</t>
    </rPh>
    <rPh sb="19" eb="21">
      <t>シンコウ</t>
    </rPh>
    <rPh sb="21" eb="22">
      <t>カ</t>
    </rPh>
    <phoneticPr fontId="8"/>
  </si>
  <si>
    <t>所管課</t>
    <rPh sb="0" eb="2">
      <t>ショカン</t>
    </rPh>
    <rPh sb="2" eb="3">
      <t>カ</t>
    </rPh>
    <phoneticPr fontId="1"/>
  </si>
  <si>
    <t>千葉市市民局生活文化スポーツ部スポーツ振興課</t>
    <rPh sb="0" eb="3">
      <t>チバシ</t>
    </rPh>
    <rPh sb="3" eb="5">
      <t>シミン</t>
    </rPh>
    <rPh sb="5" eb="6">
      <t>キョク</t>
    </rPh>
    <rPh sb="6" eb="8">
      <t>セイカツ</t>
    </rPh>
    <rPh sb="8" eb="10">
      <t>ブンカ</t>
    </rPh>
    <rPh sb="14" eb="15">
      <t>ブ</t>
    </rPh>
    <rPh sb="19" eb="22">
      <t>シンコウカ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</si>
  <si>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8"/>
  </si>
  <si>
    <t>合計</t>
    <rPh sb="0" eb="2">
      <t>ゴウケイ</t>
    </rPh>
    <phoneticPr fontId="8"/>
  </si>
  <si>
    <t>式</t>
    <rPh sb="0" eb="1">
      <t>シキ</t>
    </rPh>
    <phoneticPr fontId="8"/>
  </si>
  <si>
    <t>諸経費</t>
    <rPh sb="0" eb="3">
      <t>ショケイヒ</t>
    </rPh>
    <phoneticPr fontId="8"/>
  </si>
  <si>
    <t>直接修繕費</t>
    <rPh sb="0" eb="2">
      <t>チョクセツ</t>
    </rPh>
    <rPh sb="2" eb="5">
      <t>シュウゼンヒ</t>
    </rPh>
    <phoneticPr fontId="8"/>
  </si>
  <si>
    <t>令和５年度</t>
    <rPh sb="0" eb="2">
      <t>レイワ</t>
    </rPh>
    <rPh sb="3" eb="5">
      <t>ネンド</t>
    </rPh>
    <rPh sb="4" eb="5">
      <t>ド</t>
    </rPh>
    <phoneticPr fontId="1"/>
  </si>
  <si>
    <t>　　　　　　修繕名称　　千葉ポートアリーナ空調機インバーター交換修繕</t>
    <rPh sb="6" eb="8">
      <t>シュウゼン</t>
    </rPh>
    <rPh sb="8" eb="10">
      <t>メイショウ</t>
    </rPh>
    <rPh sb="12" eb="14">
      <t>チバ</t>
    </rPh>
    <rPh sb="21" eb="24">
      <t>クウチョウキ</t>
    </rPh>
    <rPh sb="30" eb="32">
      <t>コウカン</t>
    </rPh>
    <rPh sb="32" eb="34">
      <t>シュウゼン</t>
    </rPh>
    <phoneticPr fontId="1"/>
  </si>
  <si>
    <t>　　　　　　履行場所　　千葉ポートアリーナ（千葉市中央区問屋町１－２０）</t>
    <rPh sb="6" eb="8">
      <t>リコウ</t>
    </rPh>
    <rPh sb="8" eb="10">
      <t>バショ</t>
    </rPh>
    <phoneticPr fontId="1"/>
  </si>
  <si>
    <t>　　　　　　履行期間　　契約日翌日　～　令和６年３月２９日（金）</t>
    <rPh sb="6" eb="8">
      <t>リコウ</t>
    </rPh>
    <rPh sb="8" eb="10">
      <t>キカン</t>
    </rPh>
    <rPh sb="12" eb="15">
      <t>ケイヤクビ</t>
    </rPh>
    <rPh sb="15" eb="17">
      <t>ヨクジツ</t>
    </rPh>
    <rPh sb="20" eb="22">
      <t>レイワ</t>
    </rPh>
    <rPh sb="23" eb="24">
      <t>ネン</t>
    </rPh>
    <rPh sb="30" eb="31">
      <t>キン</t>
    </rPh>
    <phoneticPr fontId="1"/>
  </si>
  <si>
    <t>給気用インバータ―</t>
    <rPh sb="0" eb="2">
      <t>キュウキ</t>
    </rPh>
    <rPh sb="2" eb="3">
      <t>ヨウ</t>
    </rPh>
    <phoneticPr fontId="8"/>
  </si>
  <si>
    <t>FR-A820-45K-1</t>
    <phoneticPr fontId="8"/>
  </si>
  <si>
    <t>ACリアクトル</t>
    <phoneticPr fontId="8"/>
  </si>
  <si>
    <t>FR-HAL-45K</t>
    <phoneticPr fontId="8"/>
  </si>
  <si>
    <t>台</t>
    <rPh sb="0" eb="1">
      <t>ダイ</t>
    </rPh>
    <phoneticPr fontId="8"/>
  </si>
  <si>
    <t>DCリアクトル</t>
    <phoneticPr fontId="8"/>
  </si>
  <si>
    <t>FR-HEL-45K</t>
    <phoneticPr fontId="8"/>
  </si>
  <si>
    <t>取付アタッチメント</t>
    <rPh sb="0" eb="2">
      <t>トリツケ</t>
    </rPh>
    <phoneticPr fontId="8"/>
  </si>
  <si>
    <t>FR-AAT07</t>
    <phoneticPr fontId="8"/>
  </si>
  <si>
    <t>還気用インバータ―</t>
    <rPh sb="0" eb="2">
      <t>カンキ</t>
    </rPh>
    <rPh sb="2" eb="3">
      <t>ヨウ</t>
    </rPh>
    <phoneticPr fontId="8"/>
  </si>
  <si>
    <t>FR-F820-37K-1</t>
    <phoneticPr fontId="8"/>
  </si>
  <si>
    <t>FR-HAL-37K</t>
    <phoneticPr fontId="8"/>
  </si>
  <si>
    <t>FR-HEL-37K</t>
    <phoneticPr fontId="8"/>
  </si>
  <si>
    <t>FR-AAT06</t>
    <phoneticPr fontId="8"/>
  </si>
  <si>
    <t>機器</t>
    <rPh sb="0" eb="2">
      <t>キキ</t>
    </rPh>
    <phoneticPr fontId="8"/>
  </si>
  <si>
    <t>機器搬入取付費</t>
    <rPh sb="0" eb="2">
      <t>キキ</t>
    </rPh>
    <rPh sb="2" eb="4">
      <t>ハンニュウ</t>
    </rPh>
    <rPh sb="4" eb="6">
      <t>トリツケ</t>
    </rPh>
    <rPh sb="6" eb="7">
      <t>ヒ</t>
    </rPh>
    <phoneticPr fontId="8"/>
  </si>
  <si>
    <t>動力盤改造費</t>
    <rPh sb="0" eb="2">
      <t>ドウリョク</t>
    </rPh>
    <rPh sb="2" eb="3">
      <t>バン</t>
    </rPh>
    <rPh sb="3" eb="5">
      <t>カイゾウ</t>
    </rPh>
    <rPh sb="5" eb="6">
      <t>ヒ</t>
    </rPh>
    <phoneticPr fontId="8"/>
  </si>
  <si>
    <t>離線及び結線</t>
    <rPh sb="0" eb="2">
      <t>リセン</t>
    </rPh>
    <rPh sb="2" eb="3">
      <t>オヨ</t>
    </rPh>
    <rPh sb="4" eb="6">
      <t>ケッセン</t>
    </rPh>
    <phoneticPr fontId="8"/>
  </si>
  <si>
    <t>既設撤去及び処分</t>
    <rPh sb="0" eb="2">
      <t>キセツ</t>
    </rPh>
    <rPh sb="2" eb="4">
      <t>テッキョ</t>
    </rPh>
    <rPh sb="4" eb="5">
      <t>オヨ</t>
    </rPh>
    <rPh sb="6" eb="8">
      <t>ショブン</t>
    </rPh>
    <phoneticPr fontId="8"/>
  </si>
  <si>
    <t>試運転調整費</t>
    <rPh sb="0" eb="3">
      <t>シウンテン</t>
    </rPh>
    <rPh sb="3" eb="6">
      <t>チョウセイヒ</t>
    </rPh>
    <phoneticPr fontId="8"/>
  </si>
  <si>
    <t>交通運搬費</t>
    <rPh sb="0" eb="2">
      <t>コウツウ</t>
    </rPh>
    <rPh sb="2" eb="4">
      <t>ウンパン</t>
    </rPh>
    <rPh sb="4" eb="5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</si>
</sst>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#,##0.0_ "/>
    <numFmt numFmtId="179" formatCode="0.0"/>
    <numFmt numFmtId="180" formatCode="#,###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177" fontId="5" fillId="0" borderId="7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right" vertical="center"/>
    </xf>
    <xf numFmtId="176" fontId="5" fillId="0" borderId="19" xfId="0" applyNumberFormat="1" applyFont="1" applyBorder="1">
      <alignment vertical="center"/>
    </xf>
    <xf numFmtId="177" fontId="5" fillId="0" borderId="19" xfId="0" applyNumberFormat="1" applyFont="1" applyBorder="1">
      <alignment vertical="center"/>
    </xf>
    <xf numFmtId="0" fontId="4" fillId="0" borderId="21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4" xfId="0" applyNumberFormat="1" applyFont="1" applyBorder="1">
      <alignment vertical="center"/>
    </xf>
    <xf numFmtId="0" fontId="4" fillId="0" borderId="25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9" fontId="5" fillId="0" borderId="22" xfId="0" applyNumberFormat="1" applyFont="1" applyBorder="1" applyAlignment="1">
      <alignment horizontal="left" vertical="center" shrinkToFit="1"/>
    </xf>
    <xf numFmtId="178" fontId="5" fillId="0" borderId="19" xfId="0" applyNumberFormat="1" applyFont="1" applyBorder="1">
      <alignment vertical="center"/>
    </xf>
    <xf numFmtId="178" fontId="5" fillId="0" borderId="24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179" fontId="5" fillId="0" borderId="33" xfId="0" applyNumberFormat="1" applyFont="1" applyFill="1" applyBorder="1">
      <alignment vertical="center"/>
    </xf>
    <xf numFmtId="0" fontId="5" fillId="0" borderId="33" xfId="0" applyFont="1" applyBorder="1" applyAlignment="1">
      <alignment horizontal="center" vertical="center"/>
    </xf>
    <xf numFmtId="180" fontId="5" fillId="0" borderId="33" xfId="0" applyNumberFormat="1" applyFont="1" applyFill="1" applyBorder="1">
      <alignment vertical="center"/>
    </xf>
    <xf numFmtId="180" fontId="5" fillId="0" borderId="33" xfId="0" applyNumberFormat="1" applyFont="1" applyBorder="1">
      <alignment vertical="center"/>
    </xf>
    <xf numFmtId="0" fontId="9" fillId="0" borderId="34" xfId="0" applyFont="1" applyBorder="1" applyAlignment="1">
      <alignment horizontal="left" vertical="center" wrapText="1" shrinkToFit="1"/>
    </xf>
    <xf numFmtId="0" fontId="5" fillId="0" borderId="35" xfId="0" applyFont="1" applyBorder="1" applyAlignment="1">
      <alignment horizontal="left" vertical="center" indent="1" shrinkToFit="1"/>
    </xf>
    <xf numFmtId="179" fontId="5" fillId="0" borderId="37" xfId="0" applyNumberFormat="1" applyFont="1" applyFill="1" applyBorder="1">
      <alignment vertical="center"/>
    </xf>
    <xf numFmtId="0" fontId="5" fillId="0" borderId="37" xfId="0" applyFont="1" applyBorder="1" applyAlignment="1">
      <alignment horizontal="center" vertical="center"/>
    </xf>
    <xf numFmtId="180" fontId="5" fillId="0" borderId="37" xfId="0" applyNumberFormat="1" applyFont="1" applyFill="1" applyBorder="1">
      <alignment vertical="center"/>
    </xf>
    <xf numFmtId="180" fontId="5" fillId="0" borderId="37" xfId="0" applyNumberFormat="1" applyFont="1" applyBorder="1">
      <alignment vertical="center"/>
    </xf>
    <xf numFmtId="0" fontId="9" fillId="0" borderId="38" xfId="0" applyFont="1" applyBorder="1" applyAlignment="1">
      <alignment vertical="center" wrapText="1"/>
    </xf>
    <xf numFmtId="0" fontId="5" fillId="0" borderId="35" xfId="0" applyFont="1" applyFill="1" applyBorder="1" applyAlignment="1">
      <alignment horizontal="left" vertical="center" indent="2" shrinkToFit="1"/>
    </xf>
    <xf numFmtId="0" fontId="5" fillId="0" borderId="36" xfId="0" applyFont="1" applyFill="1" applyBorder="1" applyAlignment="1">
      <alignment vertical="center" wrapText="1" shrinkToFit="1"/>
    </xf>
    <xf numFmtId="0" fontId="5" fillId="0" borderId="38" xfId="0" applyFont="1" applyBorder="1" applyAlignment="1">
      <alignment vertical="center"/>
    </xf>
    <xf numFmtId="0" fontId="5" fillId="0" borderId="38" xfId="0" applyFont="1" applyBorder="1">
      <alignment vertical="center"/>
    </xf>
    <xf numFmtId="180" fontId="5" fillId="0" borderId="37" xfId="0" applyNumberFormat="1" applyFont="1" applyFill="1" applyBorder="1" applyAlignment="1">
      <alignment horizontal="right" vertical="center"/>
    </xf>
    <xf numFmtId="180" fontId="5" fillId="0" borderId="37" xfId="0" applyNumberFormat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5" fillId="0" borderId="37" xfId="0" applyNumberFormat="1" applyFont="1" applyFill="1" applyBorder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 shrinkToFit="1"/>
    </xf>
    <xf numFmtId="0" fontId="5" fillId="0" borderId="41" xfId="0" applyNumberFormat="1" applyFont="1" applyFill="1" applyBorder="1">
      <alignment vertical="center"/>
    </xf>
    <xf numFmtId="0" fontId="5" fillId="0" borderId="41" xfId="0" applyFont="1" applyFill="1" applyBorder="1" applyAlignment="1">
      <alignment horizontal="center" vertical="center"/>
    </xf>
    <xf numFmtId="180" fontId="5" fillId="0" borderId="41" xfId="0" applyNumberFormat="1" applyFont="1" applyBorder="1" applyAlignment="1">
      <alignment horizontal="right" vertical="center"/>
    </xf>
    <xf numFmtId="180" fontId="5" fillId="0" borderId="41" xfId="0" applyNumberFormat="1" applyFont="1" applyBorder="1">
      <alignment vertical="center"/>
    </xf>
    <xf numFmtId="0" fontId="4" fillId="0" borderId="42" xfId="0" applyFont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BreakPreview" zoomScaleNormal="100" zoomScaleSheetLayoutView="100" workbookViewId="0">
      <selection activeCell="A14" sqref="A14"/>
    </sheetView>
  </sheetViews>
  <sheetFormatPr defaultRowHeight="13.5" x14ac:dyDescent="0.15"/>
  <cols>
    <col min="1" max="1" width="10.625" customWidth="1"/>
    <col min="2" max="2" width="40.625" customWidth="1"/>
    <col min="3" max="3" width="15.625" customWidth="1"/>
    <col min="4" max="4" width="10.625" customWidth="1"/>
    <col min="5" max="5" width="25.625" customWidth="1"/>
    <col min="6" max="6" width="30.625" customWidth="1"/>
  </cols>
  <sheetData>
    <row r="1" spans="1:6" ht="30" customHeight="1" thickBot="1" x14ac:dyDescent="0.2">
      <c r="A1" s="21" t="s">
        <v>11</v>
      </c>
      <c r="B1" s="78" t="s">
        <v>12</v>
      </c>
      <c r="C1" s="79"/>
      <c r="D1" s="80"/>
    </row>
    <row r="2" spans="1:6" ht="24.95" customHeight="1" x14ac:dyDescent="0.15">
      <c r="A2" s="37" t="s">
        <v>18</v>
      </c>
      <c r="B2" s="2"/>
      <c r="C2" s="2"/>
      <c r="D2" s="2"/>
      <c r="E2" s="2"/>
      <c r="F2" s="3"/>
    </row>
    <row r="3" spans="1:6" ht="30" customHeight="1" x14ac:dyDescent="0.15">
      <c r="A3" s="4"/>
      <c r="B3" s="5"/>
      <c r="C3" s="5"/>
      <c r="D3" s="6"/>
      <c r="E3" s="7"/>
      <c r="F3" s="8"/>
    </row>
    <row r="4" spans="1:6" ht="30" customHeight="1" x14ac:dyDescent="0.15">
      <c r="A4" s="4"/>
      <c r="B4" s="5"/>
      <c r="C4" s="5"/>
      <c r="D4" s="6"/>
      <c r="E4" s="7"/>
      <c r="F4" s="8"/>
    </row>
    <row r="5" spans="1:6" ht="30" customHeight="1" x14ac:dyDescent="0.15">
      <c r="A5" s="84" t="s">
        <v>0</v>
      </c>
      <c r="B5" s="85"/>
      <c r="C5" s="85"/>
      <c r="D5" s="85"/>
      <c r="E5" s="85"/>
      <c r="F5" s="86"/>
    </row>
    <row r="6" spans="1:6" ht="30" customHeight="1" x14ac:dyDescent="0.15">
      <c r="A6" s="84"/>
      <c r="B6" s="85"/>
      <c r="C6" s="85"/>
      <c r="D6" s="85"/>
      <c r="E6" s="85"/>
      <c r="F6" s="86"/>
    </row>
    <row r="7" spans="1:6" ht="30" customHeight="1" x14ac:dyDescent="0.15">
      <c r="A7" s="4"/>
      <c r="B7" s="5"/>
      <c r="C7" s="5"/>
      <c r="D7" s="6"/>
      <c r="E7" s="7"/>
      <c r="F7" s="8"/>
    </row>
    <row r="8" spans="1:6" ht="30" customHeight="1" x14ac:dyDescent="0.15">
      <c r="A8" s="87" t="s">
        <v>19</v>
      </c>
      <c r="B8" s="88"/>
      <c r="C8" s="88"/>
      <c r="D8" s="88"/>
      <c r="E8" s="88"/>
      <c r="F8" s="89"/>
    </row>
    <row r="9" spans="1:6" ht="30" customHeight="1" x14ac:dyDescent="0.15">
      <c r="A9" s="94" t="s">
        <v>20</v>
      </c>
      <c r="B9" s="95"/>
      <c r="C9" s="88"/>
      <c r="D9" s="88"/>
      <c r="E9" s="88"/>
      <c r="F9" s="89"/>
    </row>
    <row r="10" spans="1:6" ht="30" customHeight="1" x14ac:dyDescent="0.15">
      <c r="A10" s="90" t="s">
        <v>21</v>
      </c>
      <c r="B10" s="91"/>
      <c r="C10" s="92"/>
      <c r="D10" s="92"/>
      <c r="E10" s="92"/>
      <c r="F10" s="93"/>
    </row>
    <row r="11" spans="1:6" ht="30" customHeight="1" x14ac:dyDescent="0.15">
      <c r="A11" s="4"/>
      <c r="B11" s="5"/>
      <c r="C11" s="96"/>
      <c r="D11" s="96"/>
      <c r="E11" s="96"/>
      <c r="F11" s="9"/>
    </row>
    <row r="12" spans="1:6" ht="30" customHeight="1" x14ac:dyDescent="0.15">
      <c r="A12" s="14"/>
      <c r="B12" s="34"/>
      <c r="C12" s="19"/>
      <c r="D12" s="19"/>
      <c r="E12" s="20"/>
      <c r="F12" s="15"/>
    </row>
    <row r="13" spans="1:6" ht="30" customHeight="1" x14ac:dyDescent="0.15">
      <c r="A13" s="16"/>
      <c r="B13" s="35"/>
      <c r="C13" s="17"/>
      <c r="D13" s="17"/>
      <c r="E13" s="17"/>
      <c r="F13" s="18"/>
    </row>
    <row r="14" spans="1:6" ht="30" customHeight="1" x14ac:dyDescent="0.15">
      <c r="A14" s="42"/>
      <c r="B14" s="43"/>
      <c r="C14" s="43"/>
      <c r="D14" s="43"/>
      <c r="E14" s="43"/>
      <c r="F14" s="44"/>
    </row>
    <row r="15" spans="1:6" ht="30" customHeight="1" x14ac:dyDescent="0.15">
      <c r="A15" s="81"/>
      <c r="B15" s="82"/>
      <c r="C15" s="82"/>
      <c r="D15" s="82"/>
      <c r="E15" s="82"/>
      <c r="F15" s="83"/>
    </row>
    <row r="16" spans="1:6" ht="30" customHeight="1" x14ac:dyDescent="0.15">
      <c r="A16" s="75"/>
      <c r="B16" s="76"/>
      <c r="C16" s="76"/>
      <c r="D16" s="76"/>
      <c r="E16" s="76"/>
      <c r="F16" s="77"/>
    </row>
    <row r="17" spans="1:6" ht="30" customHeight="1" thickBot="1" x14ac:dyDescent="0.2">
      <c r="A17" s="10"/>
      <c r="B17" s="36"/>
      <c r="C17" s="11"/>
      <c r="D17" s="11"/>
      <c r="E17" s="12"/>
      <c r="F17" s="13"/>
    </row>
  </sheetData>
  <mergeCells count="8">
    <mergeCell ref="A16:F16"/>
    <mergeCell ref="B1:D1"/>
    <mergeCell ref="A15:F15"/>
    <mergeCell ref="A5:F6"/>
    <mergeCell ref="A8:F8"/>
    <mergeCell ref="A10:F10"/>
    <mergeCell ref="A9:F9"/>
    <mergeCell ref="C11:E11"/>
  </mergeCells>
  <phoneticPr fontId="1"/>
  <printOptions horizontalCentered="1" vertic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7935D-8A0A-4CEB-BD4B-9C4A8CFB3AB2}">
  <dimension ref="A1:G28"/>
  <sheetViews>
    <sheetView tabSelected="1" view="pageBreakPreview" zoomScale="85" zoomScaleNormal="100" zoomScaleSheetLayoutView="85" workbookViewId="0">
      <selection activeCell="E8" sqref="E8"/>
    </sheetView>
  </sheetViews>
  <sheetFormatPr defaultRowHeight="13.5" x14ac:dyDescent="0.15"/>
  <cols>
    <col min="1" max="1" width="35.625" customWidth="1"/>
    <col min="2" max="2" width="30.625" customWidth="1"/>
    <col min="3" max="3" width="10.625" customWidth="1"/>
    <col min="4" max="4" width="8.625" customWidth="1"/>
    <col min="5" max="5" width="13.625" customWidth="1"/>
    <col min="6" max="6" width="15.625" customWidth="1"/>
    <col min="7" max="7" width="20.625" customWidth="1"/>
  </cols>
  <sheetData>
    <row r="1" spans="1:7" ht="19.5" thickBot="1" x14ac:dyDescent="0.2">
      <c r="A1" s="1" t="s">
        <v>1</v>
      </c>
      <c r="B1" s="1"/>
    </row>
    <row r="2" spans="1:7" ht="19.5" customHeight="1" thickBot="1" x14ac:dyDescent="0.2">
      <c r="A2" s="21" t="s">
        <v>2</v>
      </c>
      <c r="B2" s="48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3" t="s">
        <v>8</v>
      </c>
    </row>
    <row r="3" spans="1:7" ht="19.5" customHeight="1" x14ac:dyDescent="0.15">
      <c r="A3" s="98" t="s">
        <v>17</v>
      </c>
      <c r="B3" s="99"/>
      <c r="C3" s="49"/>
      <c r="D3" s="50"/>
      <c r="E3" s="51"/>
      <c r="F3" s="52"/>
      <c r="G3" s="53"/>
    </row>
    <row r="4" spans="1:7" ht="19.5" customHeight="1" x14ac:dyDescent="0.15">
      <c r="A4" s="54" t="s">
        <v>36</v>
      </c>
      <c r="B4" s="69"/>
      <c r="C4" s="55"/>
      <c r="D4" s="56"/>
      <c r="E4" s="57"/>
      <c r="F4" s="58">
        <f>C4*E4</f>
        <v>0</v>
      </c>
      <c r="G4" s="59"/>
    </row>
    <row r="5" spans="1:7" ht="19.5" customHeight="1" x14ac:dyDescent="0.15">
      <c r="A5" s="60" t="s">
        <v>22</v>
      </c>
      <c r="B5" s="61" t="s">
        <v>23</v>
      </c>
      <c r="C5" s="55">
        <v>4</v>
      </c>
      <c r="D5" s="56" t="s">
        <v>26</v>
      </c>
      <c r="E5" s="57"/>
      <c r="F5" s="58">
        <f t="shared" ref="F5:F20" si="0">C5*E5</f>
        <v>0</v>
      </c>
      <c r="G5" s="62"/>
    </row>
    <row r="6" spans="1:7" ht="19.5" customHeight="1" x14ac:dyDescent="0.15">
      <c r="A6" s="60" t="s">
        <v>24</v>
      </c>
      <c r="B6" s="61" t="s">
        <v>25</v>
      </c>
      <c r="C6" s="55">
        <v>4</v>
      </c>
      <c r="D6" s="56" t="s">
        <v>26</v>
      </c>
      <c r="E6" s="57"/>
      <c r="F6" s="58">
        <f t="shared" si="0"/>
        <v>0</v>
      </c>
      <c r="G6" s="63"/>
    </row>
    <row r="7" spans="1:7" ht="19.5" customHeight="1" x14ac:dyDescent="0.15">
      <c r="A7" s="60" t="s">
        <v>27</v>
      </c>
      <c r="B7" s="61" t="s">
        <v>28</v>
      </c>
      <c r="C7" s="55">
        <v>4</v>
      </c>
      <c r="D7" s="56" t="s">
        <v>26</v>
      </c>
      <c r="E7" s="64"/>
      <c r="F7" s="58">
        <f t="shared" si="0"/>
        <v>0</v>
      </c>
      <c r="G7" s="63"/>
    </row>
    <row r="8" spans="1:7" ht="19.5" customHeight="1" x14ac:dyDescent="0.15">
      <c r="A8" s="60" t="s">
        <v>29</v>
      </c>
      <c r="B8" s="61" t="s">
        <v>30</v>
      </c>
      <c r="C8" s="55">
        <v>4</v>
      </c>
      <c r="D8" s="56" t="s">
        <v>26</v>
      </c>
      <c r="E8" s="64"/>
      <c r="F8" s="58">
        <f t="shared" si="0"/>
        <v>0</v>
      </c>
      <c r="G8" s="63"/>
    </row>
    <row r="9" spans="1:7" ht="19.5" customHeight="1" x14ac:dyDescent="0.15">
      <c r="A9" s="60" t="s">
        <v>31</v>
      </c>
      <c r="B9" s="61" t="s">
        <v>32</v>
      </c>
      <c r="C9" s="55">
        <v>4</v>
      </c>
      <c r="D9" s="56" t="s">
        <v>26</v>
      </c>
      <c r="E9" s="64"/>
      <c r="F9" s="58">
        <f t="shared" si="0"/>
        <v>0</v>
      </c>
      <c r="G9" s="63"/>
    </row>
    <row r="10" spans="1:7" ht="19.5" customHeight="1" x14ac:dyDescent="0.15">
      <c r="A10" s="60" t="s">
        <v>24</v>
      </c>
      <c r="B10" s="61" t="s">
        <v>33</v>
      </c>
      <c r="C10" s="55">
        <v>4</v>
      </c>
      <c r="D10" s="56" t="s">
        <v>26</v>
      </c>
      <c r="E10" s="65"/>
      <c r="F10" s="58">
        <f t="shared" si="0"/>
        <v>0</v>
      </c>
      <c r="G10" s="63"/>
    </row>
    <row r="11" spans="1:7" ht="19.5" customHeight="1" x14ac:dyDescent="0.15">
      <c r="A11" s="60" t="s">
        <v>27</v>
      </c>
      <c r="B11" s="61" t="s">
        <v>34</v>
      </c>
      <c r="C11" s="55">
        <v>4</v>
      </c>
      <c r="D11" s="56" t="s">
        <v>26</v>
      </c>
      <c r="E11" s="65"/>
      <c r="F11" s="58">
        <f t="shared" si="0"/>
        <v>0</v>
      </c>
      <c r="G11" s="63"/>
    </row>
    <row r="12" spans="1:7" ht="19.5" customHeight="1" x14ac:dyDescent="0.15">
      <c r="A12" s="60" t="s">
        <v>29</v>
      </c>
      <c r="B12" s="61" t="s">
        <v>35</v>
      </c>
      <c r="C12" s="55">
        <v>4</v>
      </c>
      <c r="D12" s="56" t="s">
        <v>26</v>
      </c>
      <c r="E12" s="65"/>
      <c r="F12" s="58">
        <f t="shared" si="0"/>
        <v>0</v>
      </c>
      <c r="G12" s="66"/>
    </row>
    <row r="13" spans="1:7" ht="19.5" customHeight="1" x14ac:dyDescent="0.15">
      <c r="A13" s="60"/>
      <c r="B13" s="61"/>
      <c r="C13" s="67"/>
      <c r="D13" s="68"/>
      <c r="E13" s="65"/>
      <c r="F13" s="58"/>
      <c r="G13" s="66"/>
    </row>
    <row r="14" spans="1:7" ht="19.5" customHeight="1" x14ac:dyDescent="0.15">
      <c r="A14" s="54" t="s">
        <v>37</v>
      </c>
      <c r="B14" s="69"/>
      <c r="C14" s="67">
        <v>4</v>
      </c>
      <c r="D14" s="68" t="s">
        <v>15</v>
      </c>
      <c r="E14" s="65"/>
      <c r="F14" s="58">
        <f t="shared" si="0"/>
        <v>0</v>
      </c>
      <c r="G14" s="66"/>
    </row>
    <row r="15" spans="1:7" ht="19.5" customHeight="1" x14ac:dyDescent="0.15">
      <c r="A15" s="54" t="s">
        <v>38</v>
      </c>
      <c r="B15" s="69"/>
      <c r="C15" s="67">
        <v>4</v>
      </c>
      <c r="D15" s="68" t="s">
        <v>15</v>
      </c>
      <c r="E15" s="65"/>
      <c r="F15" s="58">
        <f t="shared" si="0"/>
        <v>0</v>
      </c>
      <c r="G15" s="66"/>
    </row>
    <row r="16" spans="1:7" ht="19.5" customHeight="1" x14ac:dyDescent="0.15">
      <c r="A16" s="54" t="s">
        <v>39</v>
      </c>
      <c r="B16" s="69"/>
      <c r="C16" s="67">
        <v>4</v>
      </c>
      <c r="D16" s="68" t="s">
        <v>15</v>
      </c>
      <c r="E16" s="65"/>
      <c r="F16" s="58">
        <f t="shared" si="0"/>
        <v>0</v>
      </c>
      <c r="G16" s="66"/>
    </row>
    <row r="17" spans="1:7" ht="19.5" customHeight="1" x14ac:dyDescent="0.15">
      <c r="A17" s="54" t="s">
        <v>40</v>
      </c>
      <c r="B17" s="69"/>
      <c r="C17" s="67">
        <v>4</v>
      </c>
      <c r="D17" s="68" t="s">
        <v>15</v>
      </c>
      <c r="E17" s="65"/>
      <c r="F17" s="58">
        <f t="shared" si="0"/>
        <v>0</v>
      </c>
      <c r="G17" s="66"/>
    </row>
    <row r="18" spans="1:7" ht="19.5" customHeight="1" x14ac:dyDescent="0.15">
      <c r="A18" s="54" t="s">
        <v>41</v>
      </c>
      <c r="B18" s="69"/>
      <c r="C18" s="67">
        <v>1</v>
      </c>
      <c r="D18" s="68" t="s">
        <v>15</v>
      </c>
      <c r="E18" s="65"/>
      <c r="F18" s="58">
        <f t="shared" si="0"/>
        <v>0</v>
      </c>
      <c r="G18" s="66"/>
    </row>
    <row r="19" spans="1:7" ht="19.5" customHeight="1" x14ac:dyDescent="0.15">
      <c r="A19" s="54" t="s">
        <v>42</v>
      </c>
      <c r="B19" s="69"/>
      <c r="C19" s="67">
        <v>1</v>
      </c>
      <c r="D19" s="68" t="s">
        <v>15</v>
      </c>
      <c r="E19" s="65"/>
      <c r="F19" s="58">
        <f t="shared" si="0"/>
        <v>0</v>
      </c>
      <c r="G19" s="66"/>
    </row>
    <row r="20" spans="1:7" ht="19.5" customHeight="1" x14ac:dyDescent="0.15">
      <c r="A20" s="54"/>
      <c r="B20" s="69"/>
      <c r="C20" s="67"/>
      <c r="D20" s="68"/>
      <c r="E20" s="65"/>
      <c r="F20" s="58">
        <f t="shared" si="0"/>
        <v>0</v>
      </c>
      <c r="G20" s="66"/>
    </row>
    <row r="21" spans="1:7" ht="19.5" customHeight="1" x14ac:dyDescent="0.15">
      <c r="A21" s="100"/>
      <c r="B21" s="101"/>
      <c r="C21" s="67"/>
      <c r="D21" s="68"/>
      <c r="E21" s="65"/>
      <c r="F21" s="58"/>
      <c r="G21" s="66"/>
    </row>
    <row r="22" spans="1:7" ht="19.5" customHeight="1" x14ac:dyDescent="0.15">
      <c r="A22" s="102" t="s">
        <v>16</v>
      </c>
      <c r="B22" s="103"/>
      <c r="C22" s="67">
        <v>1</v>
      </c>
      <c r="D22" s="68" t="s">
        <v>15</v>
      </c>
      <c r="E22" s="65"/>
      <c r="F22" s="58">
        <f t="shared" ref="F22" si="1">C22*E22</f>
        <v>0</v>
      </c>
      <c r="G22" s="66"/>
    </row>
    <row r="23" spans="1:7" ht="19.5" customHeight="1" x14ac:dyDescent="0.15">
      <c r="A23" s="104"/>
      <c r="B23" s="105"/>
      <c r="C23" s="70"/>
      <c r="D23" s="71"/>
      <c r="E23" s="72"/>
      <c r="F23" s="73"/>
      <c r="G23" s="74"/>
    </row>
    <row r="24" spans="1:7" ht="19.5" customHeight="1" x14ac:dyDescent="0.15">
      <c r="A24" s="106" t="s">
        <v>9</v>
      </c>
      <c r="B24" s="107"/>
      <c r="C24" s="41"/>
      <c r="D24" s="25"/>
      <c r="E24" s="26"/>
      <c r="F24" s="27">
        <f>SUM(F3:F23)</f>
        <v>0</v>
      </c>
      <c r="G24" s="29"/>
    </row>
    <row r="25" spans="1:7" ht="19.5" customHeight="1" x14ac:dyDescent="0.15">
      <c r="A25" s="45" t="s">
        <v>13</v>
      </c>
      <c r="B25" s="38">
        <v>0.1</v>
      </c>
      <c r="C25" s="39">
        <v>1</v>
      </c>
      <c r="D25" s="24" t="s">
        <v>15</v>
      </c>
      <c r="E25" s="26"/>
      <c r="F25" s="28">
        <f>F24*0.1</f>
        <v>0</v>
      </c>
      <c r="G25" s="29"/>
    </row>
    <row r="26" spans="1:7" ht="19.5" customHeight="1" x14ac:dyDescent="0.15">
      <c r="A26" s="47" t="s">
        <v>14</v>
      </c>
      <c r="B26" s="46"/>
      <c r="C26" s="41"/>
      <c r="D26" s="25"/>
      <c r="E26" s="26"/>
      <c r="F26" s="27">
        <f>F24+F25</f>
        <v>0</v>
      </c>
      <c r="G26" s="29"/>
    </row>
    <row r="27" spans="1:7" ht="19.5" customHeight="1" thickBot="1" x14ac:dyDescent="0.2">
      <c r="A27" s="108"/>
      <c r="B27" s="109"/>
      <c r="C27" s="40"/>
      <c r="D27" s="30"/>
      <c r="E27" s="31"/>
      <c r="F27" s="32"/>
      <c r="G27" s="33"/>
    </row>
    <row r="28" spans="1:7" ht="20.100000000000001" customHeight="1" x14ac:dyDescent="0.15">
      <c r="A28" s="97" t="s">
        <v>10</v>
      </c>
      <c r="B28" s="97"/>
      <c r="C28" s="97"/>
      <c r="D28" s="97"/>
      <c r="E28" s="97"/>
      <c r="F28" s="97"/>
      <c r="G28" s="97"/>
    </row>
  </sheetData>
  <mergeCells count="7">
    <mergeCell ref="A28:G28"/>
    <mergeCell ref="A3:B3"/>
    <mergeCell ref="A21:B21"/>
    <mergeCell ref="A22:B22"/>
    <mergeCell ref="A23:B23"/>
    <mergeCell ref="A24:B24"/>
    <mergeCell ref="A27:B27"/>
  </mergeCells>
  <phoneticPr fontId="8"/>
  <printOptions horizontalCentered="1"/>
  <pageMargins left="0.51181102362204722" right="0.51181102362204722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設計書鑑文</vt:lpstr>
      <vt:lpstr>内訳</vt:lpstr>
      <vt:lpstr>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2023-08-03T04:27:44Z</dcterms:created>
  <dcterms:modified xsi:type="dcterms:W3CDTF">2023-08-03T05:33:46Z</dcterms:modified>
</cp:coreProperties>
</file>