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345" windowWidth="14895" windowHeight="7995"/>
  </bookViews>
  <sheets>
    <sheet name="Sheet1" sheetId="1" r:id="rId1"/>
    <sheet name="集計" sheetId="2" state="hidden" r:id="rId2"/>
  </sheets>
  <definedNames>
    <definedName name="_xlnm._FilterDatabase" localSheetId="0" hidden="1">Sheet1!$A$2:$G$13</definedName>
    <definedName name="_xlnm.Print_Area" localSheetId="0">Sheet1!$A$1:$E$13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<sst xmlns="http://schemas.openxmlformats.org/spreadsheetml/2006/main" count="79" uniqueCount="47">
  <si>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</si>
  <si>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</si>
  <si>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</si>
  <si>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</si>
  <si>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</si>
  <si>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</si>
  <si>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</si>
  <si>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</si>
  <si>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</si>
  <si>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</si>
  <si>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</si>
  <si>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</si>
  <si>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</si>
  <si>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</si>
  <si>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</si>
  <si>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</si>
  <si>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</si>
  <si>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</si>
  <si>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</si>
  <si>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</si>
  <si>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居間の窓ガラスを割り侵入(施錠)</t>
  </si>
  <si>
    <t>ドアの窓ガラスを割る(施錠)</t>
  </si>
  <si>
    <t>犯罪発生日報（平成29年10月23日～平成29年10月29日分）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7" eb="18">
      <t>ニチ</t>
    </rPh>
    <rPh sb="19" eb="21">
      <t>ヘイセイ</t>
    </rPh>
    <rPh sb="23" eb="24">
      <t>ネン</t>
    </rPh>
    <rPh sb="26" eb="27">
      <t>ガツ</t>
    </rPh>
    <rPh sb="29" eb="30">
      <t>ニチ</t>
    </rPh>
    <rPh sb="30" eb="31">
      <t>ブン</t>
    </rPh>
    <phoneticPr fontId="1"/>
  </si>
  <si>
    <t>10月29日(日) 朝</t>
  </si>
  <si>
    <t>中央区星久喜町集合住宅駐車場</t>
  </si>
  <si>
    <t>10月28日(土) 朝</t>
  </si>
  <si>
    <t>花見川区横戸町会社駐車場</t>
  </si>
  <si>
    <t>ドア無施錠(キー付き)</t>
  </si>
  <si>
    <t>10月27日(金) 不明</t>
  </si>
  <si>
    <t>緑区誉田町2丁目集合住宅</t>
  </si>
  <si>
    <t>台所の窓ガラスを割り侵入(施錠)</t>
  </si>
  <si>
    <t>緑区おゆみ野2丁目集合住宅</t>
  </si>
  <si>
    <t>10月26日(木) 夜のはじめごろ</t>
  </si>
  <si>
    <t>中央区神明町専用駐車場</t>
  </si>
  <si>
    <t>中央区今井3丁目集合住宅</t>
  </si>
  <si>
    <t>10月26日(木) 昼前</t>
  </si>
  <si>
    <t>中央区道場南1丁目自宅</t>
  </si>
  <si>
    <t>扁桃腺を悪くし、病院に行った。上着に会社の小切手や携帯電話等大事なものが入っていたが、忘れて出てきた。取りに戻ったがなかった。お金を用立てて欲しい。</t>
  </si>
  <si>
    <t>10月25日(水) 夕方</t>
  </si>
  <si>
    <t>花見川区花島町戸建住宅敷地内</t>
  </si>
  <si>
    <t>無施錠</t>
  </si>
  <si>
    <t>10月25日(水) 夜のはじめごろ</t>
  </si>
  <si>
    <t>中央区祐光4丁目店舗駐車場</t>
  </si>
  <si>
    <t>施錠については不明</t>
  </si>
  <si>
    <t>10月23日(月) 昼すぎ</t>
  </si>
  <si>
    <t>中央区道場北1丁目道路上</t>
  </si>
  <si>
    <t>スクーターで自転車前かごから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</si>
</sst>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3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23</v>
      </c>
      <c r="C3" s="2" t="s">
        <v>24</v>
      </c>
      <c r="D3" s="2" t="s">
        <v>21</v>
      </c>
      <c r="E3" s="2" t="s">
        <v>3</v>
      </c>
      <c r="F3" s="7"/>
      <c r="G3" s="7"/>
    </row>
    <row r="4" spans="1:7" x14ac:dyDescent="0.15">
      <c r="A4" s="2">
        <v>2</v>
      </c>
      <c r="B4" s="6" t="s">
        <v>25</v>
      </c>
      <c r="C4" s="2" t="s">
        <v>26</v>
      </c>
      <c r="D4" s="2" t="s">
        <v>27</v>
      </c>
      <c r="E4" s="2" t="s">
        <v>7</v>
      </c>
      <c r="F4" s="7"/>
      <c r="G4" s="7"/>
    </row>
    <row r="5" spans="1:7" x14ac:dyDescent="0.15">
      <c r="A5" s="2">
        <v>3</v>
      </c>
      <c r="B5" s="6" t="s">
        <v>28</v>
      </c>
      <c r="C5" s="2" t="s">
        <v>29</v>
      </c>
      <c r="D5" s="2" t="s">
        <v>30</v>
      </c>
      <c r="E5" s="2" t="s">
        <v>6</v>
      </c>
      <c r="F5" s="7"/>
      <c r="G5" s="7"/>
    </row>
    <row r="6" spans="1:7" x14ac:dyDescent="0.15">
      <c r="A6" s="2">
        <v>4</v>
      </c>
      <c r="B6" s="6" t="s">
        <v>28</v>
      </c>
      <c r="C6" s="2" t="s">
        <v>31</v>
      </c>
      <c r="D6" s="2" t="s">
        <v>20</v>
      </c>
      <c r="E6" s="2" t="s">
        <v>6</v>
      </c>
      <c r="F6" s="7"/>
      <c r="G6" s="7"/>
    </row>
    <row r="7" spans="1:7" x14ac:dyDescent="0.15">
      <c r="A7" s="2">
        <v>5</v>
      </c>
      <c r="B7" s="6" t="s">
        <v>28</v>
      </c>
      <c r="C7" s="2" t="s">
        <v>31</v>
      </c>
      <c r="D7" s="2" t="s">
        <v>20</v>
      </c>
      <c r="E7" s="2" t="s">
        <v>6</v>
      </c>
      <c r="F7" s="7"/>
      <c r="G7" s="7"/>
    </row>
    <row r="8" spans="1:7" x14ac:dyDescent="0.15">
      <c r="A8" s="2">
        <v>6</v>
      </c>
      <c r="B8" s="6" t="s">
        <v>32</v>
      </c>
      <c r="C8" s="2" t="s">
        <v>33</v>
      </c>
      <c r="D8" s="2" t="s">
        <v>21</v>
      </c>
      <c r="E8" s="2" t="s">
        <v>3</v>
      </c>
      <c r="F8" s="7"/>
      <c r="G8" s="7"/>
    </row>
    <row r="9" spans="1:7" x14ac:dyDescent="0.15">
      <c r="A9" s="2">
        <v>7</v>
      </c>
      <c r="B9" s="6" t="s">
        <v>32</v>
      </c>
      <c r="C9" s="2" t="s">
        <v>34</v>
      </c>
      <c r="D9" s="2" t="s">
        <v>20</v>
      </c>
      <c r="E9" s="2" t="s">
        <v>6</v>
      </c>
      <c r="F9" s="7"/>
      <c r="G9" s="7"/>
    </row>
    <row r="10" spans="1:7" x14ac:dyDescent="0.15">
      <c r="A10" s="2">
        <v>8</v>
      </c>
      <c r="B10" s="6" t="s">
        <v>35</v>
      </c>
      <c r="C10" s="2" t="s">
        <v>36</v>
      </c>
      <c r="D10" s="2" t="s">
        <v>37</v>
      </c>
      <c r="E10" s="2" t="s">
        <v>10</v>
      </c>
      <c r="F10" s="7"/>
      <c r="G10" s="7"/>
    </row>
    <row r="11" spans="1:7" x14ac:dyDescent="0.15">
      <c r="A11" s="2">
        <v>9</v>
      </c>
      <c r="B11" s="2" t="s">
        <v>38</v>
      </c>
      <c r="C11" s="2" t="s">
        <v>39</v>
      </c>
      <c r="D11" s="2" t="s">
        <v>40</v>
      </c>
      <c r="E11" s="6" t="s">
        <v>7</v>
      </c>
    </row>
    <row r="12" spans="1:7" x14ac:dyDescent="0.15">
      <c r="A12" s="2">
        <v>10</v>
      </c>
      <c r="B12" s="2" t="s">
        <v>41</v>
      </c>
      <c r="C12" s="2" t="s">
        <v>42</v>
      </c>
      <c r="D12" s="2" t="s">
        <v>43</v>
      </c>
      <c r="E12" s="6" t="s">
        <v>3</v>
      </c>
    </row>
    <row r="13" spans="1:7" x14ac:dyDescent="0.15">
      <c r="A13" s="2">
        <v>11</v>
      </c>
      <c r="B13" s="2" t="s">
        <v>44</v>
      </c>
      <c r="C13" s="2" t="s">
        <v>45</v>
      </c>
      <c r="D13" s="2" t="s">
        <v>46</v>
      </c>
      <c r="E13" s="6" t="s">
        <v>9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I22" sqref="I22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1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3</v>
      </c>
      <c r="H3" s="8">
        <f>COUNTIFS(Sheet1!$C$3:$C$1048576,"*美浜区*",Sheet1!$E$3:$E$1048576,"空き巣")</f>
        <v>0</v>
      </c>
      <c r="I3" s="8">
        <f t="shared" ref="I3:I9" si="0">SUM(C3:H3)</f>
        <v>4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1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1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2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2</v>
      </c>
    </row>
    <row r="8" spans="2:9" x14ac:dyDescent="0.15">
      <c r="B8" s="8" t="s">
        <v>3</v>
      </c>
      <c r="C8" s="8">
        <f>COUNTIFS(Sheet1!$C$3:$C$1048576,"*中央区*",Sheet1!$E$3:$E$1048576,"車上ねらい")</f>
        <v>3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0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3</v>
      </c>
    </row>
    <row r="9" spans="2:9" x14ac:dyDescent="0.15">
      <c r="B9" s="8" t="s">
        <v>10</v>
      </c>
      <c r="C9" s="8">
        <f>COUNTIFS(Sheet1!$C$3:$C$1048576,"*中央区*",Sheet1!$E$3:$E$1048576,"振り込め詐欺")</f>
        <v>1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３</v>
      </c>
      <c r="H13" s="4" t="str">
        <f t="shared" si="1"/>
        <v>０</v>
      </c>
      <c r="I13" s="4" t="str">
        <f t="shared" si="1"/>
        <v>４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１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２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３</v>
      </c>
    </row>
    <row r="19" spans="2:9" x14ac:dyDescent="0.15">
      <c r="B19" s="2" t="s">
        <v>10</v>
      </c>
      <c r="C19" s="4" t="str">
        <f t="shared" ref="C19:I19" si="7">DBCS(C9)</f>
        <v>１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2017-11-02T02:26:35Z</dcterms:modified>
</cp:coreProperties>
</file>