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315" windowHeight="8505" activeTab="0"/>
  </bookViews>
  <sheets>
    <sheet name="Sheet1" sheetId="1" r:id="rId1"/>
  </sheets>
  <definedNames>
    <definedName name="_xlnm.Print_Area" localSheetId="0">'Sheet1'!$A$1:$AK$159</definedName>
  </definedNames>
  <calcPr fullCalcOnLoad="1"/>
</workbook>
</file>

<file path=xl/sharedStrings.xml><?xml version="1.0" encoding="utf-8"?>
<sst xmlns="http://schemas.openxmlformats.org/spreadsheetml/2006/main" count="234" uniqueCount="125">
  <si>
    <t>様式Ｂ６</t>
  </si>
  <si>
    <t>保安業務の技術的能力の算定について</t>
  </si>
  <si>
    <t>事務所名又は
保安機関名</t>
  </si>
  <si>
    <t>１　条件</t>
  </si>
  <si>
    <t>　(1) 従業員数：</t>
  </si>
  <si>
    <t>人</t>
  </si>
  <si>
    <t>人（内・保安業務資格者：</t>
  </si>
  <si>
    <t>人、充てん作業者</t>
  </si>
  <si>
    <t>　　　調査員</t>
  </si>
  <si>
    <t>人、補助員</t>
  </si>
  <si>
    <t>人）</t>
  </si>
  <si>
    <t>　(2) 資格者等の状況：別紙「従業員の資格一覧」のとおり</t>
  </si>
  <si>
    <t>　(3) 実施する保安業務及び一般消費者等数</t>
  </si>
  <si>
    <t>実施する保安業務</t>
  </si>
  <si>
    <t>一般消費者等の数</t>
  </si>
  <si>
    <t>備考</t>
  </si>
  <si>
    <t>①供給開始時点検・調査</t>
  </si>
  <si>
    <t>②容器交換時等供給設備点検</t>
  </si>
  <si>
    <t>③定期供給設備点検</t>
  </si>
  <si>
    <t>④定期消費設備調査</t>
  </si>
  <si>
    <t>⑤周知</t>
  </si>
  <si>
    <t>⑥緊急時対応</t>
  </si>
  <si>
    <t>⑦緊急時連絡</t>
  </si>
  <si>
    <t>様式Ｂ５</t>
  </si>
  <si>
    <t>保　安　業　務　計　画　書</t>
  </si>
  <si>
    <t>事業所の名称</t>
  </si>
  <si>
    <t>事業所の所在地</t>
  </si>
  <si>
    <t>保安業務区分</t>
  </si>
  <si>
    <t>一般消費者等の数</t>
  </si>
  <si>
    <t>保安業務資格者の数</t>
  </si>
  <si>
    <t>調査員の数</t>
  </si>
  <si>
    <t>保安業務資格者及び調査員以外の者であって保安業務に従事する者</t>
  </si>
  <si>
    <t>年間実働日数又は平均月間実働日数</t>
  </si>
  <si>
    <t>保安業務用機器</t>
  </si>
  <si>
    <t>供給開始時点検・調査</t>
  </si>
  <si>
    <t>容器交換時等供給設備点検</t>
  </si>
  <si>
    <t>定期供給設備点検</t>
  </si>
  <si>
    <t>周知</t>
  </si>
  <si>
    <t>液化石油ガス設備士又は第二種販売主任者</t>
  </si>
  <si>
    <t>製造保安責任者</t>
  </si>
  <si>
    <t>その他</t>
  </si>
  <si>
    <t>日／月</t>
  </si>
  <si>
    <t>日／年</t>
  </si>
  <si>
    <t>自記圧力計</t>
  </si>
  <si>
    <t>個</t>
  </si>
  <si>
    <t>様式Ｂ７</t>
  </si>
  <si>
    <t>戸</t>
  </si>
  <si>
    <t>0未満の場合は0とする</t>
  </si>
  <si>
    <t>一般
算定値</t>
  </si>
  <si>
    <t>算定式</t>
  </si>
  <si>
    <t>告示第2条第2号の特例による（注2）</t>
  </si>
  <si>
    <t>告示第2条第2号の特例による（注3）</t>
  </si>
  <si>
    <t>一般消費者戸数20,000戸以下の場合（注4）</t>
  </si>
  <si>
    <t>合計</t>
  </si>
  <si>
    <t>小数点3ケタまで求める</t>
  </si>
  <si>
    <t>必要人数</t>
  </si>
  <si>
    <t>名</t>
  </si>
  <si>
    <t>以上、保安業務資格者</t>
  </si>
  <si>
    <t>名に対し必要数は</t>
  </si>
  <si>
    <t>名であり満足する。</t>
  </si>
  <si>
    <t>様式Ｂ８</t>
  </si>
  <si>
    <t>３　保安業務機器の算定値</t>
  </si>
  <si>
    <t>自記圧力計（ﾏﾉﾒｰﾀ）
ガス検知器
漏えい検知液
緊急工具類
一酸化炭素測定器
ボーリングバー</t>
  </si>
  <si>
    <t>＋</t>
  </si>
  <si>
    <t>漏えい検知液
緊急工具類</t>
  </si>
  <si>
    <t>告示第3条第2項の特例による（注2）
自記圧力計（ﾏﾉﾒｰﾀ）
ガス検知器
漏えい検知液
緊急工具類
ボーリングバー</t>
  </si>
  <si>
    <t>告示第3条第2項の特例による（注2）
一酸化炭素測定器</t>
  </si>
  <si>
    <t>注２　(1) 定期供給設備点検と定期消費設備調査のいずれか一方を行わない場合には、保安業務告示
　　　　　第３条第１項表中ハ又はニの算定式を用いること。</t>
  </si>
  <si>
    <t>　　　 (2) 補助員を伴って点検調査を行う場合には、算定式中の定数20及び25を三分の四倍することが
　　　　　できる。</t>
  </si>
  <si>
    <t>様式Ｂ９</t>
  </si>
  <si>
    <t>４　保安業務用機器数</t>
  </si>
  <si>
    <t>機器名</t>
  </si>
  <si>
    <t>必要台数計算式</t>
  </si>
  <si>
    <t>必要数</t>
  </si>
  <si>
    <t>保有台数</t>
  </si>
  <si>
    <t>自記圧力計
又はマノメータ</t>
  </si>
  <si>
    <t>（イ）</t>
  </si>
  <si>
    <t>（ハ）</t>
  </si>
  <si>
    <t>（ホ）</t>
  </si>
  <si>
    <t>ガス検知器</t>
  </si>
  <si>
    <t>漏えい検知液</t>
  </si>
  <si>
    <t>（ロ）</t>
  </si>
  <si>
    <t>＝</t>
  </si>
  <si>
    <t>緊急工具類</t>
  </si>
  <si>
    <t>一酸化炭素測定器</t>
  </si>
  <si>
    <t>（ニ）</t>
  </si>
  <si>
    <t>ボーリングバー</t>
  </si>
  <si>
    <t>自記圧力計：</t>
  </si>
  <si>
    <t>マノメータ：</t>
  </si>
  <si>
    <t>備考　１　算定値は小数点以下第３位までの数とする。</t>
  </si>
  <si>
    <t>　　　　１　必要数は小数点以下を切り上げた数値とする。</t>
  </si>
  <si>
    <t>別紙のとおり</t>
  </si>
  <si>
    <t>※一部項目は自動計算されますので、色つきセルのみ入力してください。</t>
  </si>
  <si>
    <t>マノメータ</t>
  </si>
  <si>
    <t>ガス検知器</t>
  </si>
  <si>
    <t>漏えい検知液</t>
  </si>
  <si>
    <t>緊急工具類</t>
  </si>
  <si>
    <t>一酸化炭素測定器</t>
  </si>
  <si>
    <t>ボーリングバー</t>
  </si>
  <si>
    <t>緊急時対応を行う場合にあってはその方法</t>
  </si>
  <si>
    <t>　　　　　２　事業所ごとに記載すること。</t>
  </si>
  <si>
    <t>２　保安業務資格者の算定</t>
  </si>
  <si>
    <t>A</t>
  </si>
  <si>
    <t>×</t>
  </si>
  <si>
    <t>－</t>
  </si>
  <si>
    <t>D</t>
  </si>
  <si>
    <t>E</t>
  </si>
  <si>
    <t>B</t>
  </si>
  <si>
    <r>
      <t>③</t>
    </r>
    <r>
      <rPr>
        <sz val="9"/>
        <color indexed="8"/>
        <rFont val="ＭＳ Ｐ明朝"/>
        <family val="1"/>
      </rPr>
      <t>定期供給設備点検</t>
    </r>
    <r>
      <rPr>
        <sz val="11"/>
        <color indexed="8"/>
        <rFont val="ＭＳ Ｐ明朝"/>
        <family val="1"/>
      </rPr>
      <t xml:space="preserve">
④</t>
    </r>
    <r>
      <rPr>
        <sz val="9"/>
        <color indexed="8"/>
        <rFont val="ＭＳ Ｐ明朝"/>
        <family val="1"/>
      </rPr>
      <t>定期消費設備調査</t>
    </r>
  </si>
  <si>
    <t>C</t>
  </si>
  <si>
    <t>注１　Ａ：消費者数、Ｂ：月間実働日数、Ｃ：年間実働日数、Ｄ：調査員数、Ｅ：充てん作業者数</t>
  </si>
  <si>
    <t>注２　(1) 定期供給設備点検と定期消費設備調査のいずれか一方を行わない場合には、保安業務告示
　　　　　第２条第１号表中ハ又はニの算定式を用いること。</t>
  </si>
  <si>
    <t>　　　 (2) 補助員を伴って点検調査を行う場合には、算定式中の定数20を三分の四倍することができる。</t>
  </si>
  <si>
    <t>注３　 容器交換時等供給設備点検、定期供給設備点検、定期消費設備調査のいずれの保安業務も行
　　　わない場合には、算定式中の定数40,000を20,000とする。</t>
  </si>
  <si>
    <t>注４　 事業所ごとの消費者数が２万戸を超える場合は、保安業務告示第２条第１号表中ト後段の算定式
　　　を用いること。</t>
  </si>
  <si>
    <t>（ｲ）</t>
  </si>
  <si>
    <t>＋</t>
  </si>
  <si>
    <t>（ﾛ）</t>
  </si>
  <si>
    <t>（ﾊ）</t>
  </si>
  <si>
    <t>（ﾆ）</t>
  </si>
  <si>
    <t>（ﾎ）</t>
  </si>
  <si>
    <t>定期消費設備調査</t>
  </si>
  <si>
    <t>緊急時
対応</t>
  </si>
  <si>
    <t>緊急時
連絡</t>
  </si>
  <si>
    <t>（備考）１　この用紙の大きさは、日本産業規格Ａ４とすること。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</si>
</sst>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_ "/>
    <numFmt numFmtId="181" formatCode="0_);[Red]\(0\)"/>
  </numFmts>
  <fonts count="28">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sz val="14"/>
      <color indexed="8"/>
      <name val="ＭＳ Ｐ明朝"/>
      <family val="1"/>
    </font>
    <font>
      <sz val="8"/>
      <color indexed="8"/>
      <name val="ＭＳ Ｐ明朝"/>
      <family val="1"/>
    </font>
    <font>
      <b/>
      <sz val="11"/>
      <name val="Calibri"/>
      <family val="3"/>
    </font>
    <font>
      <sz val="11"/>
      <color theme="1"/>
      <name val="ＭＳ Ｐ明朝"/>
      <family val="1"/>
    </font>
    <font>
      <sz val="8"/>
      <color theme="1"/>
      <name val="ＭＳ Ｐ明朝"/>
      <family val="1"/>
    </font>
    <font>
      <sz val="14"/>
      <color theme="1"/>
      <name val="ＭＳ Ｐ明朝"/>
      <family val="1"/>
    </font>
  </fonts>
  <fills count="3">
    <fill>
      <patternFill/>
    </fill>
    <fill>
      <patternFill patternType="gray125"/>
    </fill>
    <fill>
      <patternFill patternType="solid">
        <fgColor indexed="26"/>
        <bgColor indexed="64"/>
      </patternFill>
    </fill>
  </fills>
  <borders count="45">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thin"/>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color indexed="63"/>
      </top>
      <bottom style="thin"/>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thin"/>
      <right style="thin"/>
      <top style="thin"/>
      <bottom style="thin"/>
    </border>
    <border>
      <left>
        <color indexed="63"/>
      </left>
      <right style="thin"/>
      <top style="thin"/>
      <bottom style="thin"/>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left style="thin"/>
      <right style="thin"/>
      <top style="thin"/>
      <bottom>
        <color indexed="63"/>
      </bottom>
    </border>
    <border>
      <left style="thin"/>
      <right style="thin"/>
      <top>
        <color indexed="63"/>
      </top>
      <bottom>
        <color indexed="63"/>
      </bottom>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diagonalUp="1">
      <left style="thin"/>
      <right style="thin"/>
      <top style="thin"/>
      <bottom style="thin"/>
      <diagonal style="hair"/>
    </border>
    <border>
      <left>
        <color indexed="63"/>
      </left>
      <right style="thin"/>
      <top style="medium"/>
      <bottom style="thin"/>
    </border>
  </borders>
  <cellStyleXfs count="1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12">
    <xf numFmtId="0" fontId="0"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5" fillId="0" borderId="1" xfId="0" applyFont="1" applyBorder="1" applyAlignment="1">
      <alignment vertical="center"/>
    </xf>
    <xf numFmtId="0" fontId="25" fillId="0" borderId="0" xfId="0" applyFont="1" applyBorder="1" applyAlignment="1">
      <alignment vertical="center"/>
    </xf>
    <xf numFmtId="0" fontId="25" fillId="0" borderId="2" xfId="0" applyFont="1" applyBorder="1" applyAlignment="1">
      <alignment vertical="center"/>
    </xf>
    <xf numFmtId="0" fontId="25" fillId="0" borderId="3" xfId="0" applyFont="1" applyBorder="1" applyAlignment="1">
      <alignment vertical="center"/>
    </xf>
    <xf numFmtId="0" fontId="25" fillId="0" borderId="4" xfId="0" applyFont="1" applyBorder="1" applyAlignment="1">
      <alignment vertical="center"/>
    </xf>
    <xf numFmtId="0" fontId="25" fillId="0" borderId="5" xfId="0" applyFont="1" applyBorder="1" applyAlignment="1">
      <alignment vertical="center"/>
    </xf>
    <xf numFmtId="0" fontId="25" fillId="0" borderId="6" xfId="0" applyFont="1" applyBorder="1" applyAlignment="1">
      <alignment vertical="center"/>
    </xf>
    <xf numFmtId="0" fontId="25" fillId="0" borderId="7" xfId="0" applyFont="1" applyBorder="1" applyAlignment="1">
      <alignment vertical="center"/>
    </xf>
    <xf numFmtId="0" fontId="25" fillId="0" borderId="8" xfId="0" applyFont="1" applyBorder="1" applyAlignment="1">
      <alignment vertical="center"/>
    </xf>
    <xf numFmtId="0" fontId="25" fillId="0" borderId="9" xfId="0" applyFont="1" applyBorder="1" applyAlignment="1">
      <alignment vertical="center"/>
    </xf>
    <xf numFmtId="0" fontId="25" fillId="0" borderId="10" xfId="0" applyFont="1" applyBorder="1" applyAlignment="1">
      <alignment vertical="center"/>
    </xf>
    <xf numFmtId="0" fontId="25" fillId="0" borderId="11" xfId="0" applyFont="1" applyBorder="1" applyAlignment="1">
      <alignment vertical="center"/>
    </xf>
    <xf numFmtId="0" fontId="25" fillId="0" borderId="3" xfId="0" applyFont="1" applyBorder="1" applyAlignment="1">
      <alignment vertical="center" shrinkToFit="1"/>
    </xf>
    <xf numFmtId="0" fontId="25" fillId="0" borderId="12" xfId="0" applyFont="1" applyBorder="1" applyAlignment="1">
      <alignment vertical="center" shrinkToFit="1"/>
    </xf>
    <xf numFmtId="180" fontId="25" fillId="0" borderId="8" xfId="0" applyNumberFormat="1" applyFont="1" applyBorder="1" applyAlignment="1">
      <alignment vertical="center"/>
    </xf>
    <xf numFmtId="180" fontId="25" fillId="0" borderId="3" xfId="0" applyNumberFormat="1" applyFont="1" applyBorder="1" applyAlignment="1">
      <alignment vertical="center"/>
    </xf>
    <xf numFmtId="180" fontId="25" fillId="0" borderId="4" xfId="0" applyNumberFormat="1" applyFont="1" applyBorder="1" applyAlignment="1">
      <alignment vertical="center"/>
    </xf>
    <xf numFmtId="180" fontId="25" fillId="0" borderId="0" xfId="0" applyNumberFormat="1" applyFont="1" applyBorder="1" applyAlignment="1">
      <alignment vertical="center"/>
    </xf>
    <xf numFmtId="180" fontId="25" fillId="0" borderId="2" xfId="0" applyNumberFormat="1" applyFont="1" applyBorder="1" applyAlignment="1">
      <alignment vertical="center"/>
    </xf>
    <xf numFmtId="180" fontId="25" fillId="0" borderId="5" xfId="0" applyNumberFormat="1" applyFont="1" applyBorder="1" applyAlignment="1">
      <alignment vertical="center"/>
    </xf>
    <xf numFmtId="180" fontId="25" fillId="0" borderId="1" xfId="0" applyNumberFormat="1" applyFont="1" applyBorder="1" applyAlignment="1">
      <alignment vertical="center"/>
    </xf>
    <xf numFmtId="180" fontId="25" fillId="0" borderId="6" xfId="0" applyNumberFormat="1" applyFont="1" applyBorder="1" applyAlignment="1">
      <alignment vertical="center"/>
    </xf>
    <xf numFmtId="180" fontId="25" fillId="0" borderId="7" xfId="0" applyNumberFormat="1" applyFont="1" applyBorder="1" applyAlignment="1">
      <alignment vertical="center"/>
    </xf>
    <xf numFmtId="180" fontId="25" fillId="0" borderId="9" xfId="0" applyNumberFormat="1" applyFont="1" applyBorder="1" applyAlignment="1">
      <alignment vertical="center"/>
    </xf>
    <xf numFmtId="180" fontId="25" fillId="0" borderId="10" xfId="0" applyNumberFormat="1" applyFont="1" applyBorder="1" applyAlignment="1">
      <alignment vertical="center"/>
    </xf>
    <xf numFmtId="180" fontId="25" fillId="0" borderId="11" xfId="0" applyNumberFormat="1" applyFont="1" applyBorder="1" applyAlignment="1">
      <alignment vertical="center"/>
    </xf>
    <xf numFmtId="0" fontId="0" fillId="0" borderId="0" xfId="0" applyFont="1" applyFill="1" applyAlignment="1">
      <alignment vertical="center"/>
    </xf>
    <xf numFmtId="0" fontId="25" fillId="0" borderId="0" xfId="0" applyFont="1" applyFill="1" applyAlignment="1">
      <alignment vertical="center"/>
    </xf>
    <xf numFmtId="0" fontId="25" fillId="0" borderId="1"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5" fillId="0" borderId="6" xfId="0" applyFont="1" applyFill="1" applyBorder="1" applyAlignment="1">
      <alignment vertical="center"/>
    </xf>
    <xf numFmtId="0" fontId="25" fillId="0" borderId="0" xfId="0" applyFont="1" applyFill="1" applyAlignment="1">
      <alignment vertical="center" wrapText="1"/>
    </xf>
    <xf numFmtId="0" fontId="25" fillId="0" borderId="7"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0" xfId="0" applyFont="1" applyFill="1" applyBorder="1" applyAlignment="1">
      <alignment vertical="center"/>
    </xf>
    <xf numFmtId="0" fontId="25" fillId="0" borderId="2" xfId="0" applyFont="1" applyFill="1" applyBorder="1" applyAlignment="1">
      <alignment vertical="center"/>
    </xf>
    <xf numFmtId="3" fontId="25" fillId="0" borderId="0" xfId="0" applyNumberFormat="1" applyFont="1" applyFill="1" applyBorder="1" applyAlignment="1">
      <alignment horizontal="center" vertical="center"/>
    </xf>
    <xf numFmtId="0" fontId="25" fillId="0" borderId="8" xfId="0" applyFont="1" applyFill="1" applyBorder="1" applyAlignment="1">
      <alignment horizontal="center" vertical="center"/>
    </xf>
    <xf numFmtId="0" fontId="25" fillId="0" borderId="3" xfId="0" applyFont="1" applyFill="1" applyBorder="1" applyAlignment="1">
      <alignment horizontal="center" vertical="center"/>
    </xf>
    <xf numFmtId="3" fontId="25" fillId="0" borderId="3" xfId="0" applyNumberFormat="1" applyFont="1" applyFill="1" applyBorder="1" applyAlignment="1">
      <alignment horizontal="center" vertical="center"/>
    </xf>
    <xf numFmtId="0" fontId="25" fillId="0" borderId="5" xfId="0" applyFont="1" applyFill="1" applyBorder="1" applyAlignment="1">
      <alignment vertical="center"/>
    </xf>
    <xf numFmtId="0" fontId="25" fillId="0" borderId="7" xfId="0" applyFont="1" applyFill="1" applyBorder="1" applyAlignment="1">
      <alignment vertical="center"/>
    </xf>
    <xf numFmtId="0" fontId="25" fillId="0" borderId="8" xfId="0" applyFont="1" applyFill="1" applyBorder="1" applyAlignment="1">
      <alignment vertical="center"/>
    </xf>
    <xf numFmtId="0" fontId="25" fillId="0" borderId="9" xfId="0" applyFont="1" applyFill="1" applyBorder="1" applyAlignment="1">
      <alignment vertical="center"/>
    </xf>
    <xf numFmtId="0" fontId="25" fillId="0" borderId="10" xfId="0" applyFont="1" applyFill="1" applyBorder="1" applyAlignment="1">
      <alignment vertical="center"/>
    </xf>
    <xf numFmtId="0" fontId="25" fillId="0" borderId="11" xfId="0" applyFont="1" applyFill="1" applyBorder="1" applyAlignment="1">
      <alignment vertical="center"/>
    </xf>
    <xf numFmtId="180" fontId="25" fillId="0" borderId="0" xfId="0" applyNumberFormat="1" applyFont="1" applyBorder="1" applyAlignment="1">
      <alignment horizontal="center" vertical="center"/>
    </xf>
    <xf numFmtId="0" fontId="25" fillId="0" borderId="13" xfId="0" applyFont="1" applyBorder="1" applyAlignment="1">
      <alignment vertical="center"/>
    </xf>
    <xf numFmtId="0" fontId="25" fillId="0" borderId="14" xfId="0" applyFont="1" applyBorder="1" applyAlignment="1">
      <alignment vertical="center"/>
    </xf>
    <xf numFmtId="0" fontId="25" fillId="0" borderId="15" xfId="0" applyFont="1" applyBorder="1" applyAlignment="1">
      <alignment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25" fillId="0" borderId="12" xfId="0" applyFont="1" applyBorder="1" applyAlignment="1">
      <alignment horizontal="center" vertical="center"/>
    </xf>
    <xf numFmtId="0" fontId="25" fillId="0" borderId="20" xfId="0" applyFont="1" applyBorder="1" applyAlignment="1">
      <alignment horizontal="center" vertical="center"/>
    </xf>
    <xf numFmtId="181" fontId="25" fillId="0" borderId="8" xfId="0" applyNumberFormat="1" applyFont="1" applyBorder="1" applyAlignment="1">
      <alignment horizontal="center" vertical="center"/>
    </xf>
    <xf numFmtId="181" fontId="25" fillId="0" borderId="3" xfId="0" applyNumberFormat="1" applyFont="1" applyBorder="1" applyAlignment="1">
      <alignment horizontal="center" vertical="center"/>
    </xf>
    <xf numFmtId="181" fontId="25" fillId="0" borderId="4" xfId="0" applyNumberFormat="1" applyFont="1" applyBorder="1" applyAlignment="1">
      <alignment horizontal="center" vertical="center"/>
    </xf>
    <xf numFmtId="181" fontId="25" fillId="0" borderId="7" xfId="0" applyNumberFormat="1" applyFont="1" applyBorder="1" applyAlignment="1">
      <alignment horizontal="center" vertical="center"/>
    </xf>
    <xf numFmtId="181" fontId="25" fillId="0" borderId="0" xfId="0" applyNumberFormat="1" applyFont="1" applyBorder="1" applyAlignment="1">
      <alignment horizontal="center" vertical="center"/>
    </xf>
    <xf numFmtId="181" fontId="25" fillId="0" borderId="2" xfId="0" applyNumberFormat="1" applyFont="1" applyBorder="1" applyAlignment="1">
      <alignment horizontal="center" vertical="center"/>
    </xf>
    <xf numFmtId="181" fontId="25" fillId="0" borderId="9" xfId="0" applyNumberFormat="1" applyFont="1" applyBorder="1" applyAlignment="1">
      <alignment horizontal="center" vertical="center"/>
    </xf>
    <xf numFmtId="181" fontId="25" fillId="0" borderId="10" xfId="0" applyNumberFormat="1" applyFont="1" applyBorder="1" applyAlignment="1">
      <alignment horizontal="center" vertical="center"/>
    </xf>
    <xf numFmtId="181" fontId="25" fillId="0" borderId="11" xfId="0" applyNumberFormat="1" applyFont="1" applyBorder="1" applyAlignment="1">
      <alignment horizontal="center" vertical="center"/>
    </xf>
    <xf numFmtId="0" fontId="25" fillId="0" borderId="21" xfId="0" applyFont="1" applyBorder="1" applyAlignment="1">
      <alignment vertical="center" wrapText="1"/>
    </xf>
    <xf numFmtId="0" fontId="25" fillId="0" borderId="22" xfId="0" applyFont="1" applyBorder="1" applyAlignment="1">
      <alignment vertical="center"/>
    </xf>
    <xf numFmtId="0" fontId="25" fillId="0" borderId="23" xfId="0" applyFont="1" applyBorder="1" applyAlignment="1">
      <alignment vertical="center"/>
    </xf>
    <xf numFmtId="180" fontId="25" fillId="0" borderId="7" xfId="0" applyNumberFormat="1" applyFont="1" applyBorder="1" applyAlignment="1">
      <alignment horizontal="center" vertical="center"/>
    </xf>
    <xf numFmtId="0" fontId="25" fillId="0" borderId="22" xfId="0" applyFont="1" applyBorder="1" applyAlignment="1">
      <alignment vertical="center" wrapText="1"/>
    </xf>
    <xf numFmtId="0" fontId="25" fillId="0" borderId="24" xfId="0" applyFont="1" applyBorder="1" applyAlignment="1">
      <alignment vertical="center"/>
    </xf>
    <xf numFmtId="180" fontId="25" fillId="0" borderId="2" xfId="0" applyNumberFormat="1" applyFont="1" applyBorder="1" applyAlignment="1">
      <alignment horizontal="center" vertical="center"/>
    </xf>
    <xf numFmtId="0" fontId="26" fillId="0" borderId="8" xfId="0" applyFont="1" applyBorder="1" applyAlignment="1">
      <alignment vertical="center" wrapText="1"/>
    </xf>
    <xf numFmtId="0" fontId="26" fillId="0" borderId="3" xfId="0" applyFont="1" applyBorder="1" applyAlignment="1">
      <alignment vertical="center"/>
    </xf>
    <xf numFmtId="0" fontId="26" fillId="0" borderId="13" xfId="0" applyFont="1" applyBorder="1" applyAlignment="1">
      <alignment vertical="center"/>
    </xf>
    <xf numFmtId="0" fontId="26" fillId="0" borderId="7" xfId="0" applyFont="1" applyBorder="1" applyAlignment="1">
      <alignment vertical="center"/>
    </xf>
    <xf numFmtId="0" fontId="26" fillId="0" borderId="0" xfId="0" applyFont="1" applyBorder="1" applyAlignment="1">
      <alignment vertical="center"/>
    </xf>
    <xf numFmtId="0" fontId="26" fillId="0" borderId="14" xfId="0" applyFont="1" applyBorder="1" applyAlignment="1">
      <alignment vertical="center"/>
    </xf>
    <xf numFmtId="0" fontId="26" fillId="0" borderId="9" xfId="0" applyFont="1" applyBorder="1" applyAlignment="1">
      <alignment vertical="center"/>
    </xf>
    <xf numFmtId="0" fontId="26" fillId="0" borderId="10" xfId="0" applyFont="1" applyBorder="1" applyAlignment="1">
      <alignment vertical="center"/>
    </xf>
    <xf numFmtId="0" fontId="26" fillId="0" borderId="25" xfId="0" applyFont="1" applyBorder="1" applyAlignment="1">
      <alignment vertical="center"/>
    </xf>
    <xf numFmtId="0" fontId="25" fillId="0" borderId="0" xfId="0" applyFont="1" applyAlignment="1">
      <alignment vertical="center" wrapText="1"/>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8"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29" xfId="0" applyFont="1" applyBorder="1" applyAlignment="1">
      <alignment horizontal="center" vertical="center"/>
    </xf>
    <xf numFmtId="0" fontId="25" fillId="0" borderId="21" xfId="0" applyFont="1" applyBorder="1" applyAlignment="1">
      <alignment vertical="center"/>
    </xf>
    <xf numFmtId="0" fontId="25" fillId="0" borderId="7" xfId="0" applyFont="1" applyBorder="1" applyAlignment="1">
      <alignment horizontal="center" vertical="center"/>
    </xf>
    <xf numFmtId="0" fontId="25" fillId="0" borderId="0" xfId="0" applyFont="1" applyBorder="1" applyAlignment="1">
      <alignment horizontal="center" vertical="center" shrinkToFit="1"/>
    </xf>
    <xf numFmtId="0" fontId="25" fillId="0" borderId="10" xfId="0" applyFont="1" applyBorder="1" applyAlignment="1">
      <alignment horizontal="center" vertical="center" shrinkToFit="1"/>
    </xf>
    <xf numFmtId="0" fontId="25" fillId="0" borderId="1" xfId="0" applyFont="1" applyBorder="1" applyAlignment="1">
      <alignment horizontal="center" vertical="center"/>
    </xf>
    <xf numFmtId="3" fontId="25" fillId="0" borderId="3" xfId="0" applyNumberFormat="1" applyFont="1" applyBorder="1" applyAlignment="1">
      <alignment horizontal="center" vertical="center"/>
    </xf>
    <xf numFmtId="0" fontId="25" fillId="0" borderId="0" xfId="0" applyFont="1" applyBorder="1" applyAlignment="1">
      <alignment horizontal="center" vertical="center"/>
    </xf>
    <xf numFmtId="0" fontId="25" fillId="0" borderId="3" xfId="0" applyFont="1" applyBorder="1" applyAlignment="1">
      <alignment horizontal="center" vertical="center"/>
    </xf>
    <xf numFmtId="0" fontId="25" fillId="0" borderId="2" xfId="0" applyFont="1" applyBorder="1" applyAlignment="1">
      <alignment horizontal="center" vertical="center" shrinkToFit="1"/>
    </xf>
    <xf numFmtId="0" fontId="25" fillId="0" borderId="11" xfId="0" applyFont="1" applyBorder="1" applyAlignment="1">
      <alignment horizontal="center" vertical="center" shrinkToFit="1"/>
    </xf>
    <xf numFmtId="0" fontId="26" fillId="0" borderId="5" xfId="0" applyFont="1" applyBorder="1" applyAlignment="1">
      <alignment vertical="center"/>
    </xf>
    <xf numFmtId="0" fontId="26" fillId="0" borderId="1" xfId="0" applyFont="1" applyBorder="1" applyAlignment="1">
      <alignment vertical="center"/>
    </xf>
    <xf numFmtId="0" fontId="26" fillId="0" borderId="15" xfId="0" applyFont="1" applyBorder="1" applyAlignment="1">
      <alignment vertical="center"/>
    </xf>
    <xf numFmtId="0" fontId="25" fillId="0" borderId="3" xfId="0" applyFont="1" applyBorder="1" applyAlignment="1">
      <alignment vertical="center" wrapText="1"/>
    </xf>
    <xf numFmtId="0" fontId="25" fillId="0" borderId="0" xfId="0" applyFont="1" applyBorder="1" applyAlignment="1">
      <alignment vertical="center" wrapText="1"/>
    </xf>
    <xf numFmtId="0" fontId="25" fillId="0" borderId="24" xfId="0" applyFont="1" applyBorder="1" applyAlignment="1">
      <alignment vertical="center" wrapText="1"/>
    </xf>
    <xf numFmtId="0" fontId="25" fillId="0" borderId="1" xfId="0" applyFont="1" applyBorder="1" applyAlignment="1">
      <alignment vertical="center" wrapText="1"/>
    </xf>
    <xf numFmtId="0" fontId="26" fillId="0" borderId="3" xfId="0" applyFont="1" applyBorder="1" applyAlignment="1">
      <alignment vertical="center" wrapText="1"/>
    </xf>
    <xf numFmtId="0" fontId="26" fillId="0" borderId="13" xfId="0" applyFont="1" applyBorder="1" applyAlignment="1">
      <alignment vertical="center" wrapText="1"/>
    </xf>
    <xf numFmtId="0" fontId="26" fillId="0" borderId="7" xfId="0" applyFont="1" applyBorder="1" applyAlignment="1">
      <alignment vertical="center" wrapText="1"/>
    </xf>
    <xf numFmtId="0" fontId="26" fillId="0" borderId="0" xfId="0" applyFont="1" applyBorder="1" applyAlignment="1">
      <alignment vertical="center" wrapText="1"/>
    </xf>
    <xf numFmtId="0" fontId="26" fillId="0" borderId="14" xfId="0" applyFont="1" applyBorder="1" applyAlignment="1">
      <alignment vertical="center" wrapText="1"/>
    </xf>
    <xf numFmtId="0" fontId="26" fillId="0" borderId="5" xfId="0" applyFont="1" applyBorder="1" applyAlignment="1">
      <alignment vertical="center" wrapText="1"/>
    </xf>
    <xf numFmtId="0" fontId="26" fillId="0" borderId="1" xfId="0" applyFont="1" applyBorder="1" applyAlignment="1">
      <alignment vertical="center" wrapText="1"/>
    </xf>
    <xf numFmtId="0" fontId="26" fillId="0" borderId="15" xfId="0" applyFont="1" applyBorder="1" applyAlignment="1">
      <alignment vertical="center" wrapText="1"/>
    </xf>
    <xf numFmtId="0" fontId="25" fillId="0" borderId="21" xfId="0" applyFont="1" applyBorder="1" applyAlignment="1">
      <alignment vertical="center" wrapText="1" shrinkToFit="1"/>
    </xf>
    <xf numFmtId="0" fontId="25" fillId="0" borderId="3" xfId="0" applyFont="1" applyBorder="1" applyAlignment="1">
      <alignment vertical="center" wrapText="1" shrinkToFit="1"/>
    </xf>
    <xf numFmtId="0" fontId="25" fillId="0" borderId="4" xfId="0" applyFont="1" applyBorder="1" applyAlignment="1">
      <alignment vertical="center" wrapText="1" shrinkToFit="1"/>
    </xf>
    <xf numFmtId="0" fontId="25" fillId="0" borderId="22" xfId="0" applyFont="1" applyBorder="1" applyAlignment="1">
      <alignment vertical="center" wrapText="1" shrinkToFit="1"/>
    </xf>
    <xf numFmtId="0" fontId="25" fillId="0" borderId="0" xfId="0" applyFont="1" applyBorder="1" applyAlignment="1">
      <alignment vertical="center" wrapText="1" shrinkToFit="1"/>
    </xf>
    <xf numFmtId="0" fontId="25" fillId="0" borderId="2" xfId="0" applyFont="1" applyBorder="1" applyAlignment="1">
      <alignment vertical="center" wrapText="1" shrinkToFit="1"/>
    </xf>
    <xf numFmtId="0" fontId="25" fillId="0" borderId="24" xfId="0" applyFont="1" applyBorder="1" applyAlignment="1">
      <alignment vertical="center" wrapText="1" shrinkToFit="1"/>
    </xf>
    <xf numFmtId="0" fontId="25" fillId="0" borderId="1" xfId="0" applyFont="1" applyBorder="1" applyAlignment="1">
      <alignment vertical="center" wrapText="1" shrinkToFit="1"/>
    </xf>
    <xf numFmtId="0" fontId="25" fillId="0" borderId="6" xfId="0" applyFont="1" applyBorder="1" applyAlignment="1">
      <alignment vertical="center" wrapText="1" shrinkToFit="1"/>
    </xf>
    <xf numFmtId="0" fontId="25" fillId="0" borderId="4" xfId="0" applyFont="1" applyBorder="1" applyAlignment="1">
      <alignment vertical="center" wrapText="1"/>
    </xf>
    <xf numFmtId="0" fontId="25" fillId="0" borderId="2" xfId="0" applyFont="1" applyBorder="1" applyAlignment="1">
      <alignment vertical="center" wrapText="1"/>
    </xf>
    <xf numFmtId="0" fontId="25" fillId="0" borderId="6" xfId="0" applyFont="1" applyBorder="1" applyAlignment="1">
      <alignment vertical="center" wrapText="1"/>
    </xf>
    <xf numFmtId="0" fontId="25" fillId="0" borderId="30" xfId="0" applyFont="1" applyFill="1" applyBorder="1" applyAlignment="1">
      <alignment vertical="center"/>
    </xf>
    <xf numFmtId="0" fontId="25" fillId="0" borderId="1" xfId="0" applyFont="1" applyFill="1" applyBorder="1" applyAlignment="1">
      <alignment horizontal="center" vertical="center"/>
    </xf>
    <xf numFmtId="0" fontId="25" fillId="0" borderId="0" xfId="0" applyFont="1" applyFill="1" applyBorder="1" applyAlignment="1">
      <alignment horizontal="center" vertical="center" shrinkToFit="1"/>
    </xf>
    <xf numFmtId="0" fontId="25" fillId="0" borderId="10" xfId="0" applyFont="1" applyFill="1" applyBorder="1" applyAlignment="1">
      <alignment horizontal="center" vertical="center" shrinkToFit="1"/>
    </xf>
    <xf numFmtId="0" fontId="25" fillId="0" borderId="30" xfId="0" applyFont="1" applyFill="1" applyBorder="1" applyAlignment="1">
      <alignment horizontal="center" vertical="center"/>
    </xf>
    <xf numFmtId="0" fontId="25" fillId="0" borderId="28" xfId="0" applyFont="1" applyFill="1" applyBorder="1" applyAlignment="1">
      <alignment horizontal="center" vertical="center"/>
    </xf>
    <xf numFmtId="0" fontId="25" fillId="0" borderId="27" xfId="0" applyFont="1" applyFill="1" applyBorder="1" applyAlignment="1">
      <alignment horizontal="center" vertical="center"/>
    </xf>
    <xf numFmtId="0" fontId="25" fillId="0" borderId="29" xfId="0" applyFont="1" applyFill="1" applyBorder="1" applyAlignment="1">
      <alignment horizontal="center" vertical="center"/>
    </xf>
    <xf numFmtId="0" fontId="25" fillId="0" borderId="30" xfId="0" applyFont="1" applyFill="1" applyBorder="1" applyAlignment="1">
      <alignment vertical="center" wrapText="1"/>
    </xf>
    <xf numFmtId="0" fontId="27" fillId="0" borderId="0" xfId="0" applyFont="1" applyAlignment="1">
      <alignment horizontal="center" vertical="center"/>
    </xf>
    <xf numFmtId="0" fontId="25" fillId="2" borderId="3" xfId="0" applyFont="1" applyFill="1" applyBorder="1" applyAlignment="1">
      <alignment horizontal="center" vertical="center"/>
    </xf>
    <xf numFmtId="0" fontId="25" fillId="0" borderId="16" xfId="0" applyFont="1" applyFill="1" applyBorder="1" applyAlignment="1">
      <alignment vertical="center" wrapText="1"/>
    </xf>
    <xf numFmtId="0" fontId="25" fillId="0" borderId="17" xfId="0" applyFont="1" applyFill="1" applyBorder="1" applyAlignment="1">
      <alignment vertical="center" wrapText="1"/>
    </xf>
    <xf numFmtId="0" fontId="25" fillId="0" borderId="31" xfId="0" applyFont="1" applyFill="1" applyBorder="1" applyAlignment="1">
      <alignment vertical="center" wrapText="1"/>
    </xf>
    <xf numFmtId="0" fontId="25" fillId="0" borderId="30" xfId="0" applyFont="1" applyFill="1" applyBorder="1" applyAlignment="1">
      <alignment horizontal="center" vertical="center" wrapText="1"/>
    </xf>
    <xf numFmtId="0" fontId="25" fillId="2" borderId="16" xfId="0" applyFont="1" applyFill="1" applyBorder="1" applyAlignment="1">
      <alignment horizontal="center" vertical="center"/>
    </xf>
    <xf numFmtId="0" fontId="25" fillId="2" borderId="17" xfId="0" applyFont="1" applyFill="1" applyBorder="1" applyAlignment="1">
      <alignment horizontal="center" vertical="center"/>
    </xf>
    <xf numFmtId="0" fontId="25" fillId="2" borderId="31" xfId="0" applyFont="1" applyFill="1" applyBorder="1" applyAlignment="1">
      <alignment horizontal="center" vertical="center"/>
    </xf>
    <xf numFmtId="0" fontId="25" fillId="0" borderId="32" xfId="0" applyFont="1" applyFill="1" applyBorder="1" applyAlignment="1">
      <alignment horizontal="center" vertical="center"/>
    </xf>
    <xf numFmtId="0" fontId="25" fillId="0" borderId="33" xfId="0" applyFont="1" applyFill="1" applyBorder="1" applyAlignment="1">
      <alignment horizontal="center" vertical="center"/>
    </xf>
    <xf numFmtId="0" fontId="25" fillId="0" borderId="34" xfId="0" applyFont="1" applyFill="1" applyBorder="1" applyAlignment="1">
      <alignment horizontal="center" vertical="center"/>
    </xf>
    <xf numFmtId="0" fontId="25" fillId="2" borderId="30" xfId="0" applyFont="1" applyFill="1" applyBorder="1" applyAlignment="1">
      <alignment horizontal="center" vertical="center"/>
    </xf>
    <xf numFmtId="0" fontId="25" fillId="0" borderId="30" xfId="0" applyFont="1" applyFill="1" applyBorder="1" applyAlignment="1">
      <alignment horizontal="center" vertical="center" textRotation="255"/>
    </xf>
    <xf numFmtId="0" fontId="25" fillId="0" borderId="35" xfId="0" applyFont="1" applyFill="1" applyBorder="1" applyAlignment="1">
      <alignment vertical="center" wrapText="1"/>
    </xf>
    <xf numFmtId="0" fontId="25" fillId="0" borderId="36" xfId="0" applyFont="1" applyFill="1" applyBorder="1" applyAlignment="1">
      <alignment vertical="center" wrapText="1"/>
    </xf>
    <xf numFmtId="0" fontId="25" fillId="0" borderId="36" xfId="0" applyFont="1" applyFill="1" applyBorder="1" applyAlignment="1">
      <alignment horizontal="center" vertical="center"/>
    </xf>
    <xf numFmtId="0" fontId="25" fillId="2" borderId="16" xfId="0" applyFont="1" applyFill="1" applyBorder="1" applyAlignment="1">
      <alignment vertical="center"/>
    </xf>
    <xf numFmtId="0" fontId="25" fillId="2" borderId="17" xfId="0" applyFont="1" applyFill="1" applyBorder="1" applyAlignment="1">
      <alignment vertical="center"/>
    </xf>
    <xf numFmtId="0" fontId="25" fillId="0" borderId="17" xfId="0" applyFont="1" applyFill="1" applyBorder="1" applyAlignment="1">
      <alignment vertical="center"/>
    </xf>
    <xf numFmtId="0" fontId="25" fillId="0" borderId="31" xfId="0" applyFont="1" applyFill="1" applyBorder="1" applyAlignment="1">
      <alignment vertical="center"/>
    </xf>
    <xf numFmtId="0" fontId="25" fillId="0" borderId="37" xfId="0" applyFont="1" applyFill="1" applyBorder="1" applyAlignment="1">
      <alignment horizontal="center" vertical="center"/>
    </xf>
    <xf numFmtId="0" fontId="25" fillId="0" borderId="38" xfId="0" applyFont="1" applyFill="1" applyBorder="1" applyAlignment="1">
      <alignment horizontal="center" vertical="center"/>
    </xf>
    <xf numFmtId="0" fontId="25" fillId="0" borderId="39" xfId="0" applyFont="1" applyFill="1" applyBorder="1" applyAlignment="1">
      <alignment horizontal="center" vertical="center"/>
    </xf>
    <xf numFmtId="0" fontId="25" fillId="0" borderId="40" xfId="0" applyFont="1" applyFill="1" applyBorder="1" applyAlignment="1">
      <alignment horizontal="center" vertical="center"/>
    </xf>
    <xf numFmtId="0" fontId="25" fillId="0" borderId="41" xfId="0" applyFont="1" applyFill="1" applyBorder="1" applyAlignment="1">
      <alignment horizontal="center" vertical="center"/>
    </xf>
    <xf numFmtId="0" fontId="25" fillId="0" borderId="42" xfId="0" applyFont="1" applyFill="1" applyBorder="1" applyAlignment="1">
      <alignment horizontal="center" vertical="center"/>
    </xf>
    <xf numFmtId="0" fontId="25" fillId="2" borderId="35" xfId="0" applyFont="1" applyFill="1" applyBorder="1" applyAlignment="1">
      <alignment horizontal="center" vertical="center"/>
    </xf>
    <xf numFmtId="0" fontId="25" fillId="0" borderId="43" xfId="0" applyFont="1" applyFill="1" applyBorder="1" applyAlignment="1">
      <alignment horizontal="center" vertical="center"/>
    </xf>
    <xf numFmtId="0" fontId="25" fillId="2" borderId="1" xfId="0" applyFont="1" applyFill="1" applyBorder="1" applyAlignment="1">
      <alignment vertical="center"/>
    </xf>
    <xf numFmtId="0" fontId="25" fillId="2" borderId="1" xfId="0" applyFont="1" applyFill="1" applyBorder="1" applyAlignment="1">
      <alignment horizontal="center" vertical="center"/>
    </xf>
    <xf numFmtId="0" fontId="25" fillId="0" borderId="16" xfId="0" applyFont="1" applyFill="1" applyBorder="1" applyAlignment="1">
      <alignment vertical="center"/>
    </xf>
    <xf numFmtId="0" fontId="25" fillId="0" borderId="16" xfId="0" applyFont="1" applyFill="1" applyBorder="1" applyAlignment="1">
      <alignment horizontal="center" vertical="center"/>
    </xf>
    <xf numFmtId="0" fontId="25" fillId="0" borderId="17" xfId="0" applyFont="1" applyFill="1" applyBorder="1" applyAlignment="1">
      <alignment horizontal="center" vertical="center"/>
    </xf>
    <xf numFmtId="0" fontId="25" fillId="0" borderId="31" xfId="0" applyFont="1" applyFill="1" applyBorder="1" applyAlignment="1">
      <alignment horizontal="center" vertical="center"/>
    </xf>
    <xf numFmtId="0" fontId="27" fillId="0" borderId="0" xfId="0" applyFont="1" applyFill="1" applyAlignment="1">
      <alignment horizontal="center" vertical="center"/>
    </xf>
    <xf numFmtId="0" fontId="25" fillId="2" borderId="10"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26" xfId="0" applyFont="1" applyFill="1" applyBorder="1" applyAlignment="1">
      <alignment horizontal="center" vertical="center"/>
    </xf>
    <xf numFmtId="0" fontId="25" fillId="0" borderId="22" xfId="0" applyFont="1" applyFill="1" applyBorder="1" applyAlignment="1">
      <alignment vertical="center" wrapText="1"/>
    </xf>
    <xf numFmtId="0" fontId="25" fillId="0" borderId="0" xfId="0" applyFont="1" applyFill="1" applyBorder="1" applyAlignment="1">
      <alignment vertical="center" wrapText="1"/>
    </xf>
    <xf numFmtId="0" fontId="25" fillId="0" borderId="21" xfId="0" applyFont="1" applyFill="1" applyBorder="1" applyAlignment="1">
      <alignment vertical="center" wrapText="1"/>
    </xf>
    <xf numFmtId="0" fontId="25" fillId="0" borderId="3" xfId="0" applyFont="1" applyFill="1" applyBorder="1" applyAlignment="1">
      <alignment vertical="center" wrapText="1"/>
    </xf>
    <xf numFmtId="0" fontId="25" fillId="0" borderId="24" xfId="0" applyFont="1" applyFill="1" applyBorder="1" applyAlignment="1">
      <alignment vertical="center" wrapText="1"/>
    </xf>
    <xf numFmtId="0" fontId="25" fillId="0" borderId="1" xfId="0" applyFont="1" applyFill="1" applyBorder="1" applyAlignment="1">
      <alignment vertical="center" wrapText="1"/>
    </xf>
    <xf numFmtId="0" fontId="25" fillId="0" borderId="27" xfId="0" applyFont="1" applyFill="1" applyBorder="1" applyAlignment="1">
      <alignment horizontal="center" vertical="center" wrapText="1"/>
    </xf>
    <xf numFmtId="0" fontId="25" fillId="0" borderId="44" xfId="0" applyFont="1" applyFill="1" applyBorder="1" applyAlignment="1">
      <alignment horizontal="center" vertical="center"/>
    </xf>
    <xf numFmtId="180" fontId="25" fillId="0" borderId="0" xfId="0" applyNumberFormat="1" applyFont="1" applyFill="1" applyBorder="1" applyAlignment="1">
      <alignment horizontal="center" vertical="center" wrapText="1"/>
    </xf>
    <xf numFmtId="0" fontId="25" fillId="0" borderId="14" xfId="0" applyFont="1" applyFill="1" applyBorder="1" applyAlignment="1">
      <alignment vertical="center"/>
    </xf>
    <xf numFmtId="180" fontId="25" fillId="0" borderId="3" xfId="0" applyNumberFormat="1" applyFont="1" applyFill="1" applyBorder="1" applyAlignment="1">
      <alignment horizontal="center" vertical="center" wrapText="1"/>
    </xf>
    <xf numFmtId="180" fontId="25" fillId="0" borderId="1" xfId="0" applyNumberFormat="1" applyFont="1" applyFill="1" applyBorder="1" applyAlignment="1">
      <alignment horizontal="center" vertical="center" wrapText="1"/>
    </xf>
    <xf numFmtId="0" fontId="25" fillId="0" borderId="8" xfId="0" applyFont="1" applyFill="1" applyBorder="1" applyAlignment="1">
      <alignment vertical="center" wrapText="1"/>
    </xf>
    <xf numFmtId="0" fontId="25" fillId="0" borderId="13" xfId="0" applyFont="1" applyFill="1" applyBorder="1" applyAlignment="1">
      <alignment vertical="center" wrapText="1"/>
    </xf>
    <xf numFmtId="0" fontId="25" fillId="0" borderId="7" xfId="0" applyFont="1" applyFill="1" applyBorder="1" applyAlignment="1">
      <alignment vertical="center" wrapText="1"/>
    </xf>
    <xf numFmtId="0" fontId="25" fillId="0" borderId="14" xfId="0" applyFont="1" applyFill="1" applyBorder="1" applyAlignment="1">
      <alignment vertical="center" wrapText="1"/>
    </xf>
    <xf numFmtId="0" fontId="25" fillId="0" borderId="5" xfId="0" applyFont="1" applyFill="1" applyBorder="1" applyAlignment="1">
      <alignment vertical="center" wrapText="1"/>
    </xf>
    <xf numFmtId="0" fontId="25" fillId="0" borderId="15" xfId="0" applyFont="1" applyFill="1" applyBorder="1" applyAlignment="1">
      <alignment vertical="center" wrapText="1"/>
    </xf>
    <xf numFmtId="0" fontId="25" fillId="0" borderId="22" xfId="0" applyFont="1" applyFill="1" applyBorder="1" applyAlignment="1">
      <alignment vertical="center" wrapText="1" shrinkToFit="1"/>
    </xf>
    <xf numFmtId="0" fontId="25" fillId="0" borderId="0" xfId="0" applyFont="1" applyFill="1" applyBorder="1" applyAlignment="1">
      <alignment vertical="center" shrinkToFit="1"/>
    </xf>
    <xf numFmtId="0" fontId="25" fillId="0" borderId="22" xfId="0" applyFont="1" applyFill="1" applyBorder="1" applyAlignment="1">
      <alignment vertical="center" shrinkToFit="1"/>
    </xf>
    <xf numFmtId="0" fontId="25" fillId="0" borderId="21" xfId="0" applyFont="1" applyFill="1" applyBorder="1" applyAlignment="1">
      <alignment vertical="center"/>
    </xf>
    <xf numFmtId="0" fontId="25" fillId="0" borderId="22" xfId="0" applyFont="1" applyFill="1" applyBorder="1" applyAlignment="1">
      <alignment vertical="center"/>
    </xf>
    <xf numFmtId="0" fontId="25" fillId="0" borderId="24" xfId="0" applyFont="1" applyFill="1" applyBorder="1" applyAlignment="1">
      <alignment vertical="center"/>
    </xf>
    <xf numFmtId="180" fontId="25" fillId="0" borderId="0" xfId="0" applyNumberFormat="1" applyFont="1" applyFill="1" applyBorder="1" applyAlignment="1">
      <alignment horizontal="center" vertical="center"/>
    </xf>
    <xf numFmtId="0" fontId="25" fillId="0" borderId="23" xfId="0" applyFont="1" applyFill="1" applyBorder="1" applyAlignment="1">
      <alignment vertical="center"/>
    </xf>
    <xf numFmtId="0" fontId="25" fillId="0" borderId="3" xfId="0" applyFont="1" applyFill="1" applyBorder="1" applyAlignment="1">
      <alignment horizontal="center"/>
    </xf>
    <xf numFmtId="0" fontId="25" fillId="0" borderId="10" xfId="0" applyFont="1" applyFill="1" applyBorder="1" applyAlignment="1">
      <alignment horizontal="center"/>
    </xf>
    <xf numFmtId="0" fontId="25" fillId="0" borderId="3" xfId="0" applyNumberFormat="1" applyFont="1" applyFill="1" applyBorder="1" applyAlignment="1">
      <alignment horizontal="center" vertical="center"/>
    </xf>
    <xf numFmtId="0" fontId="25" fillId="0" borderId="10" xfId="0" applyNumberFormat="1" applyFont="1" applyFill="1" applyBorder="1" applyAlignment="1">
      <alignment horizontal="center" vertical="center"/>
    </xf>
    <xf numFmtId="0" fontId="25" fillId="0" borderId="13" xfId="0" applyFont="1" applyFill="1" applyBorder="1" applyAlignment="1">
      <alignment vertical="center"/>
    </xf>
    <xf numFmtId="0" fontId="25" fillId="0" borderId="25" xfId="0" applyFont="1" applyFill="1" applyBorder="1" applyAlignment="1">
      <alignment vertical="center"/>
    </xf>
    <xf numFmtId="0" fontId="25" fillId="0" borderId="10" xfId="0" applyFont="1" applyBorder="1" applyAlignment="1">
      <alignment horizontal="center" vertic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157"/>
  <sheetViews>
    <sheetView tabSelected="1" view="pageBreakPreview" zoomScaleSheetLayoutView="100" workbookViewId="0" topLeftCell="A118">
      <selection activeCell="A28" sqref="A28"/>
    </sheetView>
  </sheetViews>
  <sheetFormatPr defaultColWidth="9.140625" defaultRowHeight="15"/>
  <cols>
    <col min="1" max="37" width="2.421875" style="2" customWidth="1"/>
  </cols>
  <sheetData>
    <row r="1" ht="13.5">
      <c r="A1" s="2" t="s">
        <v>23</v>
      </c>
    </row>
    <row r="2" ht="13.5">
      <c r="AL2" s="1" t="s">
        <v>92</v>
      </c>
    </row>
    <row r="3" spans="1:37" ht="17.25">
      <c r="A3" s="139" t="s">
        <v>24</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row>
    <row r="5" spans="1:37" s="29" customFormat="1" ht="13.5">
      <c r="A5" s="30" t="s">
        <v>25</v>
      </c>
      <c r="B5" s="30"/>
      <c r="C5" s="30"/>
      <c r="D5" s="30"/>
      <c r="E5" s="30"/>
      <c r="F5" s="30"/>
      <c r="G5" s="30"/>
      <c r="H5" s="30"/>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row>
    <row r="6" spans="1:37" s="29" customFormat="1" ht="13.5">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row>
    <row r="7" spans="1:37" s="29" customFormat="1" ht="13.5">
      <c r="A7" s="39" t="s">
        <v>26</v>
      </c>
      <c r="B7" s="39"/>
      <c r="C7" s="39"/>
      <c r="D7" s="39"/>
      <c r="E7" s="39"/>
      <c r="F7" s="39"/>
      <c r="G7" s="39"/>
      <c r="H7" s="39"/>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row>
    <row r="8" spans="1:37" s="29" customFormat="1" ht="13.5">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row>
    <row r="9" spans="1:37" s="29" customFormat="1" ht="54" customHeight="1">
      <c r="A9" s="130" t="s">
        <v>27</v>
      </c>
      <c r="B9" s="130"/>
      <c r="C9" s="130"/>
      <c r="D9" s="130"/>
      <c r="E9" s="130"/>
      <c r="F9" s="130"/>
      <c r="G9" s="130"/>
      <c r="H9" s="130"/>
      <c r="I9" s="130"/>
      <c r="J9" s="141" t="s">
        <v>34</v>
      </c>
      <c r="K9" s="142"/>
      <c r="L9" s="142"/>
      <c r="M9" s="143"/>
      <c r="N9" s="144" t="s">
        <v>35</v>
      </c>
      <c r="O9" s="144"/>
      <c r="P9" s="144"/>
      <c r="Q9" s="144"/>
      <c r="R9" s="144" t="s">
        <v>36</v>
      </c>
      <c r="S9" s="144"/>
      <c r="T9" s="144"/>
      <c r="U9" s="144"/>
      <c r="V9" s="144" t="s">
        <v>121</v>
      </c>
      <c r="W9" s="144"/>
      <c r="X9" s="144"/>
      <c r="Y9" s="144"/>
      <c r="Z9" s="144" t="s">
        <v>37</v>
      </c>
      <c r="AA9" s="144"/>
      <c r="AB9" s="144"/>
      <c r="AC9" s="144"/>
      <c r="AD9" s="144" t="s">
        <v>122</v>
      </c>
      <c r="AE9" s="144"/>
      <c r="AF9" s="144"/>
      <c r="AG9" s="144"/>
      <c r="AH9" s="144" t="s">
        <v>123</v>
      </c>
      <c r="AI9" s="144"/>
      <c r="AJ9" s="144"/>
      <c r="AK9" s="144"/>
    </row>
    <row r="10" spans="1:37" s="29" customFormat="1" ht="36" customHeight="1">
      <c r="A10" s="130" t="s">
        <v>28</v>
      </c>
      <c r="B10" s="130"/>
      <c r="C10" s="130"/>
      <c r="D10" s="130"/>
      <c r="E10" s="130"/>
      <c r="F10" s="130"/>
      <c r="G10" s="130"/>
      <c r="H10" s="130"/>
      <c r="I10" s="130"/>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row>
    <row r="11" spans="1:37" s="29" customFormat="1" ht="27" customHeight="1">
      <c r="A11" s="47" t="s">
        <v>29</v>
      </c>
      <c r="B11" s="32"/>
      <c r="C11" s="32"/>
      <c r="D11" s="32"/>
      <c r="E11" s="32"/>
      <c r="F11" s="32"/>
      <c r="G11" s="32"/>
      <c r="H11" s="32"/>
      <c r="I11" s="33"/>
      <c r="J11" s="47" t="s">
        <v>38</v>
      </c>
      <c r="K11" s="32"/>
      <c r="L11" s="32"/>
      <c r="M11" s="32"/>
      <c r="N11" s="32"/>
      <c r="O11" s="32"/>
      <c r="P11" s="32"/>
      <c r="Q11" s="32"/>
      <c r="R11" s="32"/>
      <c r="S11" s="32"/>
      <c r="T11" s="32"/>
      <c r="U11" s="32"/>
      <c r="V11" s="32"/>
      <c r="W11" s="32"/>
      <c r="X11" s="32"/>
      <c r="Y11" s="32"/>
      <c r="Z11" s="32"/>
      <c r="AA11" s="140"/>
      <c r="AB11" s="140"/>
      <c r="AC11" s="140"/>
      <c r="AD11" s="32" t="s">
        <v>5</v>
      </c>
      <c r="AE11" s="32"/>
      <c r="AF11" s="32"/>
      <c r="AG11" s="32"/>
      <c r="AH11" s="32"/>
      <c r="AI11" s="32"/>
      <c r="AJ11" s="32"/>
      <c r="AK11" s="33"/>
    </row>
    <row r="12" spans="1:37" s="29" customFormat="1" ht="27" customHeight="1">
      <c r="A12" s="45"/>
      <c r="B12" s="31"/>
      <c r="C12" s="31"/>
      <c r="D12" s="31"/>
      <c r="E12" s="31"/>
      <c r="F12" s="31"/>
      <c r="G12" s="31"/>
      <c r="H12" s="31"/>
      <c r="I12" s="34"/>
      <c r="J12" s="45" t="s">
        <v>39</v>
      </c>
      <c r="K12" s="31"/>
      <c r="L12" s="31"/>
      <c r="M12" s="31"/>
      <c r="N12" s="31"/>
      <c r="O12" s="31"/>
      <c r="P12" s="31"/>
      <c r="Q12" s="169"/>
      <c r="R12" s="169"/>
      <c r="S12" s="169"/>
      <c r="T12" s="31" t="s">
        <v>5</v>
      </c>
      <c r="U12" s="31"/>
      <c r="V12" s="31" t="s">
        <v>40</v>
      </c>
      <c r="W12" s="31"/>
      <c r="X12" s="31"/>
      <c r="Y12" s="31"/>
      <c r="Z12" s="169"/>
      <c r="AA12" s="169"/>
      <c r="AB12" s="169"/>
      <c r="AC12" s="31" t="s">
        <v>5</v>
      </c>
      <c r="AD12" s="31"/>
      <c r="AE12" s="31"/>
      <c r="AF12" s="31"/>
      <c r="AG12" s="31"/>
      <c r="AH12" s="31"/>
      <c r="AI12" s="31"/>
      <c r="AJ12" s="31"/>
      <c r="AK12" s="34"/>
    </row>
    <row r="13" spans="1:37" s="29" customFormat="1" ht="36" customHeight="1">
      <c r="A13" s="130" t="s">
        <v>30</v>
      </c>
      <c r="B13" s="130"/>
      <c r="C13" s="130"/>
      <c r="D13" s="130"/>
      <c r="E13" s="130"/>
      <c r="F13" s="130"/>
      <c r="G13" s="130"/>
      <c r="H13" s="130"/>
      <c r="I13" s="130"/>
      <c r="J13" s="148"/>
      <c r="K13" s="149"/>
      <c r="L13" s="149"/>
      <c r="M13" s="150"/>
      <c r="N13" s="145"/>
      <c r="O13" s="146"/>
      <c r="P13" s="146"/>
      <c r="Q13" s="147"/>
      <c r="R13" s="148"/>
      <c r="S13" s="149"/>
      <c r="T13" s="149"/>
      <c r="U13" s="150"/>
      <c r="V13" s="148"/>
      <c r="W13" s="149"/>
      <c r="X13" s="149"/>
      <c r="Y13" s="150"/>
      <c r="Z13" s="148"/>
      <c r="AA13" s="149"/>
      <c r="AB13" s="149"/>
      <c r="AC13" s="150"/>
      <c r="AD13" s="148"/>
      <c r="AE13" s="149"/>
      <c r="AF13" s="149"/>
      <c r="AG13" s="150"/>
      <c r="AH13" s="148"/>
      <c r="AI13" s="149"/>
      <c r="AJ13" s="149"/>
      <c r="AK13" s="150"/>
    </row>
    <row r="14" spans="1:37" s="29" customFormat="1" ht="40.5" customHeight="1">
      <c r="A14" s="138" t="s">
        <v>31</v>
      </c>
      <c r="B14" s="138"/>
      <c r="C14" s="138"/>
      <c r="D14" s="138"/>
      <c r="E14" s="138"/>
      <c r="F14" s="138"/>
      <c r="G14" s="138"/>
      <c r="H14" s="138"/>
      <c r="I14" s="138"/>
      <c r="J14" s="167"/>
      <c r="K14" s="167"/>
      <c r="L14" s="167"/>
      <c r="M14" s="167"/>
      <c r="N14" s="167"/>
      <c r="O14" s="167"/>
      <c r="P14" s="167"/>
      <c r="Q14" s="167"/>
      <c r="R14" s="145"/>
      <c r="S14" s="146"/>
      <c r="T14" s="146"/>
      <c r="U14" s="146"/>
      <c r="V14" s="146"/>
      <c r="W14" s="146"/>
      <c r="X14" s="146"/>
      <c r="Y14" s="147"/>
      <c r="Z14" s="167"/>
      <c r="AA14" s="167"/>
      <c r="AB14" s="167"/>
      <c r="AC14" s="167"/>
      <c r="AD14" s="167"/>
      <c r="AE14" s="167"/>
      <c r="AF14" s="167"/>
      <c r="AG14" s="167"/>
      <c r="AH14" s="167"/>
      <c r="AI14" s="167"/>
      <c r="AJ14" s="167"/>
      <c r="AK14" s="167"/>
    </row>
    <row r="15" spans="1:37" s="29" customFormat="1" ht="27" customHeight="1">
      <c r="A15" s="153" t="s">
        <v>32</v>
      </c>
      <c r="B15" s="153"/>
      <c r="C15" s="153"/>
      <c r="D15" s="153"/>
      <c r="E15" s="153"/>
      <c r="F15" s="153"/>
      <c r="G15" s="153"/>
      <c r="H15" s="153"/>
      <c r="I15" s="153"/>
      <c r="J15" s="160"/>
      <c r="K15" s="161"/>
      <c r="L15" s="161"/>
      <c r="M15" s="162"/>
      <c r="N15" s="166"/>
      <c r="O15" s="166"/>
      <c r="P15" s="166"/>
      <c r="Q15" s="166"/>
      <c r="R15" s="166"/>
      <c r="S15" s="166"/>
      <c r="T15" s="166"/>
      <c r="U15" s="166"/>
      <c r="V15" s="166"/>
      <c r="W15" s="166"/>
      <c r="X15" s="166"/>
      <c r="Y15" s="166"/>
      <c r="Z15" s="160"/>
      <c r="AA15" s="161"/>
      <c r="AB15" s="161"/>
      <c r="AC15" s="162"/>
      <c r="AD15" s="160"/>
      <c r="AE15" s="161"/>
      <c r="AF15" s="161"/>
      <c r="AG15" s="162"/>
      <c r="AH15" s="160"/>
      <c r="AI15" s="161"/>
      <c r="AJ15" s="161"/>
      <c r="AK15" s="162"/>
    </row>
    <row r="16" spans="1:37" s="29" customFormat="1" ht="13.5">
      <c r="A16" s="154"/>
      <c r="B16" s="154"/>
      <c r="C16" s="154"/>
      <c r="D16" s="154"/>
      <c r="E16" s="154"/>
      <c r="F16" s="154"/>
      <c r="G16" s="154"/>
      <c r="H16" s="154"/>
      <c r="I16" s="154"/>
      <c r="J16" s="163"/>
      <c r="K16" s="164"/>
      <c r="L16" s="164"/>
      <c r="M16" s="165"/>
      <c r="N16" s="155" t="s">
        <v>41</v>
      </c>
      <c r="O16" s="155"/>
      <c r="P16" s="155"/>
      <c r="Q16" s="155"/>
      <c r="R16" s="155" t="s">
        <v>42</v>
      </c>
      <c r="S16" s="155"/>
      <c r="T16" s="155"/>
      <c r="U16" s="155"/>
      <c r="V16" s="155" t="s">
        <v>42</v>
      </c>
      <c r="W16" s="155"/>
      <c r="X16" s="155"/>
      <c r="Y16" s="155"/>
      <c r="Z16" s="163"/>
      <c r="AA16" s="164"/>
      <c r="AB16" s="164"/>
      <c r="AC16" s="165"/>
      <c r="AD16" s="163"/>
      <c r="AE16" s="164"/>
      <c r="AF16" s="164"/>
      <c r="AG16" s="165"/>
      <c r="AH16" s="163"/>
      <c r="AI16" s="164"/>
      <c r="AJ16" s="164"/>
      <c r="AK16" s="165"/>
    </row>
    <row r="17" spans="1:37" s="29" customFormat="1" ht="36" customHeight="1">
      <c r="A17" s="152" t="s">
        <v>33</v>
      </c>
      <c r="B17" s="152"/>
      <c r="C17" s="130" t="s">
        <v>43</v>
      </c>
      <c r="D17" s="130"/>
      <c r="E17" s="130"/>
      <c r="F17" s="130"/>
      <c r="G17" s="130"/>
      <c r="H17" s="130"/>
      <c r="I17" s="130"/>
      <c r="J17" s="156"/>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8" t="s">
        <v>44</v>
      </c>
      <c r="AI17" s="158"/>
      <c r="AJ17" s="158"/>
      <c r="AK17" s="159"/>
    </row>
    <row r="18" spans="1:37" s="29" customFormat="1" ht="36" customHeight="1">
      <c r="A18" s="152"/>
      <c r="B18" s="152"/>
      <c r="C18" s="130" t="s">
        <v>93</v>
      </c>
      <c r="D18" s="130"/>
      <c r="E18" s="130"/>
      <c r="F18" s="130"/>
      <c r="G18" s="130"/>
      <c r="H18" s="130"/>
      <c r="I18" s="130"/>
      <c r="J18" s="156"/>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8" t="s">
        <v>44</v>
      </c>
      <c r="AI18" s="158"/>
      <c r="AJ18" s="158"/>
      <c r="AK18" s="159"/>
    </row>
    <row r="19" spans="1:37" s="29" customFormat="1" ht="36" customHeight="1">
      <c r="A19" s="152"/>
      <c r="B19" s="152"/>
      <c r="C19" s="130" t="s">
        <v>94</v>
      </c>
      <c r="D19" s="130"/>
      <c r="E19" s="130"/>
      <c r="F19" s="130"/>
      <c r="G19" s="130"/>
      <c r="H19" s="130"/>
      <c r="I19" s="130"/>
      <c r="J19" s="156"/>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8" t="s">
        <v>44</v>
      </c>
      <c r="AI19" s="158"/>
      <c r="AJ19" s="158"/>
      <c r="AK19" s="159"/>
    </row>
    <row r="20" spans="1:37" s="29" customFormat="1" ht="36" customHeight="1">
      <c r="A20" s="152"/>
      <c r="B20" s="152"/>
      <c r="C20" s="130" t="s">
        <v>95</v>
      </c>
      <c r="D20" s="130"/>
      <c r="E20" s="130"/>
      <c r="F20" s="130"/>
      <c r="G20" s="130"/>
      <c r="H20" s="130"/>
      <c r="I20" s="130"/>
      <c r="J20" s="156"/>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8" t="s">
        <v>44</v>
      </c>
      <c r="AI20" s="158"/>
      <c r="AJ20" s="158"/>
      <c r="AK20" s="159"/>
    </row>
    <row r="21" spans="1:37" s="29" customFormat="1" ht="36" customHeight="1">
      <c r="A21" s="152"/>
      <c r="B21" s="152"/>
      <c r="C21" s="130" t="s">
        <v>96</v>
      </c>
      <c r="D21" s="130"/>
      <c r="E21" s="130"/>
      <c r="F21" s="130"/>
      <c r="G21" s="130"/>
      <c r="H21" s="130"/>
      <c r="I21" s="130"/>
      <c r="J21" s="156"/>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8" t="s">
        <v>44</v>
      </c>
      <c r="AI21" s="158"/>
      <c r="AJ21" s="158"/>
      <c r="AK21" s="159"/>
    </row>
    <row r="22" spans="1:37" s="29" customFormat="1" ht="36" customHeight="1">
      <c r="A22" s="152"/>
      <c r="B22" s="152"/>
      <c r="C22" s="130" t="s">
        <v>97</v>
      </c>
      <c r="D22" s="130"/>
      <c r="E22" s="130"/>
      <c r="F22" s="130"/>
      <c r="G22" s="130"/>
      <c r="H22" s="130"/>
      <c r="I22" s="130"/>
      <c r="J22" s="156"/>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8" t="s">
        <v>44</v>
      </c>
      <c r="AI22" s="158"/>
      <c r="AJ22" s="158"/>
      <c r="AK22" s="159"/>
    </row>
    <row r="23" spans="1:37" s="29" customFormat="1" ht="36" customHeight="1">
      <c r="A23" s="152"/>
      <c r="B23" s="152"/>
      <c r="C23" s="130" t="s">
        <v>98</v>
      </c>
      <c r="D23" s="130"/>
      <c r="E23" s="130"/>
      <c r="F23" s="130"/>
      <c r="G23" s="130"/>
      <c r="H23" s="130"/>
      <c r="I23" s="130"/>
      <c r="J23" s="156"/>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8" t="s">
        <v>44</v>
      </c>
      <c r="AI23" s="158"/>
      <c r="AJ23" s="158"/>
      <c r="AK23" s="159"/>
    </row>
    <row r="24" spans="1:37" s="29" customFormat="1" ht="36" customHeight="1">
      <c r="A24" s="152"/>
      <c r="B24" s="152"/>
      <c r="C24" s="130"/>
      <c r="D24" s="130"/>
      <c r="E24" s="130"/>
      <c r="F24" s="130"/>
      <c r="G24" s="130"/>
      <c r="H24" s="130"/>
      <c r="I24" s="130"/>
      <c r="J24" s="170"/>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9"/>
    </row>
    <row r="25" spans="1:37" s="29" customFormat="1" ht="36" customHeight="1">
      <c r="A25" s="152"/>
      <c r="B25" s="152"/>
      <c r="C25" s="130"/>
      <c r="D25" s="130"/>
      <c r="E25" s="130"/>
      <c r="F25" s="130"/>
      <c r="G25" s="130"/>
      <c r="H25" s="130"/>
      <c r="I25" s="130"/>
      <c r="J25" s="170"/>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9"/>
    </row>
    <row r="26" spans="1:37" s="29" customFormat="1" ht="36" customHeight="1">
      <c r="A26" s="138" t="s">
        <v>99</v>
      </c>
      <c r="B26" s="138"/>
      <c r="C26" s="138"/>
      <c r="D26" s="138"/>
      <c r="E26" s="138"/>
      <c r="F26" s="138"/>
      <c r="G26" s="138"/>
      <c r="H26" s="138"/>
      <c r="I26" s="138"/>
      <c r="J26" s="171" t="s">
        <v>91</v>
      </c>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3"/>
    </row>
    <row r="27" spans="1:37" s="29" customFormat="1" ht="18" customHeight="1">
      <c r="A27" s="30" t="s">
        <v>124</v>
      </c>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row>
    <row r="28" spans="1:37" s="29" customFormat="1" ht="18" customHeight="1">
      <c r="A28" s="30" t="s">
        <v>100</v>
      </c>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row>
    <row r="29" spans="1:37" s="29" customFormat="1" ht="13.5">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row>
    <row r="30" spans="1:37" s="29" customFormat="1" ht="13.5">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row>
    <row r="31" spans="1:37" s="29" customFormat="1" ht="13.5">
      <c r="A31" s="30" t="s">
        <v>0</v>
      </c>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row>
    <row r="32" spans="1:37" s="29" customFormat="1" ht="13.5">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row>
    <row r="33" spans="1:37" s="29" customFormat="1" ht="17.25">
      <c r="A33" s="174" t="s">
        <v>1</v>
      </c>
      <c r="B33" s="174"/>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row>
    <row r="34" spans="1:37" s="29" customFormat="1" ht="13.5">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row>
    <row r="35" spans="1:37" s="29" customFormat="1" ht="27" customHeight="1" thickBot="1">
      <c r="A35" s="30"/>
      <c r="B35" s="30"/>
      <c r="C35" s="30"/>
      <c r="D35" s="30"/>
      <c r="E35" s="30"/>
      <c r="F35" s="30"/>
      <c r="G35" s="30"/>
      <c r="H35" s="30"/>
      <c r="I35" s="30"/>
      <c r="J35" s="30"/>
      <c r="K35" s="30"/>
      <c r="L35" s="30"/>
      <c r="M35" s="30"/>
      <c r="N35" s="30"/>
      <c r="O35" s="30"/>
      <c r="P35" s="30"/>
      <c r="Q35" s="30"/>
      <c r="R35" s="30"/>
      <c r="S35" s="35"/>
      <c r="T35" s="35" t="s">
        <v>2</v>
      </c>
      <c r="U35" s="35"/>
      <c r="V35" s="35"/>
      <c r="W35" s="35"/>
      <c r="X35" s="35"/>
      <c r="Y35" s="35"/>
      <c r="Z35" s="49">
        <f>IF(I5="","",I5)</f>
      </c>
      <c r="AA35" s="49"/>
      <c r="AB35" s="49"/>
      <c r="AC35" s="49"/>
      <c r="AD35" s="49"/>
      <c r="AE35" s="49"/>
      <c r="AF35" s="49"/>
      <c r="AG35" s="49"/>
      <c r="AH35" s="49"/>
      <c r="AI35" s="49"/>
      <c r="AJ35" s="49"/>
      <c r="AK35" s="49"/>
    </row>
    <row r="36" spans="1:37" s="29" customFormat="1" ht="13.5">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row>
    <row r="37" spans="1:37" s="29" customFormat="1" ht="13.5">
      <c r="A37" s="30" t="s">
        <v>3</v>
      </c>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row>
    <row r="38" spans="1:37" s="29" customFormat="1" ht="18" customHeight="1" thickBot="1">
      <c r="A38" s="30" t="s">
        <v>4</v>
      </c>
      <c r="B38" s="30"/>
      <c r="C38" s="30"/>
      <c r="D38" s="30"/>
      <c r="E38" s="30"/>
      <c r="F38" s="30"/>
      <c r="G38" s="30"/>
      <c r="H38" s="175"/>
      <c r="I38" s="175"/>
      <c r="J38" s="175"/>
      <c r="K38" s="30" t="s">
        <v>6</v>
      </c>
      <c r="L38" s="30"/>
      <c r="M38" s="30"/>
      <c r="N38" s="30"/>
      <c r="O38" s="30"/>
      <c r="P38" s="30"/>
      <c r="Q38" s="30"/>
      <c r="R38" s="30"/>
      <c r="S38" s="30"/>
      <c r="T38" s="30"/>
      <c r="U38" s="175"/>
      <c r="V38" s="175"/>
      <c r="W38" s="175"/>
      <c r="X38" s="30" t="s">
        <v>7</v>
      </c>
      <c r="Y38" s="30"/>
      <c r="Z38" s="30"/>
      <c r="AA38" s="30"/>
      <c r="AB38" s="30"/>
      <c r="AC38" s="30"/>
      <c r="AD38" s="30"/>
      <c r="AE38" s="30"/>
      <c r="AF38" s="175"/>
      <c r="AG38" s="175"/>
      <c r="AH38" s="175"/>
      <c r="AI38" s="30" t="s">
        <v>5</v>
      </c>
      <c r="AJ38" s="30"/>
      <c r="AK38" s="30"/>
    </row>
    <row r="39" spans="1:37" s="29" customFormat="1" ht="18" customHeight="1" thickBot="1">
      <c r="A39" s="30" t="s">
        <v>8</v>
      </c>
      <c r="B39" s="30"/>
      <c r="C39" s="30"/>
      <c r="D39" s="30"/>
      <c r="E39" s="30"/>
      <c r="F39" s="30"/>
      <c r="G39" s="175"/>
      <c r="H39" s="175"/>
      <c r="I39" s="175"/>
      <c r="J39" s="30" t="s">
        <v>9</v>
      </c>
      <c r="K39" s="30"/>
      <c r="L39" s="30"/>
      <c r="M39" s="30"/>
      <c r="N39" s="30"/>
      <c r="O39" s="175"/>
      <c r="P39" s="175"/>
      <c r="Q39" s="175"/>
      <c r="R39" s="30" t="s">
        <v>10</v>
      </c>
      <c r="S39" s="30"/>
      <c r="T39" s="30"/>
      <c r="U39" s="30"/>
      <c r="V39" s="30"/>
      <c r="W39" s="30"/>
      <c r="X39" s="30"/>
      <c r="Y39" s="30"/>
      <c r="Z39" s="30"/>
      <c r="AA39" s="30"/>
      <c r="AB39" s="30"/>
      <c r="AC39" s="30"/>
      <c r="AD39" s="30"/>
      <c r="AE39" s="30"/>
      <c r="AF39" s="30"/>
      <c r="AG39" s="30"/>
      <c r="AH39" s="30"/>
      <c r="AI39" s="30"/>
      <c r="AJ39" s="30"/>
      <c r="AK39" s="30"/>
    </row>
    <row r="40" spans="1:37" s="29" customFormat="1" ht="18" customHeight="1">
      <c r="A40" s="30" t="s">
        <v>11</v>
      </c>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row>
    <row r="41" spans="1:37" s="29" customFormat="1" ht="18" customHeight="1">
      <c r="A41" s="30" t="s">
        <v>12</v>
      </c>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row>
    <row r="42" spans="1:37" s="29" customFormat="1" ht="45" customHeight="1">
      <c r="A42" s="30"/>
      <c r="B42" s="134" t="s">
        <v>13</v>
      </c>
      <c r="C42" s="134"/>
      <c r="D42" s="134"/>
      <c r="E42" s="134"/>
      <c r="F42" s="134"/>
      <c r="G42" s="134"/>
      <c r="H42" s="134"/>
      <c r="I42" s="134"/>
      <c r="J42" s="134"/>
      <c r="K42" s="134"/>
      <c r="L42" s="134"/>
      <c r="M42" s="134"/>
      <c r="N42" s="134"/>
      <c r="O42" s="134"/>
      <c r="P42" s="134"/>
      <c r="Q42" s="134" t="s">
        <v>14</v>
      </c>
      <c r="R42" s="134"/>
      <c r="S42" s="134"/>
      <c r="T42" s="134"/>
      <c r="U42" s="134"/>
      <c r="V42" s="134"/>
      <c r="W42" s="134"/>
      <c r="X42" s="134"/>
      <c r="Y42" s="134"/>
      <c r="Z42" s="134" t="s">
        <v>15</v>
      </c>
      <c r="AA42" s="134"/>
      <c r="AB42" s="134"/>
      <c r="AC42" s="134"/>
      <c r="AD42" s="134"/>
      <c r="AE42" s="134"/>
      <c r="AF42" s="134"/>
      <c r="AG42" s="134"/>
      <c r="AH42" s="134"/>
      <c r="AI42" s="134"/>
      <c r="AJ42" s="134"/>
      <c r="AK42" s="30"/>
    </row>
    <row r="43" spans="1:37" s="29" customFormat="1" ht="45" customHeight="1">
      <c r="A43" s="30"/>
      <c r="B43" s="130" t="s">
        <v>16</v>
      </c>
      <c r="C43" s="130"/>
      <c r="D43" s="130"/>
      <c r="E43" s="130"/>
      <c r="F43" s="130"/>
      <c r="G43" s="130"/>
      <c r="H43" s="130"/>
      <c r="I43" s="130"/>
      <c r="J43" s="130"/>
      <c r="K43" s="130"/>
      <c r="L43" s="130"/>
      <c r="M43" s="130"/>
      <c r="N43" s="130"/>
      <c r="O43" s="130"/>
      <c r="P43" s="130"/>
      <c r="Q43" s="134">
        <f>IF(J10="","",J10)</f>
      </c>
      <c r="R43" s="134"/>
      <c r="S43" s="134"/>
      <c r="T43" s="134"/>
      <c r="U43" s="134"/>
      <c r="V43" s="134"/>
      <c r="W43" s="134"/>
      <c r="X43" s="134"/>
      <c r="Y43" s="134"/>
      <c r="Z43" s="130"/>
      <c r="AA43" s="130"/>
      <c r="AB43" s="130"/>
      <c r="AC43" s="130"/>
      <c r="AD43" s="130"/>
      <c r="AE43" s="130"/>
      <c r="AF43" s="130"/>
      <c r="AG43" s="130"/>
      <c r="AH43" s="130"/>
      <c r="AI43" s="130"/>
      <c r="AJ43" s="130"/>
      <c r="AK43" s="30"/>
    </row>
    <row r="44" spans="1:37" s="29" customFormat="1" ht="45" customHeight="1">
      <c r="A44" s="30"/>
      <c r="B44" s="130" t="s">
        <v>17</v>
      </c>
      <c r="C44" s="130"/>
      <c r="D44" s="130"/>
      <c r="E44" s="130"/>
      <c r="F44" s="130"/>
      <c r="G44" s="130"/>
      <c r="H44" s="130"/>
      <c r="I44" s="130"/>
      <c r="J44" s="130"/>
      <c r="K44" s="130"/>
      <c r="L44" s="130"/>
      <c r="M44" s="130"/>
      <c r="N44" s="130"/>
      <c r="O44" s="130"/>
      <c r="P44" s="130"/>
      <c r="Q44" s="134">
        <f>IF(N10="","",N10)</f>
      </c>
      <c r="R44" s="134"/>
      <c r="S44" s="134"/>
      <c r="T44" s="134"/>
      <c r="U44" s="134"/>
      <c r="V44" s="134"/>
      <c r="W44" s="134"/>
      <c r="X44" s="134"/>
      <c r="Y44" s="134"/>
      <c r="Z44" s="130"/>
      <c r="AA44" s="130"/>
      <c r="AB44" s="130"/>
      <c r="AC44" s="130"/>
      <c r="AD44" s="130"/>
      <c r="AE44" s="130"/>
      <c r="AF44" s="130"/>
      <c r="AG44" s="130"/>
      <c r="AH44" s="130"/>
      <c r="AI44" s="130"/>
      <c r="AJ44" s="130"/>
      <c r="AK44" s="30"/>
    </row>
    <row r="45" spans="1:37" s="29" customFormat="1" ht="45" customHeight="1">
      <c r="A45" s="30"/>
      <c r="B45" s="130" t="s">
        <v>18</v>
      </c>
      <c r="C45" s="130"/>
      <c r="D45" s="130"/>
      <c r="E45" s="130"/>
      <c r="F45" s="130"/>
      <c r="G45" s="130"/>
      <c r="H45" s="130"/>
      <c r="I45" s="130"/>
      <c r="J45" s="130"/>
      <c r="K45" s="130"/>
      <c r="L45" s="130"/>
      <c r="M45" s="130"/>
      <c r="N45" s="130"/>
      <c r="O45" s="130"/>
      <c r="P45" s="130"/>
      <c r="Q45" s="134">
        <f>IF(R10="","",R10)</f>
      </c>
      <c r="R45" s="134"/>
      <c r="S45" s="134"/>
      <c r="T45" s="134"/>
      <c r="U45" s="134"/>
      <c r="V45" s="134"/>
      <c r="W45" s="134"/>
      <c r="X45" s="134"/>
      <c r="Y45" s="134"/>
      <c r="Z45" s="130"/>
      <c r="AA45" s="130"/>
      <c r="AB45" s="130"/>
      <c r="AC45" s="130"/>
      <c r="AD45" s="130"/>
      <c r="AE45" s="130"/>
      <c r="AF45" s="130"/>
      <c r="AG45" s="130"/>
      <c r="AH45" s="130"/>
      <c r="AI45" s="130"/>
      <c r="AJ45" s="130"/>
      <c r="AK45" s="30"/>
    </row>
    <row r="46" spans="1:37" s="29" customFormat="1" ht="45" customHeight="1">
      <c r="A46" s="30"/>
      <c r="B46" s="130" t="s">
        <v>19</v>
      </c>
      <c r="C46" s="130"/>
      <c r="D46" s="130"/>
      <c r="E46" s="130"/>
      <c r="F46" s="130"/>
      <c r="G46" s="130"/>
      <c r="H46" s="130"/>
      <c r="I46" s="130"/>
      <c r="J46" s="130"/>
      <c r="K46" s="130"/>
      <c r="L46" s="130"/>
      <c r="M46" s="130"/>
      <c r="N46" s="130"/>
      <c r="O46" s="130"/>
      <c r="P46" s="130"/>
      <c r="Q46" s="134">
        <f>IF(V10="","",V10)</f>
      </c>
      <c r="R46" s="134"/>
      <c r="S46" s="134"/>
      <c r="T46" s="134"/>
      <c r="U46" s="134"/>
      <c r="V46" s="134"/>
      <c r="W46" s="134"/>
      <c r="X46" s="134"/>
      <c r="Y46" s="134"/>
      <c r="Z46" s="130"/>
      <c r="AA46" s="130"/>
      <c r="AB46" s="130"/>
      <c r="AC46" s="130"/>
      <c r="AD46" s="130"/>
      <c r="AE46" s="130"/>
      <c r="AF46" s="130"/>
      <c r="AG46" s="130"/>
      <c r="AH46" s="130"/>
      <c r="AI46" s="130"/>
      <c r="AJ46" s="130"/>
      <c r="AK46" s="30"/>
    </row>
    <row r="47" spans="1:37" s="29" customFormat="1" ht="45" customHeight="1">
      <c r="A47" s="30"/>
      <c r="B47" s="130" t="s">
        <v>20</v>
      </c>
      <c r="C47" s="130"/>
      <c r="D47" s="130"/>
      <c r="E47" s="130"/>
      <c r="F47" s="130"/>
      <c r="G47" s="130"/>
      <c r="H47" s="130"/>
      <c r="I47" s="130"/>
      <c r="J47" s="130"/>
      <c r="K47" s="130"/>
      <c r="L47" s="130"/>
      <c r="M47" s="130"/>
      <c r="N47" s="130"/>
      <c r="O47" s="130"/>
      <c r="P47" s="130"/>
      <c r="Q47" s="134">
        <f>IF(Z10="","",Z10)</f>
      </c>
      <c r="R47" s="134"/>
      <c r="S47" s="134"/>
      <c r="T47" s="134"/>
      <c r="U47" s="134"/>
      <c r="V47" s="134"/>
      <c r="W47" s="134"/>
      <c r="X47" s="134"/>
      <c r="Y47" s="134"/>
      <c r="Z47" s="130"/>
      <c r="AA47" s="130"/>
      <c r="AB47" s="130"/>
      <c r="AC47" s="130"/>
      <c r="AD47" s="130"/>
      <c r="AE47" s="130"/>
      <c r="AF47" s="130"/>
      <c r="AG47" s="130"/>
      <c r="AH47" s="130"/>
      <c r="AI47" s="130"/>
      <c r="AJ47" s="130"/>
      <c r="AK47" s="30"/>
    </row>
    <row r="48" spans="1:37" s="29" customFormat="1" ht="45" customHeight="1">
      <c r="A48" s="30"/>
      <c r="B48" s="130" t="s">
        <v>21</v>
      </c>
      <c r="C48" s="130"/>
      <c r="D48" s="130"/>
      <c r="E48" s="130"/>
      <c r="F48" s="130"/>
      <c r="G48" s="130"/>
      <c r="H48" s="130"/>
      <c r="I48" s="130"/>
      <c r="J48" s="130"/>
      <c r="K48" s="130"/>
      <c r="L48" s="130"/>
      <c r="M48" s="130"/>
      <c r="N48" s="130"/>
      <c r="O48" s="130"/>
      <c r="P48" s="130"/>
      <c r="Q48" s="134">
        <f>IF(AD10="","",AD10)</f>
      </c>
      <c r="R48" s="134"/>
      <c r="S48" s="134"/>
      <c r="T48" s="134"/>
      <c r="U48" s="134"/>
      <c r="V48" s="134"/>
      <c r="W48" s="134"/>
      <c r="X48" s="134"/>
      <c r="Y48" s="134"/>
      <c r="Z48" s="130"/>
      <c r="AA48" s="130"/>
      <c r="AB48" s="130"/>
      <c r="AC48" s="130"/>
      <c r="AD48" s="130"/>
      <c r="AE48" s="130"/>
      <c r="AF48" s="130"/>
      <c r="AG48" s="130"/>
      <c r="AH48" s="130"/>
      <c r="AI48" s="130"/>
      <c r="AJ48" s="130"/>
      <c r="AK48" s="30"/>
    </row>
    <row r="49" spans="1:37" s="29" customFormat="1" ht="45" customHeight="1">
      <c r="A49" s="30"/>
      <c r="B49" s="130" t="s">
        <v>22</v>
      </c>
      <c r="C49" s="130"/>
      <c r="D49" s="130"/>
      <c r="E49" s="130"/>
      <c r="F49" s="130"/>
      <c r="G49" s="130"/>
      <c r="H49" s="130"/>
      <c r="I49" s="130"/>
      <c r="J49" s="130"/>
      <c r="K49" s="130"/>
      <c r="L49" s="130"/>
      <c r="M49" s="130"/>
      <c r="N49" s="130"/>
      <c r="O49" s="130"/>
      <c r="P49" s="130"/>
      <c r="Q49" s="134">
        <f>IF(AH10="","",AH10)</f>
      </c>
      <c r="R49" s="134"/>
      <c r="S49" s="134"/>
      <c r="T49" s="134"/>
      <c r="U49" s="134"/>
      <c r="V49" s="134"/>
      <c r="W49" s="134"/>
      <c r="X49" s="134"/>
      <c r="Y49" s="134"/>
      <c r="Z49" s="130"/>
      <c r="AA49" s="130"/>
      <c r="AB49" s="130"/>
      <c r="AC49" s="130"/>
      <c r="AD49" s="130"/>
      <c r="AE49" s="130"/>
      <c r="AF49" s="130"/>
      <c r="AG49" s="130"/>
      <c r="AH49" s="130"/>
      <c r="AI49" s="130"/>
      <c r="AJ49" s="130"/>
      <c r="AK49" s="30"/>
    </row>
    <row r="50" spans="1:37" s="29" customFormat="1" ht="13.5">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row>
    <row r="51" spans="1:37" s="29" customFormat="1" ht="13.5">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row>
    <row r="52" spans="1:37" s="29" customFormat="1" ht="13.5">
      <c r="A52" s="30" t="s">
        <v>45</v>
      </c>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row>
    <row r="53" spans="1:37" s="29" customFormat="1" ht="13.5">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row>
    <row r="54" spans="1:37" s="29" customFormat="1" ht="13.5">
      <c r="A54" s="30" t="s">
        <v>101</v>
      </c>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row>
    <row r="55" spans="1:37" s="29" customFormat="1" ht="14.25" thickBo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row>
    <row r="56" spans="1:37" s="29" customFormat="1" ht="40.5" customHeight="1">
      <c r="A56" s="178" t="s">
        <v>27</v>
      </c>
      <c r="B56" s="136"/>
      <c r="C56" s="136"/>
      <c r="D56" s="136"/>
      <c r="E56" s="136"/>
      <c r="F56" s="136"/>
      <c r="G56" s="136"/>
      <c r="H56" s="135" t="s">
        <v>49</v>
      </c>
      <c r="I56" s="136"/>
      <c r="J56" s="136"/>
      <c r="K56" s="136"/>
      <c r="L56" s="136"/>
      <c r="M56" s="136"/>
      <c r="N56" s="136"/>
      <c r="O56" s="136"/>
      <c r="P56" s="136"/>
      <c r="Q56" s="136"/>
      <c r="R56" s="136"/>
      <c r="S56" s="136"/>
      <c r="T56" s="136"/>
      <c r="U56" s="136"/>
      <c r="V56" s="136"/>
      <c r="W56" s="136"/>
      <c r="X56" s="136"/>
      <c r="Y56" s="136"/>
      <c r="Z56" s="136"/>
      <c r="AA56" s="136"/>
      <c r="AB56" s="136"/>
      <c r="AC56" s="186"/>
      <c r="AD56" s="185" t="s">
        <v>48</v>
      </c>
      <c r="AE56" s="185"/>
      <c r="AF56" s="185"/>
      <c r="AG56" s="135" t="s">
        <v>15</v>
      </c>
      <c r="AH56" s="136"/>
      <c r="AI56" s="136"/>
      <c r="AJ56" s="136"/>
      <c r="AK56" s="137"/>
    </row>
    <row r="57" spans="1:37" s="29" customFormat="1" ht="12" customHeight="1">
      <c r="A57" s="179" t="s">
        <v>16</v>
      </c>
      <c r="B57" s="180"/>
      <c r="C57" s="180"/>
      <c r="D57" s="180"/>
      <c r="E57" s="180"/>
      <c r="F57" s="180"/>
      <c r="G57" s="180"/>
      <c r="H57" s="36"/>
      <c r="I57" s="37"/>
      <c r="J57" s="37"/>
      <c r="K57" s="37"/>
      <c r="L57" s="37"/>
      <c r="M57" s="37"/>
      <c r="N57" s="37"/>
      <c r="O57" s="37"/>
      <c r="P57" s="37"/>
      <c r="Q57" s="37"/>
      <c r="R57" s="37"/>
      <c r="S57" s="37"/>
      <c r="T57" s="37"/>
      <c r="U57" s="37"/>
      <c r="V57" s="37"/>
      <c r="W57" s="37"/>
      <c r="X57" s="37"/>
      <c r="Y57" s="37"/>
      <c r="Z57" s="37"/>
      <c r="AA57" s="37"/>
      <c r="AB57" s="37"/>
      <c r="AC57" s="38"/>
      <c r="AD57" s="187">
        <f>IF(I58="","",N(I58)/20000)</f>
      </c>
      <c r="AE57" s="187"/>
      <c r="AF57" s="187"/>
      <c r="AG57" s="46"/>
      <c r="AH57" s="39"/>
      <c r="AI57" s="39"/>
      <c r="AJ57" s="39"/>
      <c r="AK57" s="188"/>
    </row>
    <row r="58" spans="1:37" s="29" customFormat="1" ht="18" customHeight="1">
      <c r="A58" s="179"/>
      <c r="B58" s="180"/>
      <c r="C58" s="180"/>
      <c r="D58" s="180"/>
      <c r="E58" s="180"/>
      <c r="F58" s="180"/>
      <c r="G58" s="180"/>
      <c r="H58" s="36" t="s">
        <v>102</v>
      </c>
      <c r="I58" s="132">
        <f>Q43</f>
      </c>
      <c r="J58" s="132"/>
      <c r="K58" s="39" t="s">
        <v>46</v>
      </c>
      <c r="L58" s="39" t="s">
        <v>103</v>
      </c>
      <c r="M58" s="131">
        <v>1</v>
      </c>
      <c r="N58" s="131"/>
      <c r="O58" s="131"/>
      <c r="P58" s="39"/>
      <c r="Q58" s="39"/>
      <c r="R58" s="39"/>
      <c r="S58" s="39"/>
      <c r="T58" s="39"/>
      <c r="U58" s="39"/>
      <c r="V58" s="39"/>
      <c r="W58" s="39"/>
      <c r="X58" s="39"/>
      <c r="Y58" s="39"/>
      <c r="Z58" s="39"/>
      <c r="AA58" s="39"/>
      <c r="AB58" s="39"/>
      <c r="AC58" s="40"/>
      <c r="AD58" s="187"/>
      <c r="AE58" s="187"/>
      <c r="AF58" s="187"/>
      <c r="AG58" s="46"/>
      <c r="AH58" s="39"/>
      <c r="AI58" s="39"/>
      <c r="AJ58" s="39"/>
      <c r="AK58" s="188"/>
    </row>
    <row r="59" spans="1:37" s="29" customFormat="1" ht="18" customHeight="1" thickBot="1">
      <c r="A59" s="179"/>
      <c r="B59" s="180"/>
      <c r="C59" s="180"/>
      <c r="D59" s="180"/>
      <c r="E59" s="180"/>
      <c r="F59" s="180"/>
      <c r="G59" s="180"/>
      <c r="H59" s="36"/>
      <c r="I59" s="133"/>
      <c r="J59" s="133"/>
      <c r="K59" s="39"/>
      <c r="L59" s="39"/>
      <c r="M59" s="44">
        <v>20000</v>
      </c>
      <c r="N59" s="44"/>
      <c r="O59" s="44"/>
      <c r="P59" s="39"/>
      <c r="Q59" s="39"/>
      <c r="R59" s="39"/>
      <c r="S59" s="39"/>
      <c r="T59" s="39"/>
      <c r="U59" s="39"/>
      <c r="V59" s="39"/>
      <c r="W59" s="39"/>
      <c r="X59" s="39"/>
      <c r="Y59" s="39"/>
      <c r="Z59" s="39"/>
      <c r="AA59" s="39"/>
      <c r="AB59" s="39"/>
      <c r="AC59" s="40"/>
      <c r="AD59" s="187"/>
      <c r="AE59" s="187"/>
      <c r="AF59" s="187"/>
      <c r="AG59" s="46"/>
      <c r="AH59" s="39"/>
      <c r="AI59" s="39"/>
      <c r="AJ59" s="39"/>
      <c r="AK59" s="188"/>
    </row>
    <row r="60" spans="1:37" s="29" customFormat="1" ht="12" customHeight="1">
      <c r="A60" s="179"/>
      <c r="B60" s="180"/>
      <c r="C60" s="180"/>
      <c r="D60" s="180"/>
      <c r="E60" s="180"/>
      <c r="F60" s="180"/>
      <c r="G60" s="180"/>
      <c r="H60" s="36"/>
      <c r="I60" s="37"/>
      <c r="J60" s="37"/>
      <c r="K60" s="39"/>
      <c r="L60" s="39"/>
      <c r="M60" s="41"/>
      <c r="N60" s="41"/>
      <c r="O60" s="41"/>
      <c r="P60" s="39"/>
      <c r="Q60" s="39"/>
      <c r="R60" s="39"/>
      <c r="S60" s="39"/>
      <c r="T60" s="39"/>
      <c r="U60" s="39"/>
      <c r="V60" s="39"/>
      <c r="W60" s="39"/>
      <c r="X60" s="39"/>
      <c r="Y60" s="39"/>
      <c r="Z60" s="39"/>
      <c r="AA60" s="39"/>
      <c r="AB60" s="39"/>
      <c r="AC60" s="40"/>
      <c r="AD60" s="187"/>
      <c r="AE60" s="187"/>
      <c r="AF60" s="187"/>
      <c r="AG60" s="46"/>
      <c r="AH60" s="39"/>
      <c r="AI60" s="39"/>
      <c r="AJ60" s="39"/>
      <c r="AK60" s="188"/>
    </row>
    <row r="61" spans="1:37" s="29" customFormat="1" ht="12" customHeight="1">
      <c r="A61" s="181" t="s">
        <v>17</v>
      </c>
      <c r="B61" s="182"/>
      <c r="C61" s="182"/>
      <c r="D61" s="182"/>
      <c r="E61" s="182"/>
      <c r="F61" s="182"/>
      <c r="G61" s="182"/>
      <c r="H61" s="42"/>
      <c r="I61" s="43"/>
      <c r="J61" s="43"/>
      <c r="K61" s="32"/>
      <c r="L61" s="32"/>
      <c r="M61" s="44"/>
      <c r="N61" s="44"/>
      <c r="O61" s="44"/>
      <c r="P61" s="32"/>
      <c r="Q61" s="32"/>
      <c r="R61" s="32"/>
      <c r="S61" s="32"/>
      <c r="T61" s="32"/>
      <c r="U61" s="32"/>
      <c r="V61" s="32"/>
      <c r="W61" s="32"/>
      <c r="X61" s="32"/>
      <c r="Y61" s="32"/>
      <c r="Z61" s="32"/>
      <c r="AA61" s="32"/>
      <c r="AB61" s="32"/>
      <c r="AC61" s="33"/>
      <c r="AD61" s="189">
        <f>IF(I62="","",IF(N(I62)/100/N(Q63)-N(U62)-N(Y62)&lt;0,0,N(I62)/100/N(Q63)-N(U62)-N(Y62)))</f>
      </c>
      <c r="AE61" s="189"/>
      <c r="AF61" s="189"/>
      <c r="AG61" s="191" t="s">
        <v>47</v>
      </c>
      <c r="AH61" s="182"/>
      <c r="AI61" s="182"/>
      <c r="AJ61" s="182"/>
      <c r="AK61" s="192"/>
    </row>
    <row r="62" spans="1:37" s="29" customFormat="1" ht="18" customHeight="1">
      <c r="A62" s="179"/>
      <c r="B62" s="180"/>
      <c r="C62" s="180"/>
      <c r="D62" s="180"/>
      <c r="E62" s="180"/>
      <c r="F62" s="180"/>
      <c r="G62" s="180"/>
      <c r="H62" s="36" t="s">
        <v>102</v>
      </c>
      <c r="I62" s="132">
        <f>Q44</f>
      </c>
      <c r="J62" s="132"/>
      <c r="K62" s="39" t="s">
        <v>46</v>
      </c>
      <c r="L62" s="39" t="s">
        <v>103</v>
      </c>
      <c r="M62" s="37">
        <v>1</v>
      </c>
      <c r="N62" s="37"/>
      <c r="O62" s="39" t="s">
        <v>103</v>
      </c>
      <c r="P62" s="37">
        <v>1</v>
      </c>
      <c r="Q62" s="37"/>
      <c r="R62" s="37"/>
      <c r="S62" s="37" t="s">
        <v>104</v>
      </c>
      <c r="T62" s="37" t="s">
        <v>105</v>
      </c>
      <c r="U62" s="37">
        <f>IF(G39="","",G39)</f>
      </c>
      <c r="V62" s="37"/>
      <c r="W62" s="37" t="s">
        <v>104</v>
      </c>
      <c r="X62" s="37" t="s">
        <v>106</v>
      </c>
      <c r="Y62" s="37">
        <f>IF(AF38="","",AF38)</f>
      </c>
      <c r="Z62" s="37"/>
      <c r="AA62" s="39"/>
      <c r="AB62" s="39"/>
      <c r="AC62" s="40"/>
      <c r="AD62" s="187"/>
      <c r="AE62" s="187"/>
      <c r="AF62" s="187"/>
      <c r="AG62" s="193"/>
      <c r="AH62" s="180"/>
      <c r="AI62" s="180"/>
      <c r="AJ62" s="180"/>
      <c r="AK62" s="194"/>
    </row>
    <row r="63" spans="1:37" s="29" customFormat="1" ht="18" customHeight="1" thickBot="1">
      <c r="A63" s="179"/>
      <c r="B63" s="180"/>
      <c r="C63" s="180"/>
      <c r="D63" s="180"/>
      <c r="E63" s="180"/>
      <c r="F63" s="180"/>
      <c r="G63" s="180"/>
      <c r="H63" s="36"/>
      <c r="I63" s="133"/>
      <c r="J63" s="133"/>
      <c r="K63" s="39"/>
      <c r="L63" s="39"/>
      <c r="M63" s="43">
        <v>100</v>
      </c>
      <c r="N63" s="43"/>
      <c r="O63" s="39"/>
      <c r="P63" s="32" t="s">
        <v>107</v>
      </c>
      <c r="Q63" s="176">
        <f>IF(N15="","",N15)</f>
      </c>
      <c r="R63" s="176"/>
      <c r="S63" s="37"/>
      <c r="T63" s="37"/>
      <c r="U63" s="177"/>
      <c r="V63" s="177"/>
      <c r="W63" s="37"/>
      <c r="X63" s="37"/>
      <c r="Y63" s="177"/>
      <c r="Z63" s="177"/>
      <c r="AA63" s="39"/>
      <c r="AB63" s="39"/>
      <c r="AC63" s="40"/>
      <c r="AD63" s="187"/>
      <c r="AE63" s="187"/>
      <c r="AF63" s="187"/>
      <c r="AG63" s="193"/>
      <c r="AH63" s="180"/>
      <c r="AI63" s="180"/>
      <c r="AJ63" s="180"/>
      <c r="AK63" s="194"/>
    </row>
    <row r="64" spans="1:37" s="29" customFormat="1" ht="12" customHeight="1">
      <c r="A64" s="183"/>
      <c r="B64" s="184"/>
      <c r="C64" s="184"/>
      <c r="D64" s="184"/>
      <c r="E64" s="184"/>
      <c r="F64" s="184"/>
      <c r="G64" s="184"/>
      <c r="H64" s="45"/>
      <c r="I64" s="31"/>
      <c r="J64" s="31"/>
      <c r="K64" s="31"/>
      <c r="L64" s="31"/>
      <c r="M64" s="31"/>
      <c r="N64" s="31"/>
      <c r="O64" s="31"/>
      <c r="P64" s="31"/>
      <c r="Q64" s="31"/>
      <c r="R64" s="31"/>
      <c r="S64" s="31"/>
      <c r="T64" s="31"/>
      <c r="U64" s="31"/>
      <c r="V64" s="31"/>
      <c r="W64" s="31"/>
      <c r="X64" s="31"/>
      <c r="Y64" s="31"/>
      <c r="Z64" s="31"/>
      <c r="AA64" s="31"/>
      <c r="AB64" s="31"/>
      <c r="AC64" s="34"/>
      <c r="AD64" s="190"/>
      <c r="AE64" s="190"/>
      <c r="AF64" s="190"/>
      <c r="AG64" s="195"/>
      <c r="AH64" s="184"/>
      <c r="AI64" s="184"/>
      <c r="AJ64" s="184"/>
      <c r="AK64" s="196"/>
    </row>
    <row r="65" spans="1:37" s="29" customFormat="1" ht="12" customHeight="1">
      <c r="A65" s="197" t="s">
        <v>108</v>
      </c>
      <c r="B65" s="198"/>
      <c r="C65" s="198"/>
      <c r="D65" s="198"/>
      <c r="E65" s="198"/>
      <c r="F65" s="198"/>
      <c r="G65" s="198"/>
      <c r="H65" s="46"/>
      <c r="I65" s="39"/>
      <c r="J65" s="39"/>
      <c r="K65" s="39"/>
      <c r="L65" s="39"/>
      <c r="M65" s="39"/>
      <c r="N65" s="39"/>
      <c r="O65" s="39"/>
      <c r="P65" s="39"/>
      <c r="Q65" s="39"/>
      <c r="R65" s="39"/>
      <c r="S65" s="39"/>
      <c r="T65" s="39"/>
      <c r="U65" s="39"/>
      <c r="V65" s="39"/>
      <c r="W65" s="39"/>
      <c r="X65" s="39"/>
      <c r="Y65" s="39"/>
      <c r="Z65" s="39"/>
      <c r="AA65" s="39"/>
      <c r="AB65" s="39"/>
      <c r="AC65" s="40"/>
      <c r="AD65" s="187">
        <f>IF(I66="","",N(I66)/20/N(Q67)/4)</f>
      </c>
      <c r="AE65" s="187"/>
      <c r="AF65" s="187"/>
      <c r="AG65" s="193" t="s">
        <v>50</v>
      </c>
      <c r="AH65" s="180"/>
      <c r="AI65" s="180"/>
      <c r="AJ65" s="180"/>
      <c r="AK65" s="194"/>
    </row>
    <row r="66" spans="1:37" s="29" customFormat="1" ht="18" customHeight="1">
      <c r="A66" s="199"/>
      <c r="B66" s="198"/>
      <c r="C66" s="198"/>
      <c r="D66" s="198"/>
      <c r="E66" s="198"/>
      <c r="F66" s="198"/>
      <c r="G66" s="198"/>
      <c r="H66" s="36" t="s">
        <v>102</v>
      </c>
      <c r="I66" s="132">
        <f>Q45</f>
      </c>
      <c r="J66" s="132"/>
      <c r="K66" s="39" t="s">
        <v>46</v>
      </c>
      <c r="L66" s="39" t="s">
        <v>103</v>
      </c>
      <c r="M66" s="37">
        <v>1</v>
      </c>
      <c r="N66" s="37"/>
      <c r="O66" s="39" t="s">
        <v>103</v>
      </c>
      <c r="P66" s="37">
        <v>1</v>
      </c>
      <c r="Q66" s="37"/>
      <c r="R66" s="37"/>
      <c r="S66" s="39" t="s">
        <v>103</v>
      </c>
      <c r="T66" s="37">
        <v>1</v>
      </c>
      <c r="U66" s="37"/>
      <c r="V66" s="39"/>
      <c r="W66" s="39"/>
      <c r="X66" s="39"/>
      <c r="Y66" s="39"/>
      <c r="Z66" s="39"/>
      <c r="AA66" s="39"/>
      <c r="AB66" s="39"/>
      <c r="AC66" s="40"/>
      <c r="AD66" s="187"/>
      <c r="AE66" s="187"/>
      <c r="AF66" s="187"/>
      <c r="AG66" s="193"/>
      <c r="AH66" s="180"/>
      <c r="AI66" s="180"/>
      <c r="AJ66" s="180"/>
      <c r="AK66" s="194"/>
    </row>
    <row r="67" spans="1:37" s="29" customFormat="1" ht="18" customHeight="1" thickBot="1">
      <c r="A67" s="199"/>
      <c r="B67" s="198"/>
      <c r="C67" s="198"/>
      <c r="D67" s="198"/>
      <c r="E67" s="198"/>
      <c r="F67" s="198"/>
      <c r="G67" s="198"/>
      <c r="H67" s="36"/>
      <c r="I67" s="133"/>
      <c r="J67" s="133"/>
      <c r="K67" s="39"/>
      <c r="L67" s="39"/>
      <c r="M67" s="43">
        <v>20</v>
      </c>
      <c r="N67" s="43"/>
      <c r="O67" s="39"/>
      <c r="P67" s="32" t="s">
        <v>109</v>
      </c>
      <c r="Q67" s="176">
        <f>IF(R15="","",R15)</f>
      </c>
      <c r="R67" s="176"/>
      <c r="S67" s="39"/>
      <c r="T67" s="43">
        <v>4</v>
      </c>
      <c r="U67" s="43"/>
      <c r="V67" s="39"/>
      <c r="W67" s="39"/>
      <c r="X67" s="39"/>
      <c r="Y67" s="39"/>
      <c r="Z67" s="39"/>
      <c r="AA67" s="39"/>
      <c r="AB67" s="39"/>
      <c r="AC67" s="40"/>
      <c r="AD67" s="187"/>
      <c r="AE67" s="187"/>
      <c r="AF67" s="187"/>
      <c r="AG67" s="193"/>
      <c r="AH67" s="180"/>
      <c r="AI67" s="180"/>
      <c r="AJ67" s="180"/>
      <c r="AK67" s="194"/>
    </row>
    <row r="68" spans="1:37" s="29" customFormat="1" ht="12" customHeight="1">
      <c r="A68" s="199"/>
      <c r="B68" s="198"/>
      <c r="C68" s="198"/>
      <c r="D68" s="198"/>
      <c r="E68" s="198"/>
      <c r="F68" s="198"/>
      <c r="G68" s="198"/>
      <c r="H68" s="46"/>
      <c r="I68" s="39"/>
      <c r="J68" s="39"/>
      <c r="K68" s="39"/>
      <c r="L68" s="39"/>
      <c r="M68" s="39"/>
      <c r="N68" s="39"/>
      <c r="O68" s="39"/>
      <c r="P68" s="39"/>
      <c r="Q68" s="39"/>
      <c r="R68" s="39"/>
      <c r="S68" s="39"/>
      <c r="T68" s="39"/>
      <c r="U68" s="39"/>
      <c r="V68" s="39"/>
      <c r="W68" s="39"/>
      <c r="X68" s="39"/>
      <c r="Y68" s="39"/>
      <c r="Z68" s="39"/>
      <c r="AA68" s="39"/>
      <c r="AB68" s="39"/>
      <c r="AC68" s="40"/>
      <c r="AD68" s="187"/>
      <c r="AE68" s="187"/>
      <c r="AF68" s="187"/>
      <c r="AG68" s="193"/>
      <c r="AH68" s="180"/>
      <c r="AI68" s="180"/>
      <c r="AJ68" s="180"/>
      <c r="AK68" s="194"/>
    </row>
    <row r="69" spans="1:37" s="29" customFormat="1" ht="12" customHeight="1">
      <c r="A69" s="200" t="s">
        <v>20</v>
      </c>
      <c r="B69" s="32"/>
      <c r="C69" s="32"/>
      <c r="D69" s="32"/>
      <c r="E69" s="32"/>
      <c r="F69" s="32"/>
      <c r="G69" s="32"/>
      <c r="H69" s="47"/>
      <c r="I69" s="32"/>
      <c r="J69" s="32"/>
      <c r="K69" s="32"/>
      <c r="L69" s="32"/>
      <c r="M69" s="32"/>
      <c r="N69" s="32"/>
      <c r="O69" s="32"/>
      <c r="P69" s="32"/>
      <c r="Q69" s="32"/>
      <c r="R69" s="32"/>
      <c r="S69" s="32"/>
      <c r="T69" s="32"/>
      <c r="U69" s="32"/>
      <c r="V69" s="32"/>
      <c r="W69" s="32"/>
      <c r="X69" s="32"/>
      <c r="Y69" s="32"/>
      <c r="Z69" s="32"/>
      <c r="AA69" s="32"/>
      <c r="AB69" s="32"/>
      <c r="AC69" s="33"/>
      <c r="AD69" s="189">
        <f>IF(I70="","",N(I70)/40000)</f>
      </c>
      <c r="AE69" s="189"/>
      <c r="AF69" s="189"/>
      <c r="AG69" s="191" t="s">
        <v>51</v>
      </c>
      <c r="AH69" s="182"/>
      <c r="AI69" s="182"/>
      <c r="AJ69" s="182"/>
      <c r="AK69" s="192"/>
    </row>
    <row r="70" spans="1:37" s="29" customFormat="1" ht="18" customHeight="1">
      <c r="A70" s="201"/>
      <c r="B70" s="39"/>
      <c r="C70" s="39"/>
      <c r="D70" s="39"/>
      <c r="E70" s="39"/>
      <c r="F70" s="39"/>
      <c r="G70" s="39"/>
      <c r="H70" s="36" t="s">
        <v>102</v>
      </c>
      <c r="I70" s="132">
        <f>Q47</f>
      </c>
      <c r="J70" s="132"/>
      <c r="K70" s="39" t="s">
        <v>46</v>
      </c>
      <c r="L70" s="39" t="s">
        <v>103</v>
      </c>
      <c r="M70" s="131">
        <v>1</v>
      </c>
      <c r="N70" s="131"/>
      <c r="O70" s="131"/>
      <c r="P70" s="39"/>
      <c r="Q70" s="39"/>
      <c r="R70" s="39"/>
      <c r="S70" s="39"/>
      <c r="T70" s="39"/>
      <c r="U70" s="39"/>
      <c r="V70" s="39"/>
      <c r="W70" s="39"/>
      <c r="X70" s="39"/>
      <c r="Y70" s="39"/>
      <c r="Z70" s="39"/>
      <c r="AA70" s="39"/>
      <c r="AB70" s="39"/>
      <c r="AC70" s="40"/>
      <c r="AD70" s="187"/>
      <c r="AE70" s="187"/>
      <c r="AF70" s="187"/>
      <c r="AG70" s="193"/>
      <c r="AH70" s="180"/>
      <c r="AI70" s="180"/>
      <c r="AJ70" s="180"/>
      <c r="AK70" s="194"/>
    </row>
    <row r="71" spans="1:37" s="29" customFormat="1" ht="18" customHeight="1" thickBot="1">
      <c r="A71" s="201"/>
      <c r="B71" s="39"/>
      <c r="C71" s="39"/>
      <c r="D71" s="39"/>
      <c r="E71" s="39"/>
      <c r="F71" s="39"/>
      <c r="G71" s="39"/>
      <c r="H71" s="36"/>
      <c r="I71" s="133"/>
      <c r="J71" s="133"/>
      <c r="K71" s="39"/>
      <c r="L71" s="39"/>
      <c r="M71" s="44">
        <v>40000</v>
      </c>
      <c r="N71" s="44"/>
      <c r="O71" s="44"/>
      <c r="P71" s="39"/>
      <c r="Q71" s="39"/>
      <c r="R71" s="39"/>
      <c r="S71" s="39"/>
      <c r="T71" s="39"/>
      <c r="U71" s="39"/>
      <c r="V71" s="39"/>
      <c r="W71" s="39"/>
      <c r="X71" s="39"/>
      <c r="Y71" s="39"/>
      <c r="Z71" s="39"/>
      <c r="AA71" s="39"/>
      <c r="AB71" s="39"/>
      <c r="AC71" s="40"/>
      <c r="AD71" s="187"/>
      <c r="AE71" s="187"/>
      <c r="AF71" s="187"/>
      <c r="AG71" s="193"/>
      <c r="AH71" s="180"/>
      <c r="AI71" s="180"/>
      <c r="AJ71" s="180"/>
      <c r="AK71" s="194"/>
    </row>
    <row r="72" spans="1:37" s="29" customFormat="1" ht="12" customHeight="1">
      <c r="A72" s="202"/>
      <c r="B72" s="31"/>
      <c r="C72" s="31"/>
      <c r="D72" s="31"/>
      <c r="E72" s="31"/>
      <c r="F72" s="31"/>
      <c r="G72" s="31"/>
      <c r="H72" s="45"/>
      <c r="I72" s="31"/>
      <c r="J72" s="31"/>
      <c r="K72" s="31"/>
      <c r="L72" s="31"/>
      <c r="M72" s="31"/>
      <c r="N72" s="31"/>
      <c r="O72" s="31"/>
      <c r="P72" s="31"/>
      <c r="Q72" s="31"/>
      <c r="R72" s="31"/>
      <c r="S72" s="31"/>
      <c r="T72" s="31"/>
      <c r="U72" s="31"/>
      <c r="V72" s="31"/>
      <c r="W72" s="31"/>
      <c r="X72" s="31"/>
      <c r="Y72" s="31"/>
      <c r="Z72" s="31"/>
      <c r="AA72" s="31"/>
      <c r="AB72" s="31"/>
      <c r="AC72" s="34"/>
      <c r="AD72" s="190"/>
      <c r="AE72" s="190"/>
      <c r="AF72" s="190"/>
      <c r="AG72" s="195"/>
      <c r="AH72" s="184"/>
      <c r="AI72" s="184"/>
      <c r="AJ72" s="184"/>
      <c r="AK72" s="196"/>
    </row>
    <row r="73" spans="1:37" s="29" customFormat="1" ht="12" customHeight="1">
      <c r="A73" s="201" t="s">
        <v>21</v>
      </c>
      <c r="B73" s="39"/>
      <c r="C73" s="39"/>
      <c r="D73" s="39"/>
      <c r="E73" s="39"/>
      <c r="F73" s="39"/>
      <c r="G73" s="39"/>
      <c r="H73" s="46"/>
      <c r="I73" s="39"/>
      <c r="J73" s="39"/>
      <c r="K73" s="39"/>
      <c r="L73" s="39"/>
      <c r="M73" s="39"/>
      <c r="N73" s="39"/>
      <c r="O73" s="39"/>
      <c r="P73" s="39"/>
      <c r="Q73" s="39"/>
      <c r="R73" s="39"/>
      <c r="S73" s="39"/>
      <c r="T73" s="39"/>
      <c r="U73" s="39"/>
      <c r="V73" s="39"/>
      <c r="W73" s="39"/>
      <c r="X73" s="39"/>
      <c r="Y73" s="39"/>
      <c r="Z73" s="39"/>
      <c r="AA73" s="39"/>
      <c r="AB73" s="39"/>
      <c r="AC73" s="40"/>
      <c r="AD73" s="187">
        <f>IF(I74="","",N(I74)/20000)</f>
      </c>
      <c r="AE73" s="187"/>
      <c r="AF73" s="187"/>
      <c r="AG73" s="46"/>
      <c r="AH73" s="39"/>
      <c r="AI73" s="39"/>
      <c r="AJ73" s="39"/>
      <c r="AK73" s="188"/>
    </row>
    <row r="74" spans="1:37" s="29" customFormat="1" ht="18" customHeight="1">
      <c r="A74" s="201"/>
      <c r="B74" s="39"/>
      <c r="C74" s="39"/>
      <c r="D74" s="39"/>
      <c r="E74" s="39"/>
      <c r="F74" s="39"/>
      <c r="G74" s="39"/>
      <c r="H74" s="36" t="s">
        <v>102</v>
      </c>
      <c r="I74" s="132">
        <f>Q48</f>
      </c>
      <c r="J74" s="132"/>
      <c r="K74" s="39" t="s">
        <v>46</v>
      </c>
      <c r="L74" s="39" t="s">
        <v>103</v>
      </c>
      <c r="M74" s="131">
        <v>1</v>
      </c>
      <c r="N74" s="131"/>
      <c r="O74" s="131"/>
      <c r="P74" s="39"/>
      <c r="Q74" s="39"/>
      <c r="R74" s="39"/>
      <c r="S74" s="39"/>
      <c r="T74" s="39"/>
      <c r="U74" s="39"/>
      <c r="V74" s="39"/>
      <c r="W74" s="39"/>
      <c r="X74" s="39"/>
      <c r="Y74" s="39"/>
      <c r="Z74" s="39"/>
      <c r="AA74" s="39"/>
      <c r="AB74" s="39"/>
      <c r="AC74" s="40"/>
      <c r="AD74" s="187"/>
      <c r="AE74" s="187"/>
      <c r="AF74" s="187"/>
      <c r="AG74" s="46"/>
      <c r="AH74" s="39"/>
      <c r="AI74" s="39"/>
      <c r="AJ74" s="39"/>
      <c r="AK74" s="188"/>
    </row>
    <row r="75" spans="1:37" s="29" customFormat="1" ht="18" customHeight="1" thickBot="1">
      <c r="A75" s="201"/>
      <c r="B75" s="39"/>
      <c r="C75" s="39"/>
      <c r="D75" s="39"/>
      <c r="E75" s="39"/>
      <c r="F75" s="39"/>
      <c r="G75" s="39"/>
      <c r="H75" s="36"/>
      <c r="I75" s="133"/>
      <c r="J75" s="133"/>
      <c r="K75" s="39"/>
      <c r="L75" s="39"/>
      <c r="M75" s="44">
        <v>20000</v>
      </c>
      <c r="N75" s="44"/>
      <c r="O75" s="44"/>
      <c r="P75" s="39"/>
      <c r="Q75" s="39"/>
      <c r="R75" s="39"/>
      <c r="S75" s="39"/>
      <c r="T75" s="39"/>
      <c r="U75" s="39"/>
      <c r="V75" s="39"/>
      <c r="W75" s="39"/>
      <c r="X75" s="39"/>
      <c r="Y75" s="39"/>
      <c r="Z75" s="39"/>
      <c r="AA75" s="39"/>
      <c r="AB75" s="39"/>
      <c r="AC75" s="40"/>
      <c r="AD75" s="187"/>
      <c r="AE75" s="187"/>
      <c r="AF75" s="187"/>
      <c r="AG75" s="46"/>
      <c r="AH75" s="39"/>
      <c r="AI75" s="39"/>
      <c r="AJ75" s="39"/>
      <c r="AK75" s="188"/>
    </row>
    <row r="76" spans="1:37" s="29" customFormat="1" ht="12" customHeight="1">
      <c r="A76" s="201"/>
      <c r="B76" s="39"/>
      <c r="C76" s="39"/>
      <c r="D76" s="39"/>
      <c r="E76" s="39"/>
      <c r="F76" s="39"/>
      <c r="G76" s="39"/>
      <c r="H76" s="46"/>
      <c r="I76" s="39"/>
      <c r="J76" s="39"/>
      <c r="K76" s="39"/>
      <c r="L76" s="39"/>
      <c r="M76" s="39"/>
      <c r="N76" s="39"/>
      <c r="O76" s="39"/>
      <c r="P76" s="39"/>
      <c r="Q76" s="39"/>
      <c r="R76" s="39"/>
      <c r="S76" s="39"/>
      <c r="T76" s="39"/>
      <c r="U76" s="39"/>
      <c r="V76" s="39"/>
      <c r="W76" s="39"/>
      <c r="X76" s="39"/>
      <c r="Y76" s="39"/>
      <c r="Z76" s="39"/>
      <c r="AA76" s="39"/>
      <c r="AB76" s="39"/>
      <c r="AC76" s="40"/>
      <c r="AD76" s="187"/>
      <c r="AE76" s="187"/>
      <c r="AF76" s="187"/>
      <c r="AG76" s="46"/>
      <c r="AH76" s="39"/>
      <c r="AI76" s="39"/>
      <c r="AJ76" s="39"/>
      <c r="AK76" s="188"/>
    </row>
    <row r="77" spans="1:37" s="29" customFormat="1" ht="12" customHeight="1">
      <c r="A77" s="200" t="s">
        <v>22</v>
      </c>
      <c r="B77" s="32"/>
      <c r="C77" s="32"/>
      <c r="D77" s="32"/>
      <c r="E77" s="32"/>
      <c r="F77" s="32"/>
      <c r="G77" s="32"/>
      <c r="H77" s="47"/>
      <c r="I77" s="32"/>
      <c r="J77" s="32"/>
      <c r="K77" s="32"/>
      <c r="L77" s="32"/>
      <c r="M77" s="32"/>
      <c r="N77" s="32"/>
      <c r="O77" s="32"/>
      <c r="P77" s="32"/>
      <c r="Q77" s="32"/>
      <c r="R77" s="32"/>
      <c r="S77" s="32"/>
      <c r="T77" s="32"/>
      <c r="U77" s="32"/>
      <c r="V77" s="32"/>
      <c r="W77" s="32"/>
      <c r="X77" s="32"/>
      <c r="Y77" s="32"/>
      <c r="Z77" s="32"/>
      <c r="AA77" s="32"/>
      <c r="AB77" s="32"/>
      <c r="AC77" s="33"/>
      <c r="AD77" s="189">
        <f>IF(I78="","",N(I78)/20000)</f>
      </c>
      <c r="AE77" s="189"/>
      <c r="AF77" s="189"/>
      <c r="AG77" s="191" t="s">
        <v>52</v>
      </c>
      <c r="AH77" s="182"/>
      <c r="AI77" s="182"/>
      <c r="AJ77" s="182"/>
      <c r="AK77" s="192"/>
    </row>
    <row r="78" spans="1:37" s="29" customFormat="1" ht="18" customHeight="1">
      <c r="A78" s="201"/>
      <c r="B78" s="39"/>
      <c r="C78" s="39"/>
      <c r="D78" s="39"/>
      <c r="E78" s="39"/>
      <c r="F78" s="39"/>
      <c r="G78" s="39"/>
      <c r="H78" s="36" t="s">
        <v>102</v>
      </c>
      <c r="I78" s="132">
        <f>Q49</f>
      </c>
      <c r="J78" s="132"/>
      <c r="K78" s="39" t="s">
        <v>46</v>
      </c>
      <c r="L78" s="39" t="s">
        <v>103</v>
      </c>
      <c r="M78" s="131">
        <v>1</v>
      </c>
      <c r="N78" s="131"/>
      <c r="O78" s="131"/>
      <c r="P78" s="39"/>
      <c r="Q78" s="39"/>
      <c r="R78" s="39"/>
      <c r="S78" s="39"/>
      <c r="T78" s="39"/>
      <c r="U78" s="39"/>
      <c r="V78" s="39"/>
      <c r="W78" s="39"/>
      <c r="X78" s="39"/>
      <c r="Y78" s="39"/>
      <c r="Z78" s="39"/>
      <c r="AA78" s="39"/>
      <c r="AB78" s="39"/>
      <c r="AC78" s="40"/>
      <c r="AD78" s="187"/>
      <c r="AE78" s="187"/>
      <c r="AF78" s="187"/>
      <c r="AG78" s="193"/>
      <c r="AH78" s="180"/>
      <c r="AI78" s="180"/>
      <c r="AJ78" s="180"/>
      <c r="AK78" s="194"/>
    </row>
    <row r="79" spans="1:37" s="29" customFormat="1" ht="18" customHeight="1" thickBot="1">
      <c r="A79" s="201"/>
      <c r="B79" s="39"/>
      <c r="C79" s="39"/>
      <c r="D79" s="39"/>
      <c r="E79" s="39"/>
      <c r="F79" s="39"/>
      <c r="G79" s="39"/>
      <c r="H79" s="36"/>
      <c r="I79" s="133"/>
      <c r="J79" s="133"/>
      <c r="K79" s="39"/>
      <c r="L79" s="39"/>
      <c r="M79" s="44">
        <v>20000</v>
      </c>
      <c r="N79" s="44"/>
      <c r="O79" s="44"/>
      <c r="P79" s="39"/>
      <c r="Q79" s="39"/>
      <c r="R79" s="39"/>
      <c r="S79" s="39"/>
      <c r="T79" s="39"/>
      <c r="U79" s="39"/>
      <c r="V79" s="39"/>
      <c r="W79" s="39"/>
      <c r="X79" s="39"/>
      <c r="Y79" s="39"/>
      <c r="Z79" s="39"/>
      <c r="AA79" s="39"/>
      <c r="AB79" s="39"/>
      <c r="AC79" s="40"/>
      <c r="AD79" s="187"/>
      <c r="AE79" s="187"/>
      <c r="AF79" s="187"/>
      <c r="AG79" s="193"/>
      <c r="AH79" s="180"/>
      <c r="AI79" s="180"/>
      <c r="AJ79" s="180"/>
      <c r="AK79" s="194"/>
    </row>
    <row r="80" spans="1:37" s="29" customFormat="1" ht="12" customHeight="1">
      <c r="A80" s="202"/>
      <c r="B80" s="31"/>
      <c r="C80" s="31"/>
      <c r="D80" s="31"/>
      <c r="E80" s="31"/>
      <c r="F80" s="31"/>
      <c r="G80" s="31"/>
      <c r="H80" s="45"/>
      <c r="I80" s="31"/>
      <c r="J80" s="31"/>
      <c r="K80" s="31"/>
      <c r="L80" s="31"/>
      <c r="M80" s="31"/>
      <c r="N80" s="31"/>
      <c r="O80" s="31"/>
      <c r="P80" s="31"/>
      <c r="Q80" s="31"/>
      <c r="R80" s="31"/>
      <c r="S80" s="31"/>
      <c r="T80" s="31"/>
      <c r="U80" s="31"/>
      <c r="V80" s="31"/>
      <c r="W80" s="31"/>
      <c r="X80" s="31"/>
      <c r="Y80" s="31"/>
      <c r="Z80" s="31"/>
      <c r="AA80" s="31"/>
      <c r="AB80" s="31"/>
      <c r="AC80" s="34"/>
      <c r="AD80" s="190"/>
      <c r="AE80" s="190"/>
      <c r="AF80" s="190"/>
      <c r="AG80" s="195"/>
      <c r="AH80" s="184"/>
      <c r="AI80" s="184"/>
      <c r="AJ80" s="184"/>
      <c r="AK80" s="196"/>
    </row>
    <row r="81" spans="1:37" s="29" customFormat="1" ht="22.5" customHeight="1">
      <c r="A81" s="201" t="s">
        <v>53</v>
      </c>
      <c r="B81" s="39"/>
      <c r="C81" s="39"/>
      <c r="D81" s="39"/>
      <c r="E81" s="39"/>
      <c r="F81" s="39"/>
      <c r="G81" s="39"/>
      <c r="H81" s="46"/>
      <c r="I81" s="39"/>
      <c r="J81" s="39"/>
      <c r="K81" s="39"/>
      <c r="L81" s="39"/>
      <c r="M81" s="39"/>
      <c r="N81" s="39"/>
      <c r="O81" s="39"/>
      <c r="P81" s="39"/>
      <c r="Q81" s="39"/>
      <c r="R81" s="39"/>
      <c r="S81" s="39"/>
      <c r="T81" s="39"/>
      <c r="U81" s="39"/>
      <c r="V81" s="39"/>
      <c r="W81" s="39"/>
      <c r="X81" s="39"/>
      <c r="Y81" s="39"/>
      <c r="Z81" s="39"/>
      <c r="AA81" s="39"/>
      <c r="AB81" s="39"/>
      <c r="AC81" s="40"/>
      <c r="AD81" s="203">
        <f>SUM(AD57:AF80)</f>
        <v>0</v>
      </c>
      <c r="AE81" s="203"/>
      <c r="AF81" s="203"/>
      <c r="AG81" s="193" t="s">
        <v>54</v>
      </c>
      <c r="AH81" s="180"/>
      <c r="AI81" s="180"/>
      <c r="AJ81" s="180"/>
      <c r="AK81" s="194"/>
    </row>
    <row r="82" spans="1:37" s="29" customFormat="1" ht="22.5" customHeight="1">
      <c r="A82" s="201"/>
      <c r="B82" s="39"/>
      <c r="C82" s="39"/>
      <c r="D82" s="39"/>
      <c r="E82" s="39"/>
      <c r="F82" s="39"/>
      <c r="G82" s="39"/>
      <c r="H82" s="46"/>
      <c r="I82" s="39"/>
      <c r="J82" s="39"/>
      <c r="K82" s="39"/>
      <c r="L82" s="39"/>
      <c r="M82" s="39"/>
      <c r="N82" s="39"/>
      <c r="O82" s="39"/>
      <c r="P82" s="39"/>
      <c r="Q82" s="39"/>
      <c r="R82" s="39"/>
      <c r="S82" s="39"/>
      <c r="T82" s="39"/>
      <c r="U82" s="39"/>
      <c r="V82" s="39"/>
      <c r="W82" s="39"/>
      <c r="X82" s="39"/>
      <c r="Y82" s="39"/>
      <c r="Z82" s="39"/>
      <c r="AA82" s="39"/>
      <c r="AB82" s="39"/>
      <c r="AC82" s="40"/>
      <c r="AD82" s="203"/>
      <c r="AE82" s="203"/>
      <c r="AF82" s="203"/>
      <c r="AG82" s="193"/>
      <c r="AH82" s="180"/>
      <c r="AI82" s="180"/>
      <c r="AJ82" s="180"/>
      <c r="AK82" s="194"/>
    </row>
    <row r="83" spans="1:37" s="29" customFormat="1" ht="22.5" customHeight="1">
      <c r="A83" s="200" t="s">
        <v>55</v>
      </c>
      <c r="B83" s="32"/>
      <c r="C83" s="32"/>
      <c r="D83" s="32"/>
      <c r="E83" s="32"/>
      <c r="F83" s="32"/>
      <c r="G83" s="32"/>
      <c r="H83" s="47"/>
      <c r="I83" s="32"/>
      <c r="J83" s="32"/>
      <c r="K83" s="32"/>
      <c r="L83" s="32"/>
      <c r="M83" s="32"/>
      <c r="N83" s="32"/>
      <c r="O83" s="32"/>
      <c r="P83" s="32"/>
      <c r="Q83" s="32"/>
      <c r="R83" s="32"/>
      <c r="S83" s="32"/>
      <c r="T83" s="32"/>
      <c r="U83" s="32"/>
      <c r="V83" s="32"/>
      <c r="W83" s="32"/>
      <c r="X83" s="32"/>
      <c r="Y83" s="32"/>
      <c r="Z83" s="32"/>
      <c r="AA83" s="32"/>
      <c r="AB83" s="32"/>
      <c r="AC83" s="33"/>
      <c r="AD83" s="207">
        <f>ROUNDUP(AD81,0)</f>
        <v>0</v>
      </c>
      <c r="AE83" s="207"/>
      <c r="AF83" s="205" t="s">
        <v>56</v>
      </c>
      <c r="AG83" s="47"/>
      <c r="AH83" s="32"/>
      <c r="AI83" s="32"/>
      <c r="AJ83" s="32"/>
      <c r="AK83" s="209"/>
    </row>
    <row r="84" spans="1:37" s="29" customFormat="1" ht="22.5" customHeight="1" thickBot="1">
      <c r="A84" s="204"/>
      <c r="B84" s="49"/>
      <c r="C84" s="49"/>
      <c r="D84" s="49"/>
      <c r="E84" s="49"/>
      <c r="F84" s="49"/>
      <c r="G84" s="49"/>
      <c r="H84" s="48"/>
      <c r="I84" s="49"/>
      <c r="J84" s="49"/>
      <c r="K84" s="49"/>
      <c r="L84" s="49"/>
      <c r="M84" s="49"/>
      <c r="N84" s="49"/>
      <c r="O84" s="49"/>
      <c r="P84" s="49"/>
      <c r="Q84" s="49"/>
      <c r="R84" s="49"/>
      <c r="S84" s="49"/>
      <c r="T84" s="49"/>
      <c r="U84" s="49"/>
      <c r="V84" s="49"/>
      <c r="W84" s="49"/>
      <c r="X84" s="49"/>
      <c r="Y84" s="49"/>
      <c r="Z84" s="49"/>
      <c r="AA84" s="49"/>
      <c r="AB84" s="49"/>
      <c r="AC84" s="50"/>
      <c r="AD84" s="208"/>
      <c r="AE84" s="208"/>
      <c r="AF84" s="206"/>
      <c r="AG84" s="48"/>
      <c r="AH84" s="49"/>
      <c r="AI84" s="49"/>
      <c r="AJ84" s="49"/>
      <c r="AK84" s="210"/>
    </row>
    <row r="86" spans="2:24" ht="14.25" thickBot="1">
      <c r="B86" s="2" t="s">
        <v>57</v>
      </c>
      <c r="K86" s="211">
        <f>IF(U38="","",U38)</f>
      </c>
      <c r="L86" s="211"/>
      <c r="M86" s="211"/>
      <c r="N86" s="2" t="s">
        <v>58</v>
      </c>
      <c r="U86" s="211">
        <f>IF(AD83="","",AD83)</f>
        <v>0</v>
      </c>
      <c r="V86" s="211"/>
      <c r="W86" s="211"/>
      <c r="X86" s="2" t="s">
        <v>59</v>
      </c>
    </row>
    <row r="88" ht="18" customHeight="1">
      <c r="A88" s="2" t="s">
        <v>110</v>
      </c>
    </row>
    <row r="89" spans="1:37" ht="27" customHeight="1">
      <c r="A89" s="86" t="s">
        <v>111</v>
      </c>
      <c r="B89" s="86"/>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row>
    <row r="90" ht="18" customHeight="1">
      <c r="A90" s="2" t="s">
        <v>112</v>
      </c>
    </row>
    <row r="91" spans="1:37" ht="27" customHeight="1">
      <c r="A91" s="86" t="s">
        <v>113</v>
      </c>
      <c r="B91" s="86"/>
      <c r="C91" s="86"/>
      <c r="D91" s="86"/>
      <c r="E91" s="86"/>
      <c r="F91" s="86"/>
      <c r="G91" s="8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row>
    <row r="92" spans="1:37" ht="27" customHeight="1">
      <c r="A92" s="86" t="s">
        <v>114</v>
      </c>
      <c r="B92" s="86"/>
      <c r="C92" s="86"/>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row>
    <row r="95" ht="13.5">
      <c r="A95" s="2" t="s">
        <v>60</v>
      </c>
    </row>
    <row r="97" ht="13.5">
      <c r="A97" s="2" t="s">
        <v>61</v>
      </c>
    </row>
    <row r="98" ht="14.25" thickBot="1"/>
    <row r="99" spans="1:37" ht="40.5" customHeight="1">
      <c r="A99" s="87" t="s">
        <v>27</v>
      </c>
      <c r="B99" s="88"/>
      <c r="C99" s="88"/>
      <c r="D99" s="88"/>
      <c r="E99" s="88"/>
      <c r="F99" s="88"/>
      <c r="G99" s="88"/>
      <c r="H99" s="89" t="s">
        <v>49</v>
      </c>
      <c r="I99" s="88"/>
      <c r="J99" s="88"/>
      <c r="K99" s="88"/>
      <c r="L99" s="88"/>
      <c r="M99" s="88"/>
      <c r="N99" s="88"/>
      <c r="O99" s="88"/>
      <c r="P99" s="88"/>
      <c r="Q99" s="88"/>
      <c r="R99" s="88"/>
      <c r="S99" s="88"/>
      <c r="T99" s="88"/>
      <c r="U99" s="88"/>
      <c r="V99" s="88"/>
      <c r="W99" s="88"/>
      <c r="X99" s="88"/>
      <c r="Y99" s="88"/>
      <c r="Z99" s="88"/>
      <c r="AA99" s="88"/>
      <c r="AB99" s="88"/>
      <c r="AC99" s="90" t="s">
        <v>48</v>
      </c>
      <c r="AD99" s="91"/>
      <c r="AE99" s="91"/>
      <c r="AF99" s="89" t="s">
        <v>15</v>
      </c>
      <c r="AG99" s="88"/>
      <c r="AH99" s="88"/>
      <c r="AI99" s="88"/>
      <c r="AJ99" s="88"/>
      <c r="AK99" s="92"/>
    </row>
    <row r="100" spans="1:37" ht="14.25" customHeight="1">
      <c r="A100" s="70" t="s">
        <v>16</v>
      </c>
      <c r="B100" s="106"/>
      <c r="C100" s="106"/>
      <c r="D100" s="106"/>
      <c r="E100" s="106"/>
      <c r="F100" s="106"/>
      <c r="G100" s="127"/>
      <c r="H100" s="11"/>
      <c r="I100" s="6"/>
      <c r="J100" s="6"/>
      <c r="K100" s="6"/>
      <c r="L100" s="6"/>
      <c r="M100" s="6"/>
      <c r="N100" s="6"/>
      <c r="O100" s="6"/>
      <c r="P100" s="6"/>
      <c r="Q100" s="6"/>
      <c r="R100" s="6"/>
      <c r="S100" s="6"/>
      <c r="T100" s="6"/>
      <c r="U100" s="6"/>
      <c r="V100" s="6"/>
      <c r="W100" s="6"/>
      <c r="X100" s="6"/>
      <c r="Y100" s="6"/>
      <c r="Z100" s="6"/>
      <c r="AA100" s="6"/>
      <c r="AB100" s="7"/>
      <c r="AC100" s="11"/>
      <c r="AD100" s="6"/>
      <c r="AE100" s="7"/>
      <c r="AF100" s="77" t="s">
        <v>62</v>
      </c>
      <c r="AG100" s="78"/>
      <c r="AH100" s="78"/>
      <c r="AI100" s="78"/>
      <c r="AJ100" s="78"/>
      <c r="AK100" s="79"/>
    </row>
    <row r="101" spans="1:37" ht="18" customHeight="1">
      <c r="A101" s="74"/>
      <c r="B101" s="107"/>
      <c r="C101" s="107"/>
      <c r="D101" s="107"/>
      <c r="E101" s="107"/>
      <c r="F101" s="107"/>
      <c r="G101" s="128"/>
      <c r="H101" s="94" t="s">
        <v>102</v>
      </c>
      <c r="I101" s="95">
        <f>Q43</f>
      </c>
      <c r="J101" s="95"/>
      <c r="K101" s="4" t="s">
        <v>46</v>
      </c>
      <c r="L101" s="4" t="s">
        <v>103</v>
      </c>
      <c r="M101" s="97">
        <v>1</v>
      </c>
      <c r="N101" s="97"/>
      <c r="O101" s="97"/>
      <c r="P101" s="4"/>
      <c r="Q101" s="4"/>
      <c r="R101" s="4"/>
      <c r="S101" s="4"/>
      <c r="T101" s="4"/>
      <c r="U101" s="4"/>
      <c r="V101" s="4"/>
      <c r="W101" s="4"/>
      <c r="X101" s="4"/>
      <c r="Y101" s="4"/>
      <c r="Z101" s="4"/>
      <c r="AA101" s="4"/>
      <c r="AB101" s="5"/>
      <c r="AC101" s="10" t="s">
        <v>115</v>
      </c>
      <c r="AD101" s="4"/>
      <c r="AE101" s="5"/>
      <c r="AF101" s="80"/>
      <c r="AG101" s="81"/>
      <c r="AH101" s="81"/>
      <c r="AI101" s="81"/>
      <c r="AJ101" s="81"/>
      <c r="AK101" s="82"/>
    </row>
    <row r="102" spans="1:37" ht="18" customHeight="1" thickBot="1">
      <c r="A102" s="74"/>
      <c r="B102" s="107"/>
      <c r="C102" s="107"/>
      <c r="D102" s="107"/>
      <c r="E102" s="107"/>
      <c r="F102" s="107"/>
      <c r="G102" s="128"/>
      <c r="H102" s="94"/>
      <c r="I102" s="96"/>
      <c r="J102" s="96"/>
      <c r="K102" s="4"/>
      <c r="L102" s="4"/>
      <c r="M102" s="98">
        <v>20000</v>
      </c>
      <c r="N102" s="98"/>
      <c r="O102" s="98"/>
      <c r="P102" s="4"/>
      <c r="Q102" s="4"/>
      <c r="R102" s="4"/>
      <c r="S102" s="4"/>
      <c r="T102" s="4"/>
      <c r="U102" s="4"/>
      <c r="V102" s="4"/>
      <c r="W102" s="4"/>
      <c r="X102" s="4"/>
      <c r="Y102" s="4"/>
      <c r="Z102" s="4"/>
      <c r="AA102" s="4"/>
      <c r="AB102" s="5"/>
      <c r="AC102" s="73">
        <f>IF(I101="","",N(I101)/20000)</f>
      </c>
      <c r="AD102" s="51"/>
      <c r="AE102" s="76"/>
      <c r="AF102" s="80"/>
      <c r="AG102" s="81"/>
      <c r="AH102" s="81"/>
      <c r="AI102" s="81"/>
      <c r="AJ102" s="81"/>
      <c r="AK102" s="82"/>
    </row>
    <row r="103" spans="1:37" ht="14.25" customHeight="1">
      <c r="A103" s="108"/>
      <c r="B103" s="109"/>
      <c r="C103" s="109"/>
      <c r="D103" s="109"/>
      <c r="E103" s="109"/>
      <c r="F103" s="109"/>
      <c r="G103" s="129"/>
      <c r="H103" s="8"/>
      <c r="I103" s="3"/>
      <c r="J103" s="3"/>
      <c r="K103" s="3"/>
      <c r="L103" s="3"/>
      <c r="M103" s="3"/>
      <c r="N103" s="3"/>
      <c r="O103" s="3"/>
      <c r="P103" s="3"/>
      <c r="Q103" s="3"/>
      <c r="R103" s="3"/>
      <c r="S103" s="3"/>
      <c r="T103" s="3"/>
      <c r="U103" s="3"/>
      <c r="V103" s="3"/>
      <c r="W103" s="3"/>
      <c r="X103" s="3"/>
      <c r="Y103" s="3"/>
      <c r="Z103" s="3"/>
      <c r="AA103" s="3"/>
      <c r="AB103" s="9"/>
      <c r="AC103" s="8"/>
      <c r="AD103" s="3"/>
      <c r="AE103" s="9"/>
      <c r="AF103" s="103"/>
      <c r="AG103" s="104"/>
      <c r="AH103" s="104"/>
      <c r="AI103" s="104"/>
      <c r="AJ103" s="104"/>
      <c r="AK103" s="105"/>
    </row>
    <row r="104" spans="1:37" ht="14.25" customHeight="1">
      <c r="A104" s="70" t="s">
        <v>17</v>
      </c>
      <c r="B104" s="106"/>
      <c r="C104" s="106"/>
      <c r="D104" s="106"/>
      <c r="E104" s="106"/>
      <c r="F104" s="106"/>
      <c r="G104" s="106"/>
      <c r="H104" s="11"/>
      <c r="I104" s="6"/>
      <c r="J104" s="6"/>
      <c r="K104" s="6"/>
      <c r="L104" s="6"/>
      <c r="M104" s="6"/>
      <c r="N104" s="6"/>
      <c r="O104" s="6"/>
      <c r="P104" s="6"/>
      <c r="Q104" s="6"/>
      <c r="R104" s="6"/>
      <c r="S104" s="6"/>
      <c r="T104" s="6"/>
      <c r="U104" s="6"/>
      <c r="V104" s="6"/>
      <c r="W104" s="6"/>
      <c r="X104" s="6"/>
      <c r="Y104" s="6"/>
      <c r="Z104" s="6"/>
      <c r="AA104" s="6"/>
      <c r="AB104" s="7"/>
      <c r="AC104" s="11"/>
      <c r="AD104" s="6"/>
      <c r="AE104" s="7"/>
      <c r="AF104" s="77" t="s">
        <v>64</v>
      </c>
      <c r="AG104" s="78"/>
      <c r="AH104" s="78"/>
      <c r="AI104" s="78"/>
      <c r="AJ104" s="78"/>
      <c r="AK104" s="79"/>
    </row>
    <row r="105" spans="1:37" ht="18" customHeight="1">
      <c r="A105" s="74"/>
      <c r="B105" s="107"/>
      <c r="C105" s="107"/>
      <c r="D105" s="107"/>
      <c r="E105" s="107"/>
      <c r="F105" s="107"/>
      <c r="G105" s="107"/>
      <c r="H105" s="94" t="s">
        <v>102</v>
      </c>
      <c r="I105" s="95">
        <f>Q44</f>
      </c>
      <c r="J105" s="95"/>
      <c r="K105" s="4" t="s">
        <v>46</v>
      </c>
      <c r="L105" s="4" t="s">
        <v>103</v>
      </c>
      <c r="M105" s="3">
        <v>1</v>
      </c>
      <c r="N105" s="4" t="s">
        <v>103</v>
      </c>
      <c r="O105" s="97">
        <v>1</v>
      </c>
      <c r="P105" s="97"/>
      <c r="Q105" s="99" t="s">
        <v>104</v>
      </c>
      <c r="R105" s="99" t="s">
        <v>105</v>
      </c>
      <c r="S105" s="95">
        <f>IF(G39="","",G39)</f>
      </c>
      <c r="T105" s="99" t="s">
        <v>104</v>
      </c>
      <c r="U105" s="99" t="s">
        <v>106</v>
      </c>
      <c r="V105" s="95">
        <f>IF(AF38="","",AF38)</f>
      </c>
      <c r="W105" s="99" t="s">
        <v>116</v>
      </c>
      <c r="X105" s="99" t="s">
        <v>105</v>
      </c>
      <c r="Y105" s="95">
        <f>IF(G39="","",G39)</f>
      </c>
      <c r="Z105" s="99" t="s">
        <v>116</v>
      </c>
      <c r="AA105" s="99" t="s">
        <v>106</v>
      </c>
      <c r="AB105" s="101">
        <f>IF(AF38="","",AF38)</f>
      </c>
      <c r="AC105" s="10" t="s">
        <v>117</v>
      </c>
      <c r="AD105" s="4"/>
      <c r="AE105" s="5"/>
      <c r="AF105" s="80"/>
      <c r="AG105" s="81"/>
      <c r="AH105" s="81"/>
      <c r="AI105" s="81"/>
      <c r="AJ105" s="81"/>
      <c r="AK105" s="82"/>
    </row>
    <row r="106" spans="1:37" ht="18" customHeight="1" thickBot="1">
      <c r="A106" s="74"/>
      <c r="B106" s="107"/>
      <c r="C106" s="107"/>
      <c r="D106" s="107"/>
      <c r="E106" s="107"/>
      <c r="F106" s="107"/>
      <c r="G106" s="107"/>
      <c r="H106" s="94"/>
      <c r="I106" s="96"/>
      <c r="J106" s="96"/>
      <c r="K106" s="4"/>
      <c r="L106" s="4"/>
      <c r="M106" s="15">
        <v>100</v>
      </c>
      <c r="N106" s="4"/>
      <c r="O106" s="6" t="s">
        <v>107</v>
      </c>
      <c r="P106" s="16">
        <f>IF(N15="","",N15)</f>
      </c>
      <c r="Q106" s="99"/>
      <c r="R106" s="99"/>
      <c r="S106" s="96"/>
      <c r="T106" s="99"/>
      <c r="U106" s="99"/>
      <c r="V106" s="96"/>
      <c r="W106" s="99"/>
      <c r="X106" s="99"/>
      <c r="Y106" s="96"/>
      <c r="Z106" s="99"/>
      <c r="AA106" s="99"/>
      <c r="AB106" s="102"/>
      <c r="AC106" s="73">
        <f>IF(I105="","",N(I105)/100/N(P106)-N(S105)-N(V105)+N(Y105)+N(AB105))</f>
      </c>
      <c r="AD106" s="51"/>
      <c r="AE106" s="76"/>
      <c r="AF106" s="80"/>
      <c r="AG106" s="81"/>
      <c r="AH106" s="81"/>
      <c r="AI106" s="81"/>
      <c r="AJ106" s="81"/>
      <c r="AK106" s="82"/>
    </row>
    <row r="107" spans="1:37" ht="14.25" customHeight="1">
      <c r="A107" s="108"/>
      <c r="B107" s="109"/>
      <c r="C107" s="109"/>
      <c r="D107" s="109"/>
      <c r="E107" s="109"/>
      <c r="F107" s="109"/>
      <c r="G107" s="109"/>
      <c r="H107" s="8"/>
      <c r="I107" s="3"/>
      <c r="J107" s="3"/>
      <c r="K107" s="3"/>
      <c r="L107" s="3"/>
      <c r="M107" s="3"/>
      <c r="N107" s="3"/>
      <c r="O107" s="3"/>
      <c r="P107" s="3"/>
      <c r="Q107" s="3"/>
      <c r="R107" s="3"/>
      <c r="S107" s="3"/>
      <c r="T107" s="3"/>
      <c r="U107" s="3"/>
      <c r="V107" s="3"/>
      <c r="W107" s="3"/>
      <c r="X107" s="3"/>
      <c r="Y107" s="3"/>
      <c r="Z107" s="3"/>
      <c r="AA107" s="3"/>
      <c r="AB107" s="9"/>
      <c r="AC107" s="8"/>
      <c r="AD107" s="3"/>
      <c r="AE107" s="9"/>
      <c r="AF107" s="103"/>
      <c r="AG107" s="104"/>
      <c r="AH107" s="104"/>
      <c r="AI107" s="104"/>
      <c r="AJ107" s="104"/>
      <c r="AK107" s="105"/>
    </row>
    <row r="108" spans="1:37" ht="18.75" customHeight="1">
      <c r="A108" s="118" t="s">
        <v>108</v>
      </c>
      <c r="B108" s="119"/>
      <c r="C108" s="119"/>
      <c r="D108" s="119"/>
      <c r="E108" s="119"/>
      <c r="F108" s="119"/>
      <c r="G108" s="120"/>
      <c r="H108" s="6"/>
      <c r="I108" s="6"/>
      <c r="J108" s="6"/>
      <c r="K108" s="6"/>
      <c r="L108" s="6"/>
      <c r="M108" s="6"/>
      <c r="N108" s="6"/>
      <c r="O108" s="6"/>
      <c r="P108" s="6"/>
      <c r="Q108" s="6"/>
      <c r="R108" s="6"/>
      <c r="S108" s="6"/>
      <c r="T108" s="6"/>
      <c r="U108" s="6"/>
      <c r="V108" s="6"/>
      <c r="W108" s="6"/>
      <c r="X108" s="6"/>
      <c r="Y108" s="6"/>
      <c r="Z108" s="6"/>
      <c r="AA108" s="6"/>
      <c r="AB108" s="7"/>
      <c r="AC108" s="11"/>
      <c r="AD108" s="6"/>
      <c r="AE108" s="7"/>
      <c r="AF108" s="77" t="s">
        <v>65</v>
      </c>
      <c r="AG108" s="110"/>
      <c r="AH108" s="110"/>
      <c r="AI108" s="110"/>
      <c r="AJ108" s="110"/>
      <c r="AK108" s="111"/>
    </row>
    <row r="109" spans="1:37" ht="18" customHeight="1">
      <c r="A109" s="121"/>
      <c r="B109" s="122"/>
      <c r="C109" s="122"/>
      <c r="D109" s="122"/>
      <c r="E109" s="122"/>
      <c r="F109" s="122"/>
      <c r="G109" s="123"/>
      <c r="H109" s="99" t="s">
        <v>102</v>
      </c>
      <c r="I109" s="95">
        <f>Q45</f>
      </c>
      <c r="J109" s="95"/>
      <c r="K109" s="4" t="s">
        <v>46</v>
      </c>
      <c r="L109" s="4" t="s">
        <v>103</v>
      </c>
      <c r="M109" s="99">
        <v>1</v>
      </c>
      <c r="N109" s="99"/>
      <c r="O109" s="4" t="s">
        <v>103</v>
      </c>
      <c r="P109" s="99">
        <v>1</v>
      </c>
      <c r="Q109" s="99"/>
      <c r="R109" s="99"/>
      <c r="S109" s="4" t="s">
        <v>103</v>
      </c>
      <c r="T109" s="99">
        <v>1</v>
      </c>
      <c r="U109" s="99"/>
      <c r="V109" s="4"/>
      <c r="W109" s="4"/>
      <c r="X109" s="4"/>
      <c r="Y109" s="4"/>
      <c r="Z109" s="4"/>
      <c r="AA109" s="4"/>
      <c r="AB109" s="5"/>
      <c r="AC109" s="10" t="s">
        <v>118</v>
      </c>
      <c r="AD109" s="4"/>
      <c r="AE109" s="5"/>
      <c r="AF109" s="112"/>
      <c r="AG109" s="113"/>
      <c r="AH109" s="113"/>
      <c r="AI109" s="113"/>
      <c r="AJ109" s="113"/>
      <c r="AK109" s="114"/>
    </row>
    <row r="110" spans="1:37" ht="18" customHeight="1" thickBot="1">
      <c r="A110" s="121"/>
      <c r="B110" s="122"/>
      <c r="C110" s="122"/>
      <c r="D110" s="122"/>
      <c r="E110" s="122"/>
      <c r="F110" s="122"/>
      <c r="G110" s="123"/>
      <c r="H110" s="99"/>
      <c r="I110" s="96"/>
      <c r="J110" s="96"/>
      <c r="K110" s="4"/>
      <c r="L110" s="4"/>
      <c r="M110" s="100">
        <v>20</v>
      </c>
      <c r="N110" s="100"/>
      <c r="O110" s="4"/>
      <c r="P110" s="6" t="s">
        <v>109</v>
      </c>
      <c r="Q110" s="59">
        <f>IF(R15="","",R15)</f>
      </c>
      <c r="R110" s="59"/>
      <c r="S110" s="4"/>
      <c r="T110" s="100">
        <v>4</v>
      </c>
      <c r="U110" s="100"/>
      <c r="V110" s="4"/>
      <c r="W110" s="4"/>
      <c r="X110" s="4"/>
      <c r="Y110" s="4"/>
      <c r="Z110" s="4"/>
      <c r="AA110" s="4"/>
      <c r="AB110" s="5"/>
      <c r="AC110" s="73">
        <f>IF(I109="","",N(I109)/20/N(Q110)/4)</f>
      </c>
      <c r="AD110" s="51"/>
      <c r="AE110" s="76"/>
      <c r="AF110" s="112"/>
      <c r="AG110" s="113"/>
      <c r="AH110" s="113"/>
      <c r="AI110" s="113"/>
      <c r="AJ110" s="113"/>
      <c r="AK110" s="114"/>
    </row>
    <row r="111" spans="1:37" ht="18.75" customHeight="1">
      <c r="A111" s="121"/>
      <c r="B111" s="122"/>
      <c r="C111" s="122"/>
      <c r="D111" s="122"/>
      <c r="E111" s="122"/>
      <c r="F111" s="122"/>
      <c r="G111" s="123"/>
      <c r="H111" s="3"/>
      <c r="I111" s="3"/>
      <c r="J111" s="3"/>
      <c r="K111" s="3"/>
      <c r="L111" s="3"/>
      <c r="M111" s="3"/>
      <c r="N111" s="3"/>
      <c r="O111" s="3"/>
      <c r="P111" s="3"/>
      <c r="Q111" s="3"/>
      <c r="R111" s="3"/>
      <c r="S111" s="3"/>
      <c r="T111" s="3"/>
      <c r="U111" s="3"/>
      <c r="V111" s="3"/>
      <c r="W111" s="3"/>
      <c r="X111" s="3"/>
      <c r="Y111" s="3"/>
      <c r="Z111" s="3"/>
      <c r="AA111" s="3"/>
      <c r="AB111" s="9"/>
      <c r="AC111" s="8"/>
      <c r="AD111" s="3"/>
      <c r="AE111" s="9"/>
      <c r="AF111" s="115"/>
      <c r="AG111" s="116"/>
      <c r="AH111" s="116"/>
      <c r="AI111" s="116"/>
      <c r="AJ111" s="116"/>
      <c r="AK111" s="117"/>
    </row>
    <row r="112" spans="1:37" ht="14.25" customHeight="1">
      <c r="A112" s="121"/>
      <c r="B112" s="122"/>
      <c r="C112" s="122"/>
      <c r="D112" s="122"/>
      <c r="E112" s="122"/>
      <c r="F112" s="122"/>
      <c r="G112" s="123"/>
      <c r="H112" s="11"/>
      <c r="I112" s="6"/>
      <c r="J112" s="6"/>
      <c r="K112" s="6"/>
      <c r="L112" s="6"/>
      <c r="M112" s="6"/>
      <c r="N112" s="6"/>
      <c r="O112" s="6"/>
      <c r="P112" s="6"/>
      <c r="Q112" s="6"/>
      <c r="R112" s="6"/>
      <c r="S112" s="6"/>
      <c r="T112" s="6"/>
      <c r="U112" s="6"/>
      <c r="V112" s="6"/>
      <c r="W112" s="6"/>
      <c r="X112" s="6"/>
      <c r="Y112" s="6"/>
      <c r="Z112" s="6"/>
      <c r="AA112" s="6"/>
      <c r="AB112" s="7"/>
      <c r="AC112" s="11"/>
      <c r="AD112" s="6"/>
      <c r="AE112" s="7"/>
      <c r="AF112" s="77" t="s">
        <v>66</v>
      </c>
      <c r="AG112" s="78"/>
      <c r="AH112" s="78"/>
      <c r="AI112" s="78"/>
      <c r="AJ112" s="78"/>
      <c r="AK112" s="79"/>
    </row>
    <row r="113" spans="1:37" ht="18" customHeight="1">
      <c r="A113" s="121"/>
      <c r="B113" s="122"/>
      <c r="C113" s="122"/>
      <c r="D113" s="122"/>
      <c r="E113" s="122"/>
      <c r="F113" s="122"/>
      <c r="G113" s="123"/>
      <c r="H113" s="94" t="s">
        <v>102</v>
      </c>
      <c r="I113" s="95">
        <f>Q45</f>
      </c>
      <c r="J113" s="95"/>
      <c r="K113" s="4" t="s">
        <v>46</v>
      </c>
      <c r="L113" s="4" t="s">
        <v>103</v>
      </c>
      <c r="M113" s="99">
        <v>1</v>
      </c>
      <c r="N113" s="99"/>
      <c r="O113" s="4" t="s">
        <v>103</v>
      </c>
      <c r="P113" s="99">
        <v>1</v>
      </c>
      <c r="Q113" s="99"/>
      <c r="R113" s="99"/>
      <c r="S113" s="4" t="s">
        <v>103</v>
      </c>
      <c r="T113" s="99">
        <v>1</v>
      </c>
      <c r="U113" s="99"/>
      <c r="V113" s="4"/>
      <c r="W113" s="4"/>
      <c r="X113" s="4"/>
      <c r="Y113" s="4"/>
      <c r="Z113" s="4"/>
      <c r="AA113" s="4"/>
      <c r="AB113" s="5"/>
      <c r="AC113" s="10" t="s">
        <v>119</v>
      </c>
      <c r="AD113" s="4"/>
      <c r="AE113" s="5"/>
      <c r="AF113" s="80"/>
      <c r="AG113" s="81"/>
      <c r="AH113" s="81"/>
      <c r="AI113" s="81"/>
      <c r="AJ113" s="81"/>
      <c r="AK113" s="82"/>
    </row>
    <row r="114" spans="1:37" ht="18" customHeight="1" thickBot="1">
      <c r="A114" s="121"/>
      <c r="B114" s="122"/>
      <c r="C114" s="122"/>
      <c r="D114" s="122"/>
      <c r="E114" s="122"/>
      <c r="F114" s="122"/>
      <c r="G114" s="123"/>
      <c r="H114" s="94"/>
      <c r="I114" s="96"/>
      <c r="J114" s="96"/>
      <c r="K114" s="4"/>
      <c r="L114" s="4"/>
      <c r="M114" s="100">
        <v>25</v>
      </c>
      <c r="N114" s="100"/>
      <c r="O114" s="4"/>
      <c r="P114" s="6" t="s">
        <v>109</v>
      </c>
      <c r="Q114" s="59">
        <f>IF(R15="","",R15)</f>
      </c>
      <c r="R114" s="59"/>
      <c r="S114" s="4"/>
      <c r="T114" s="100">
        <v>4</v>
      </c>
      <c r="U114" s="100"/>
      <c r="V114" s="4"/>
      <c r="W114" s="4"/>
      <c r="X114" s="4"/>
      <c r="Y114" s="4"/>
      <c r="Z114" s="4"/>
      <c r="AA114" s="4"/>
      <c r="AB114" s="5"/>
      <c r="AC114" s="73">
        <f>IF(I113="","",N(I113)/25/N(Q114)/4)</f>
      </c>
      <c r="AD114" s="51"/>
      <c r="AE114" s="76"/>
      <c r="AF114" s="80"/>
      <c r="AG114" s="81"/>
      <c r="AH114" s="81"/>
      <c r="AI114" s="81"/>
      <c r="AJ114" s="81"/>
      <c r="AK114" s="82"/>
    </row>
    <row r="115" spans="1:37" ht="14.25" customHeight="1">
      <c r="A115" s="124"/>
      <c r="B115" s="125"/>
      <c r="C115" s="125"/>
      <c r="D115" s="125"/>
      <c r="E115" s="125"/>
      <c r="F115" s="125"/>
      <c r="G115" s="126"/>
      <c r="H115" s="8"/>
      <c r="I115" s="3"/>
      <c r="J115" s="3"/>
      <c r="K115" s="3"/>
      <c r="L115" s="3"/>
      <c r="M115" s="3"/>
      <c r="N115" s="3"/>
      <c r="O115" s="3"/>
      <c r="P115" s="3"/>
      <c r="Q115" s="3"/>
      <c r="R115" s="3"/>
      <c r="S115" s="3"/>
      <c r="T115" s="3"/>
      <c r="U115" s="3"/>
      <c r="V115" s="3"/>
      <c r="W115" s="3"/>
      <c r="X115" s="3"/>
      <c r="Y115" s="3"/>
      <c r="Z115" s="3"/>
      <c r="AA115" s="3"/>
      <c r="AB115" s="9"/>
      <c r="AC115" s="8"/>
      <c r="AD115" s="3"/>
      <c r="AE115" s="9"/>
      <c r="AF115" s="103"/>
      <c r="AG115" s="104"/>
      <c r="AH115" s="104"/>
      <c r="AI115" s="104"/>
      <c r="AJ115" s="104"/>
      <c r="AK115" s="105"/>
    </row>
    <row r="116" spans="1:37" ht="14.25" customHeight="1">
      <c r="A116" s="93" t="s">
        <v>21</v>
      </c>
      <c r="B116" s="6"/>
      <c r="C116" s="6"/>
      <c r="D116" s="6"/>
      <c r="E116" s="6"/>
      <c r="F116" s="6"/>
      <c r="G116" s="7"/>
      <c r="H116" s="11"/>
      <c r="I116" s="6"/>
      <c r="J116" s="6"/>
      <c r="K116" s="6"/>
      <c r="L116" s="6"/>
      <c r="M116" s="6"/>
      <c r="N116" s="6"/>
      <c r="O116" s="6"/>
      <c r="P116" s="6"/>
      <c r="Q116" s="6"/>
      <c r="R116" s="6"/>
      <c r="S116" s="6"/>
      <c r="T116" s="6"/>
      <c r="U116" s="6"/>
      <c r="V116" s="6"/>
      <c r="W116" s="6"/>
      <c r="X116" s="6"/>
      <c r="Y116" s="6"/>
      <c r="Z116" s="6"/>
      <c r="AA116" s="6"/>
      <c r="AB116" s="7"/>
      <c r="AC116" s="11"/>
      <c r="AD116" s="6"/>
      <c r="AE116" s="7"/>
      <c r="AF116" s="77" t="s">
        <v>62</v>
      </c>
      <c r="AG116" s="78"/>
      <c r="AH116" s="78"/>
      <c r="AI116" s="78"/>
      <c r="AJ116" s="78"/>
      <c r="AK116" s="79"/>
    </row>
    <row r="117" spans="1:37" ht="18" customHeight="1">
      <c r="A117" s="71"/>
      <c r="B117" s="4"/>
      <c r="C117" s="4"/>
      <c r="D117" s="4"/>
      <c r="E117" s="4"/>
      <c r="F117" s="4"/>
      <c r="G117" s="5"/>
      <c r="H117" s="94" t="s">
        <v>102</v>
      </c>
      <c r="I117" s="95">
        <f>Q48</f>
      </c>
      <c r="J117" s="95"/>
      <c r="K117" s="4" t="s">
        <v>46</v>
      </c>
      <c r="L117" s="4" t="s">
        <v>103</v>
      </c>
      <c r="M117" s="97">
        <v>1</v>
      </c>
      <c r="N117" s="97"/>
      <c r="O117" s="97"/>
      <c r="P117" s="4"/>
      <c r="Q117" s="4"/>
      <c r="R117" s="4"/>
      <c r="S117" s="4"/>
      <c r="T117" s="4"/>
      <c r="U117" s="4"/>
      <c r="V117" s="4"/>
      <c r="W117" s="4"/>
      <c r="X117" s="4"/>
      <c r="Y117" s="4"/>
      <c r="Z117" s="4"/>
      <c r="AA117" s="4"/>
      <c r="AB117" s="5"/>
      <c r="AC117" s="10" t="s">
        <v>120</v>
      </c>
      <c r="AD117" s="4"/>
      <c r="AE117" s="5"/>
      <c r="AF117" s="80"/>
      <c r="AG117" s="81"/>
      <c r="AH117" s="81"/>
      <c r="AI117" s="81"/>
      <c r="AJ117" s="81"/>
      <c r="AK117" s="82"/>
    </row>
    <row r="118" spans="1:37" ht="18" customHeight="1" thickBot="1">
      <c r="A118" s="71"/>
      <c r="B118" s="4"/>
      <c r="C118" s="4"/>
      <c r="D118" s="4"/>
      <c r="E118" s="4"/>
      <c r="F118" s="4"/>
      <c r="G118" s="5"/>
      <c r="H118" s="94"/>
      <c r="I118" s="96"/>
      <c r="J118" s="96"/>
      <c r="K118" s="4"/>
      <c r="L118" s="4"/>
      <c r="M118" s="98">
        <v>20000</v>
      </c>
      <c r="N118" s="98"/>
      <c r="O118" s="98"/>
      <c r="P118" s="4"/>
      <c r="Q118" s="4"/>
      <c r="R118" s="4"/>
      <c r="S118" s="4"/>
      <c r="T118" s="4"/>
      <c r="U118" s="4"/>
      <c r="V118" s="4"/>
      <c r="W118" s="4"/>
      <c r="X118" s="4"/>
      <c r="Y118" s="4"/>
      <c r="Z118" s="4"/>
      <c r="AA118" s="4"/>
      <c r="AB118" s="5"/>
      <c r="AC118" s="73">
        <f>IF(I117="","",N(I117)/20000)</f>
      </c>
      <c r="AD118" s="51"/>
      <c r="AE118" s="76"/>
      <c r="AF118" s="80"/>
      <c r="AG118" s="81"/>
      <c r="AH118" s="81"/>
      <c r="AI118" s="81"/>
      <c r="AJ118" s="81"/>
      <c r="AK118" s="82"/>
    </row>
    <row r="119" spans="1:37" ht="14.25" customHeight="1" thickBot="1">
      <c r="A119" s="72"/>
      <c r="B119" s="13"/>
      <c r="C119" s="13"/>
      <c r="D119" s="13"/>
      <c r="E119" s="13"/>
      <c r="F119" s="13"/>
      <c r="G119" s="14"/>
      <c r="H119" s="12"/>
      <c r="I119" s="13"/>
      <c r="J119" s="13"/>
      <c r="K119" s="13"/>
      <c r="L119" s="13"/>
      <c r="M119" s="13"/>
      <c r="N119" s="13"/>
      <c r="O119" s="13"/>
      <c r="P119" s="13"/>
      <c r="Q119" s="13"/>
      <c r="R119" s="13"/>
      <c r="S119" s="13"/>
      <c r="T119" s="13"/>
      <c r="U119" s="13"/>
      <c r="V119" s="13"/>
      <c r="W119" s="13"/>
      <c r="X119" s="13"/>
      <c r="Y119" s="13"/>
      <c r="Z119" s="13"/>
      <c r="AA119" s="13"/>
      <c r="AB119" s="14"/>
      <c r="AC119" s="12"/>
      <c r="AD119" s="13"/>
      <c r="AE119" s="14"/>
      <c r="AF119" s="83"/>
      <c r="AG119" s="84"/>
      <c r="AH119" s="84"/>
      <c r="AI119" s="84"/>
      <c r="AJ119" s="84"/>
      <c r="AK119" s="85"/>
    </row>
    <row r="121" ht="18" customHeight="1">
      <c r="A121" s="2" t="s">
        <v>110</v>
      </c>
    </row>
    <row r="122" spans="1:37" ht="27" customHeight="1">
      <c r="A122" s="86" t="s">
        <v>67</v>
      </c>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row>
    <row r="123" ht="27" customHeight="1">
      <c r="A123" s="86" t="s">
        <v>68</v>
      </c>
    </row>
    <row r="126" ht="13.5">
      <c r="A126" s="2" t="s">
        <v>69</v>
      </c>
    </row>
    <row r="128" ht="13.5">
      <c r="A128" s="2" t="s">
        <v>70</v>
      </c>
    </row>
    <row r="129" ht="14.25" thickBot="1"/>
    <row r="130" spans="1:37" ht="40.5" customHeight="1">
      <c r="A130" s="87" t="s">
        <v>71</v>
      </c>
      <c r="B130" s="88"/>
      <c r="C130" s="88"/>
      <c r="D130" s="88"/>
      <c r="E130" s="88"/>
      <c r="F130" s="88"/>
      <c r="G130" s="88"/>
      <c r="H130" s="89" t="s">
        <v>72</v>
      </c>
      <c r="I130" s="88"/>
      <c r="J130" s="88"/>
      <c r="K130" s="88"/>
      <c r="L130" s="88"/>
      <c r="M130" s="88"/>
      <c r="N130" s="88"/>
      <c r="O130" s="88"/>
      <c r="P130" s="88"/>
      <c r="Q130" s="88"/>
      <c r="R130" s="88"/>
      <c r="S130" s="88"/>
      <c r="T130" s="88"/>
      <c r="U130" s="88"/>
      <c r="V130" s="88"/>
      <c r="W130" s="88"/>
      <c r="X130" s="88"/>
      <c r="Y130" s="88"/>
      <c r="Z130" s="88"/>
      <c r="AA130" s="88"/>
      <c r="AB130" s="88"/>
      <c r="AC130" s="90" t="s">
        <v>73</v>
      </c>
      <c r="AD130" s="91"/>
      <c r="AE130" s="91"/>
      <c r="AF130" s="89" t="s">
        <v>74</v>
      </c>
      <c r="AG130" s="88"/>
      <c r="AH130" s="88"/>
      <c r="AI130" s="88"/>
      <c r="AJ130" s="88"/>
      <c r="AK130" s="92"/>
    </row>
    <row r="131" spans="1:37" ht="14.25" customHeight="1">
      <c r="A131" s="70" t="s">
        <v>75</v>
      </c>
      <c r="B131" s="6"/>
      <c r="C131" s="6"/>
      <c r="D131" s="6"/>
      <c r="E131" s="6"/>
      <c r="F131" s="6"/>
      <c r="G131" s="7"/>
      <c r="H131" s="17"/>
      <c r="I131" s="18"/>
      <c r="J131" s="18"/>
      <c r="K131" s="18"/>
      <c r="L131" s="18"/>
      <c r="M131" s="18"/>
      <c r="N131" s="18"/>
      <c r="O131" s="18"/>
      <c r="P131" s="18"/>
      <c r="Q131" s="18"/>
      <c r="R131" s="18"/>
      <c r="S131" s="18"/>
      <c r="T131" s="18"/>
      <c r="U131" s="18"/>
      <c r="V131" s="18"/>
      <c r="W131" s="18"/>
      <c r="X131" s="18"/>
      <c r="Y131" s="18"/>
      <c r="Z131" s="18"/>
      <c r="AA131" s="18"/>
      <c r="AB131" s="19"/>
      <c r="AC131" s="61">
        <f>ROUNDUP(Y132,0)</f>
        <v>0</v>
      </c>
      <c r="AD131" s="62"/>
      <c r="AE131" s="63"/>
      <c r="AF131" s="11" t="s">
        <v>87</v>
      </c>
      <c r="AG131" s="6"/>
      <c r="AH131" s="6"/>
      <c r="AI131" s="6"/>
      <c r="AJ131" s="6"/>
      <c r="AK131" s="52">
        <f>IF(J17="","",J17)</f>
      </c>
    </row>
    <row r="132" spans="1:37" ht="18" customHeight="1">
      <c r="A132" s="71"/>
      <c r="B132" s="4"/>
      <c r="C132" s="4"/>
      <c r="D132" s="4"/>
      <c r="E132" s="4"/>
      <c r="F132" s="4"/>
      <c r="G132" s="5"/>
      <c r="H132" s="73" t="s">
        <v>76</v>
      </c>
      <c r="I132" s="51"/>
      <c r="J132" s="51"/>
      <c r="K132" s="51" t="s">
        <v>63</v>
      </c>
      <c r="L132" s="51" t="s">
        <v>77</v>
      </c>
      <c r="M132" s="51"/>
      <c r="N132" s="51"/>
      <c r="O132" s="51" t="s">
        <v>63</v>
      </c>
      <c r="P132" s="51" t="s">
        <v>78</v>
      </c>
      <c r="Q132" s="51"/>
      <c r="R132" s="51"/>
      <c r="S132" s="20"/>
      <c r="T132" s="20"/>
      <c r="U132" s="20"/>
      <c r="V132" s="20"/>
      <c r="W132" s="20"/>
      <c r="X132" s="51" t="s">
        <v>82</v>
      </c>
      <c r="Y132" s="51">
        <f>N(H133)+N(L133)+N(P133)</f>
        <v>0</v>
      </c>
      <c r="Z132" s="51"/>
      <c r="AA132" s="51"/>
      <c r="AB132" s="21"/>
      <c r="AC132" s="64"/>
      <c r="AD132" s="65"/>
      <c r="AE132" s="66"/>
      <c r="AF132" s="10"/>
      <c r="AG132" s="4"/>
      <c r="AH132" s="4"/>
      <c r="AI132" s="4"/>
      <c r="AJ132" s="4"/>
      <c r="AK132" s="53"/>
    </row>
    <row r="133" spans="1:37" ht="18" customHeight="1">
      <c r="A133" s="71"/>
      <c r="B133" s="4"/>
      <c r="C133" s="4"/>
      <c r="D133" s="4"/>
      <c r="E133" s="4"/>
      <c r="F133" s="4"/>
      <c r="G133" s="5"/>
      <c r="H133" s="73">
        <f>IF(AC102="","",AC102)</f>
      </c>
      <c r="I133" s="51"/>
      <c r="J133" s="51"/>
      <c r="K133" s="51"/>
      <c r="L133" s="51">
        <f>IF(AC110="","",AC110)</f>
      </c>
      <c r="M133" s="51"/>
      <c r="N133" s="51"/>
      <c r="O133" s="51"/>
      <c r="P133" s="51">
        <f>IF(AC118="","",AC118)</f>
      </c>
      <c r="Q133" s="51"/>
      <c r="R133" s="51"/>
      <c r="S133" s="20"/>
      <c r="T133" s="20"/>
      <c r="U133" s="20"/>
      <c r="V133" s="20"/>
      <c r="W133" s="20"/>
      <c r="X133" s="51"/>
      <c r="Y133" s="51"/>
      <c r="Z133" s="51"/>
      <c r="AA133" s="51"/>
      <c r="AB133" s="21"/>
      <c r="AC133" s="64"/>
      <c r="AD133" s="65"/>
      <c r="AE133" s="66"/>
      <c r="AF133" s="10" t="s">
        <v>88</v>
      </c>
      <c r="AG133" s="4"/>
      <c r="AH133" s="4"/>
      <c r="AI133" s="4"/>
      <c r="AJ133" s="4"/>
      <c r="AK133" s="53">
        <f>IF(J18="","",J18)</f>
      </c>
    </row>
    <row r="134" spans="1:37" ht="14.25" customHeight="1">
      <c r="A134" s="75"/>
      <c r="B134" s="3"/>
      <c r="C134" s="3"/>
      <c r="D134" s="3"/>
      <c r="E134" s="3"/>
      <c r="F134" s="3"/>
      <c r="G134" s="9"/>
      <c r="H134" s="22"/>
      <c r="I134" s="23"/>
      <c r="J134" s="23"/>
      <c r="K134" s="23"/>
      <c r="L134" s="23"/>
      <c r="M134" s="23"/>
      <c r="N134" s="23"/>
      <c r="O134" s="23"/>
      <c r="P134" s="23"/>
      <c r="Q134" s="23"/>
      <c r="R134" s="23"/>
      <c r="S134" s="23"/>
      <c r="T134" s="23"/>
      <c r="U134" s="23"/>
      <c r="V134" s="23"/>
      <c r="W134" s="23"/>
      <c r="X134" s="23"/>
      <c r="Y134" s="23"/>
      <c r="Z134" s="23"/>
      <c r="AA134" s="23"/>
      <c r="AB134" s="24"/>
      <c r="AC134" s="64"/>
      <c r="AD134" s="65"/>
      <c r="AE134" s="66"/>
      <c r="AF134" s="8"/>
      <c r="AG134" s="3"/>
      <c r="AH134" s="3"/>
      <c r="AI134" s="3"/>
      <c r="AJ134" s="3"/>
      <c r="AK134" s="54"/>
    </row>
    <row r="135" spans="1:37" ht="14.25" customHeight="1">
      <c r="A135" s="74" t="s">
        <v>79</v>
      </c>
      <c r="B135" s="4"/>
      <c r="C135" s="4"/>
      <c r="D135" s="4"/>
      <c r="E135" s="4"/>
      <c r="F135" s="4"/>
      <c r="G135" s="5"/>
      <c r="H135" s="25"/>
      <c r="I135" s="20"/>
      <c r="J135" s="20"/>
      <c r="K135" s="20"/>
      <c r="L135" s="20"/>
      <c r="M135" s="20"/>
      <c r="N135" s="20"/>
      <c r="O135" s="20"/>
      <c r="P135" s="20"/>
      <c r="Q135" s="20"/>
      <c r="R135" s="20"/>
      <c r="S135" s="20"/>
      <c r="T135" s="20"/>
      <c r="U135" s="20"/>
      <c r="V135" s="20"/>
      <c r="W135" s="20"/>
      <c r="X135" s="20"/>
      <c r="Y135" s="20"/>
      <c r="Z135" s="20"/>
      <c r="AA135" s="20"/>
      <c r="AB135" s="21"/>
      <c r="AC135" s="61">
        <f>ROUNDUP(Y136,0)</f>
        <v>0</v>
      </c>
      <c r="AD135" s="62"/>
      <c r="AE135" s="63"/>
      <c r="AF135" s="55">
        <f>IF(J19="","",J19)</f>
      </c>
      <c r="AG135" s="56"/>
      <c r="AH135" s="56"/>
      <c r="AI135" s="56"/>
      <c r="AJ135" s="56"/>
      <c r="AK135" s="57"/>
    </row>
    <row r="136" spans="1:37" ht="18" customHeight="1">
      <c r="A136" s="71"/>
      <c r="B136" s="4"/>
      <c r="C136" s="4"/>
      <c r="D136" s="4"/>
      <c r="E136" s="4"/>
      <c r="F136" s="4"/>
      <c r="G136" s="5"/>
      <c r="H136" s="73" t="s">
        <v>76</v>
      </c>
      <c r="I136" s="51"/>
      <c r="J136" s="51"/>
      <c r="K136" s="51" t="s">
        <v>63</v>
      </c>
      <c r="L136" s="51" t="s">
        <v>77</v>
      </c>
      <c r="M136" s="51"/>
      <c r="N136" s="51"/>
      <c r="O136" s="51" t="s">
        <v>63</v>
      </c>
      <c r="P136" s="51" t="s">
        <v>78</v>
      </c>
      <c r="Q136" s="51"/>
      <c r="R136" s="51"/>
      <c r="S136" s="20"/>
      <c r="T136" s="20"/>
      <c r="U136" s="20"/>
      <c r="V136" s="20"/>
      <c r="W136" s="20"/>
      <c r="X136" s="51" t="s">
        <v>82</v>
      </c>
      <c r="Y136" s="51">
        <f>N(H137)+N(L137)+N(P137)</f>
        <v>0</v>
      </c>
      <c r="Z136" s="51"/>
      <c r="AA136" s="51"/>
      <c r="AB136" s="21"/>
      <c r="AC136" s="64"/>
      <c r="AD136" s="65"/>
      <c r="AE136" s="66"/>
      <c r="AF136" s="55"/>
      <c r="AG136" s="56"/>
      <c r="AH136" s="56"/>
      <c r="AI136" s="56"/>
      <c r="AJ136" s="56"/>
      <c r="AK136" s="57"/>
    </row>
    <row r="137" spans="1:37" ht="18" customHeight="1">
      <c r="A137" s="71"/>
      <c r="B137" s="4"/>
      <c r="C137" s="4"/>
      <c r="D137" s="4"/>
      <c r="E137" s="4"/>
      <c r="F137" s="4"/>
      <c r="G137" s="5"/>
      <c r="H137" s="73">
        <f>IF(AC102="","",AC102)</f>
      </c>
      <c r="I137" s="51"/>
      <c r="J137" s="51"/>
      <c r="K137" s="51"/>
      <c r="L137" s="51">
        <f>IF(AC110="","",AC110)</f>
      </c>
      <c r="M137" s="51"/>
      <c r="N137" s="51"/>
      <c r="O137" s="51"/>
      <c r="P137" s="51">
        <f>IF(AC118="","",AC118)</f>
      </c>
      <c r="Q137" s="51"/>
      <c r="R137" s="51"/>
      <c r="S137" s="20"/>
      <c r="T137" s="20"/>
      <c r="U137" s="20"/>
      <c r="V137" s="20"/>
      <c r="W137" s="20"/>
      <c r="X137" s="51"/>
      <c r="Y137" s="51"/>
      <c r="Z137" s="51"/>
      <c r="AA137" s="51"/>
      <c r="AB137" s="21"/>
      <c r="AC137" s="64"/>
      <c r="AD137" s="65"/>
      <c r="AE137" s="66"/>
      <c r="AF137" s="55"/>
      <c r="AG137" s="56"/>
      <c r="AH137" s="56"/>
      <c r="AI137" s="56"/>
      <c r="AJ137" s="56"/>
      <c r="AK137" s="57"/>
    </row>
    <row r="138" spans="1:37" ht="14.25" customHeight="1">
      <c r="A138" s="71"/>
      <c r="B138" s="4"/>
      <c r="C138" s="4"/>
      <c r="D138" s="4"/>
      <c r="E138" s="4"/>
      <c r="F138" s="4"/>
      <c r="G138" s="5"/>
      <c r="H138" s="25"/>
      <c r="I138" s="20"/>
      <c r="J138" s="20"/>
      <c r="K138" s="20"/>
      <c r="L138" s="20"/>
      <c r="M138" s="20"/>
      <c r="N138" s="20"/>
      <c r="O138" s="20"/>
      <c r="P138" s="20"/>
      <c r="Q138" s="20"/>
      <c r="R138" s="20"/>
      <c r="S138" s="20"/>
      <c r="T138" s="20"/>
      <c r="U138" s="20"/>
      <c r="V138" s="20"/>
      <c r="W138" s="20"/>
      <c r="X138" s="20"/>
      <c r="Y138" s="20"/>
      <c r="Z138" s="20"/>
      <c r="AA138" s="20"/>
      <c r="AB138" s="21"/>
      <c r="AC138" s="64"/>
      <c r="AD138" s="65"/>
      <c r="AE138" s="66"/>
      <c r="AF138" s="55"/>
      <c r="AG138" s="56"/>
      <c r="AH138" s="56"/>
      <c r="AI138" s="56"/>
      <c r="AJ138" s="56"/>
      <c r="AK138" s="57"/>
    </row>
    <row r="139" spans="1:37" ht="14.25" customHeight="1">
      <c r="A139" s="70" t="s">
        <v>80</v>
      </c>
      <c r="B139" s="6"/>
      <c r="C139" s="6"/>
      <c r="D139" s="6"/>
      <c r="E139" s="6"/>
      <c r="F139" s="6"/>
      <c r="G139" s="7"/>
      <c r="H139" s="17"/>
      <c r="I139" s="18"/>
      <c r="J139" s="18"/>
      <c r="K139" s="18"/>
      <c r="L139" s="18"/>
      <c r="M139" s="18"/>
      <c r="N139" s="18"/>
      <c r="O139" s="18"/>
      <c r="P139" s="18"/>
      <c r="Q139" s="18"/>
      <c r="R139" s="18"/>
      <c r="S139" s="18"/>
      <c r="T139" s="18"/>
      <c r="U139" s="18"/>
      <c r="V139" s="18"/>
      <c r="W139" s="18"/>
      <c r="X139" s="18"/>
      <c r="Y139" s="18"/>
      <c r="Z139" s="18"/>
      <c r="AA139" s="18"/>
      <c r="AB139" s="19"/>
      <c r="AC139" s="61">
        <f>ROUNDUP(Y140,0)</f>
        <v>0</v>
      </c>
      <c r="AD139" s="62"/>
      <c r="AE139" s="63"/>
      <c r="AF139" s="55">
        <f>IF(J20="","",J20)</f>
      </c>
      <c r="AG139" s="56"/>
      <c r="AH139" s="56"/>
      <c r="AI139" s="56"/>
      <c r="AJ139" s="56"/>
      <c r="AK139" s="57"/>
    </row>
    <row r="140" spans="1:37" ht="18" customHeight="1">
      <c r="A140" s="71"/>
      <c r="B140" s="4"/>
      <c r="C140" s="4"/>
      <c r="D140" s="4"/>
      <c r="E140" s="4"/>
      <c r="F140" s="4"/>
      <c r="G140" s="5"/>
      <c r="H140" s="73" t="s">
        <v>76</v>
      </c>
      <c r="I140" s="51"/>
      <c r="J140" s="51"/>
      <c r="K140" s="51" t="s">
        <v>63</v>
      </c>
      <c r="L140" s="51" t="s">
        <v>81</v>
      </c>
      <c r="M140" s="51"/>
      <c r="N140" s="51"/>
      <c r="O140" s="51" t="s">
        <v>63</v>
      </c>
      <c r="P140" s="51" t="s">
        <v>77</v>
      </c>
      <c r="Q140" s="51"/>
      <c r="R140" s="51"/>
      <c r="S140" s="51" t="s">
        <v>63</v>
      </c>
      <c r="T140" s="51" t="s">
        <v>78</v>
      </c>
      <c r="U140" s="51"/>
      <c r="V140" s="51"/>
      <c r="W140" s="20"/>
      <c r="X140" s="51" t="s">
        <v>82</v>
      </c>
      <c r="Y140" s="51">
        <f>N(H141)+N(L141)+N(P141)+N(T141)</f>
        <v>0</v>
      </c>
      <c r="Z140" s="51"/>
      <c r="AA140" s="51"/>
      <c r="AB140" s="21"/>
      <c r="AC140" s="64"/>
      <c r="AD140" s="65"/>
      <c r="AE140" s="66"/>
      <c r="AF140" s="55"/>
      <c r="AG140" s="56"/>
      <c r="AH140" s="56"/>
      <c r="AI140" s="56"/>
      <c r="AJ140" s="56"/>
      <c r="AK140" s="57"/>
    </row>
    <row r="141" spans="1:37" ht="18" customHeight="1">
      <c r="A141" s="71"/>
      <c r="B141" s="4"/>
      <c r="C141" s="4"/>
      <c r="D141" s="4"/>
      <c r="E141" s="4"/>
      <c r="F141" s="4"/>
      <c r="G141" s="5"/>
      <c r="H141" s="73">
        <f>IF(AC102="","",AC102)</f>
      </c>
      <c r="I141" s="51"/>
      <c r="J141" s="51"/>
      <c r="K141" s="51"/>
      <c r="L141" s="51">
        <f>IF(AC106="","",AC106)</f>
      </c>
      <c r="M141" s="51"/>
      <c r="N141" s="51"/>
      <c r="O141" s="51"/>
      <c r="P141" s="51">
        <f>IF(AC110="","",AC110)</f>
      </c>
      <c r="Q141" s="51"/>
      <c r="R141" s="51"/>
      <c r="S141" s="51"/>
      <c r="T141" s="51">
        <f>IF(AC118="","",AC118)</f>
      </c>
      <c r="U141" s="51"/>
      <c r="V141" s="51"/>
      <c r="W141" s="20"/>
      <c r="X141" s="51"/>
      <c r="Y141" s="51"/>
      <c r="Z141" s="51"/>
      <c r="AA141" s="51"/>
      <c r="AB141" s="21"/>
      <c r="AC141" s="64"/>
      <c r="AD141" s="65"/>
      <c r="AE141" s="66"/>
      <c r="AF141" s="55"/>
      <c r="AG141" s="56"/>
      <c r="AH141" s="56"/>
      <c r="AI141" s="56"/>
      <c r="AJ141" s="56"/>
      <c r="AK141" s="57"/>
    </row>
    <row r="142" spans="1:37" ht="14.25" customHeight="1">
      <c r="A142" s="71"/>
      <c r="B142" s="4"/>
      <c r="C142" s="4"/>
      <c r="D142" s="4"/>
      <c r="E142" s="4"/>
      <c r="F142" s="4"/>
      <c r="G142" s="5"/>
      <c r="H142" s="22"/>
      <c r="I142" s="23"/>
      <c r="J142" s="23"/>
      <c r="K142" s="23"/>
      <c r="L142" s="23"/>
      <c r="M142" s="23"/>
      <c r="N142" s="23"/>
      <c r="O142" s="23"/>
      <c r="P142" s="23"/>
      <c r="Q142" s="23"/>
      <c r="R142" s="23"/>
      <c r="S142" s="23"/>
      <c r="T142" s="23"/>
      <c r="U142" s="23"/>
      <c r="V142" s="23"/>
      <c r="W142" s="23"/>
      <c r="X142" s="23"/>
      <c r="Y142" s="23"/>
      <c r="Z142" s="23"/>
      <c r="AA142" s="23"/>
      <c r="AB142" s="24"/>
      <c r="AC142" s="64"/>
      <c r="AD142" s="65"/>
      <c r="AE142" s="66"/>
      <c r="AF142" s="55"/>
      <c r="AG142" s="56"/>
      <c r="AH142" s="56"/>
      <c r="AI142" s="56"/>
      <c r="AJ142" s="56"/>
      <c r="AK142" s="57"/>
    </row>
    <row r="143" spans="1:37" ht="14.25" customHeight="1">
      <c r="A143" s="70" t="s">
        <v>83</v>
      </c>
      <c r="B143" s="6"/>
      <c r="C143" s="6"/>
      <c r="D143" s="6"/>
      <c r="E143" s="6"/>
      <c r="F143" s="6"/>
      <c r="G143" s="7"/>
      <c r="H143" s="25"/>
      <c r="I143" s="20"/>
      <c r="J143" s="20"/>
      <c r="K143" s="20"/>
      <c r="L143" s="20"/>
      <c r="M143" s="20"/>
      <c r="N143" s="20"/>
      <c r="O143" s="20"/>
      <c r="P143" s="20"/>
      <c r="Q143" s="20"/>
      <c r="R143" s="20"/>
      <c r="S143" s="20"/>
      <c r="T143" s="20"/>
      <c r="U143" s="20"/>
      <c r="V143" s="20"/>
      <c r="W143" s="20"/>
      <c r="X143" s="20"/>
      <c r="Y143" s="20"/>
      <c r="Z143" s="20"/>
      <c r="AA143" s="20"/>
      <c r="AB143" s="21"/>
      <c r="AC143" s="61">
        <f>ROUNDUP(Y144,0)</f>
        <v>0</v>
      </c>
      <c r="AD143" s="62"/>
      <c r="AE143" s="63"/>
      <c r="AF143" s="55">
        <f>IF(J21="","",J21)</f>
      </c>
      <c r="AG143" s="56"/>
      <c r="AH143" s="56"/>
      <c r="AI143" s="56"/>
      <c r="AJ143" s="56"/>
      <c r="AK143" s="57"/>
    </row>
    <row r="144" spans="1:37" ht="18" customHeight="1">
      <c r="A144" s="71"/>
      <c r="B144" s="4"/>
      <c r="C144" s="4"/>
      <c r="D144" s="4"/>
      <c r="E144" s="4"/>
      <c r="F144" s="4"/>
      <c r="G144" s="5"/>
      <c r="H144" s="73" t="s">
        <v>76</v>
      </c>
      <c r="I144" s="51"/>
      <c r="J144" s="51"/>
      <c r="K144" s="51" t="s">
        <v>63</v>
      </c>
      <c r="L144" s="51" t="s">
        <v>81</v>
      </c>
      <c r="M144" s="51"/>
      <c r="N144" s="51"/>
      <c r="O144" s="51" t="s">
        <v>63</v>
      </c>
      <c r="P144" s="51" t="s">
        <v>77</v>
      </c>
      <c r="Q144" s="51"/>
      <c r="R144" s="51"/>
      <c r="S144" s="51" t="s">
        <v>63</v>
      </c>
      <c r="T144" s="51" t="s">
        <v>78</v>
      </c>
      <c r="U144" s="51"/>
      <c r="V144" s="51"/>
      <c r="W144" s="20"/>
      <c r="X144" s="51" t="s">
        <v>82</v>
      </c>
      <c r="Y144" s="51">
        <f>N(H145)+N(L145)+N(P145)+N(T145)</f>
        <v>0</v>
      </c>
      <c r="Z144" s="51"/>
      <c r="AA144" s="51"/>
      <c r="AB144" s="21"/>
      <c r="AC144" s="64"/>
      <c r="AD144" s="65"/>
      <c r="AE144" s="66"/>
      <c r="AF144" s="55"/>
      <c r="AG144" s="56"/>
      <c r="AH144" s="56"/>
      <c r="AI144" s="56"/>
      <c r="AJ144" s="56"/>
      <c r="AK144" s="57"/>
    </row>
    <row r="145" spans="1:37" ht="18" customHeight="1">
      <c r="A145" s="71"/>
      <c r="B145" s="4"/>
      <c r="C145" s="4"/>
      <c r="D145" s="4"/>
      <c r="E145" s="4"/>
      <c r="F145" s="4"/>
      <c r="G145" s="5"/>
      <c r="H145" s="73">
        <f>IF(AC102="","",AC102)</f>
      </c>
      <c r="I145" s="51"/>
      <c r="J145" s="51"/>
      <c r="K145" s="51"/>
      <c r="L145" s="51">
        <f>IF(AC106="","",AC106)</f>
      </c>
      <c r="M145" s="51"/>
      <c r="N145" s="51"/>
      <c r="O145" s="51"/>
      <c r="P145" s="51">
        <f>IF(AC110="","",AC110)</f>
      </c>
      <c r="Q145" s="51"/>
      <c r="R145" s="51"/>
      <c r="S145" s="51"/>
      <c r="T145" s="51">
        <f>IF(AC118="","",AC118)</f>
      </c>
      <c r="U145" s="51"/>
      <c r="V145" s="51"/>
      <c r="W145" s="20"/>
      <c r="X145" s="51"/>
      <c r="Y145" s="51"/>
      <c r="Z145" s="51"/>
      <c r="AA145" s="51"/>
      <c r="AB145" s="21"/>
      <c r="AC145" s="64"/>
      <c r="AD145" s="65"/>
      <c r="AE145" s="66"/>
      <c r="AF145" s="55"/>
      <c r="AG145" s="56"/>
      <c r="AH145" s="56"/>
      <c r="AI145" s="56"/>
      <c r="AJ145" s="56"/>
      <c r="AK145" s="57"/>
    </row>
    <row r="146" spans="1:37" ht="14.25" customHeight="1">
      <c r="A146" s="71"/>
      <c r="B146" s="4"/>
      <c r="C146" s="4"/>
      <c r="D146" s="4"/>
      <c r="E146" s="4"/>
      <c r="F146" s="4"/>
      <c r="G146" s="5"/>
      <c r="H146" s="25"/>
      <c r="I146" s="20"/>
      <c r="J146" s="20"/>
      <c r="K146" s="20"/>
      <c r="L146" s="20"/>
      <c r="M146" s="20"/>
      <c r="N146" s="20"/>
      <c r="O146" s="20"/>
      <c r="P146" s="20"/>
      <c r="Q146" s="20"/>
      <c r="R146" s="20"/>
      <c r="S146" s="20"/>
      <c r="T146" s="20"/>
      <c r="U146" s="20"/>
      <c r="V146" s="20"/>
      <c r="W146" s="20"/>
      <c r="X146" s="20"/>
      <c r="Y146" s="20"/>
      <c r="Z146" s="20"/>
      <c r="AA146" s="20"/>
      <c r="AB146" s="21"/>
      <c r="AC146" s="64"/>
      <c r="AD146" s="65"/>
      <c r="AE146" s="66"/>
      <c r="AF146" s="55"/>
      <c r="AG146" s="56"/>
      <c r="AH146" s="56"/>
      <c r="AI146" s="56"/>
      <c r="AJ146" s="56"/>
      <c r="AK146" s="57"/>
    </row>
    <row r="147" spans="1:37" ht="14.25" customHeight="1">
      <c r="A147" s="70" t="s">
        <v>84</v>
      </c>
      <c r="B147" s="6"/>
      <c r="C147" s="6"/>
      <c r="D147" s="6"/>
      <c r="E147" s="6"/>
      <c r="F147" s="6"/>
      <c r="G147" s="7"/>
      <c r="H147" s="17"/>
      <c r="I147" s="18"/>
      <c r="J147" s="18"/>
      <c r="K147" s="18"/>
      <c r="L147" s="18"/>
      <c r="M147" s="18"/>
      <c r="N147" s="18"/>
      <c r="O147" s="18"/>
      <c r="P147" s="18"/>
      <c r="Q147" s="18"/>
      <c r="R147" s="18"/>
      <c r="S147" s="18"/>
      <c r="T147" s="18"/>
      <c r="U147" s="18"/>
      <c r="V147" s="18"/>
      <c r="W147" s="18"/>
      <c r="X147" s="18"/>
      <c r="Y147" s="18"/>
      <c r="Z147" s="18"/>
      <c r="AA147" s="18"/>
      <c r="AB147" s="19"/>
      <c r="AC147" s="61">
        <f>ROUNDUP(Y148,0)</f>
        <v>0</v>
      </c>
      <c r="AD147" s="62"/>
      <c r="AE147" s="63"/>
      <c r="AF147" s="55">
        <f>IF(J22="","",J22)</f>
      </c>
      <c r="AG147" s="56"/>
      <c r="AH147" s="56"/>
      <c r="AI147" s="56"/>
      <c r="AJ147" s="56"/>
      <c r="AK147" s="57"/>
    </row>
    <row r="148" spans="1:37" ht="18" customHeight="1">
      <c r="A148" s="71"/>
      <c r="B148" s="4"/>
      <c r="C148" s="4"/>
      <c r="D148" s="4"/>
      <c r="E148" s="4"/>
      <c r="F148" s="4"/>
      <c r="G148" s="5"/>
      <c r="H148" s="73" t="s">
        <v>76</v>
      </c>
      <c r="I148" s="51"/>
      <c r="J148" s="51"/>
      <c r="K148" s="51" t="s">
        <v>63</v>
      </c>
      <c r="L148" s="51" t="s">
        <v>85</v>
      </c>
      <c r="M148" s="51"/>
      <c r="N148" s="51"/>
      <c r="O148" s="51" t="s">
        <v>63</v>
      </c>
      <c r="P148" s="51" t="s">
        <v>78</v>
      </c>
      <c r="Q148" s="51"/>
      <c r="R148" s="51"/>
      <c r="S148" s="20"/>
      <c r="T148" s="20"/>
      <c r="U148" s="20"/>
      <c r="V148" s="20"/>
      <c r="W148" s="20"/>
      <c r="X148" s="51" t="s">
        <v>82</v>
      </c>
      <c r="Y148" s="51">
        <f>N(H149)+N(L149)+N(P149)</f>
        <v>0</v>
      </c>
      <c r="Z148" s="51"/>
      <c r="AA148" s="51"/>
      <c r="AB148" s="21"/>
      <c r="AC148" s="64"/>
      <c r="AD148" s="65"/>
      <c r="AE148" s="66"/>
      <c r="AF148" s="55"/>
      <c r="AG148" s="56"/>
      <c r="AH148" s="56"/>
      <c r="AI148" s="56"/>
      <c r="AJ148" s="56"/>
      <c r="AK148" s="57"/>
    </row>
    <row r="149" spans="1:37" ht="18" customHeight="1">
      <c r="A149" s="71"/>
      <c r="B149" s="4"/>
      <c r="C149" s="4"/>
      <c r="D149" s="4"/>
      <c r="E149" s="4"/>
      <c r="F149" s="4"/>
      <c r="G149" s="5"/>
      <c r="H149" s="73">
        <f>IF(AC102="","",AC102)</f>
      </c>
      <c r="I149" s="51"/>
      <c r="J149" s="51"/>
      <c r="K149" s="51"/>
      <c r="L149" s="51">
        <f>IF(AC114="","",AC114)</f>
      </c>
      <c r="M149" s="51"/>
      <c r="N149" s="51"/>
      <c r="O149" s="51"/>
      <c r="P149" s="51">
        <f>IF(AC118="","",AC118)</f>
      </c>
      <c r="Q149" s="51"/>
      <c r="R149" s="51"/>
      <c r="S149" s="20"/>
      <c r="T149" s="20"/>
      <c r="U149" s="20"/>
      <c r="V149" s="20"/>
      <c r="W149" s="20"/>
      <c r="X149" s="51"/>
      <c r="Y149" s="51"/>
      <c r="Z149" s="51"/>
      <c r="AA149" s="51"/>
      <c r="AB149" s="21"/>
      <c r="AC149" s="64"/>
      <c r="AD149" s="65"/>
      <c r="AE149" s="66"/>
      <c r="AF149" s="55"/>
      <c r="AG149" s="56"/>
      <c r="AH149" s="56"/>
      <c r="AI149" s="56"/>
      <c r="AJ149" s="56"/>
      <c r="AK149" s="57"/>
    </row>
    <row r="150" spans="1:37" ht="14.25" customHeight="1">
      <c r="A150" s="71"/>
      <c r="B150" s="4"/>
      <c r="C150" s="4"/>
      <c r="D150" s="4"/>
      <c r="E150" s="4"/>
      <c r="F150" s="4"/>
      <c r="G150" s="5"/>
      <c r="H150" s="22"/>
      <c r="I150" s="23"/>
      <c r="J150" s="23"/>
      <c r="K150" s="23"/>
      <c r="L150" s="23"/>
      <c r="M150" s="23"/>
      <c r="N150" s="23"/>
      <c r="O150" s="23"/>
      <c r="P150" s="23"/>
      <c r="Q150" s="23"/>
      <c r="R150" s="23"/>
      <c r="S150" s="23"/>
      <c r="T150" s="23"/>
      <c r="U150" s="23"/>
      <c r="V150" s="23"/>
      <c r="W150" s="23"/>
      <c r="X150" s="23"/>
      <c r="Y150" s="23"/>
      <c r="Z150" s="23"/>
      <c r="AA150" s="23"/>
      <c r="AB150" s="24"/>
      <c r="AC150" s="64"/>
      <c r="AD150" s="65"/>
      <c r="AE150" s="66"/>
      <c r="AF150" s="55"/>
      <c r="AG150" s="56"/>
      <c r="AH150" s="56"/>
      <c r="AI150" s="56"/>
      <c r="AJ150" s="56"/>
      <c r="AK150" s="57"/>
    </row>
    <row r="151" spans="1:37" ht="14.25" customHeight="1">
      <c r="A151" s="70" t="s">
        <v>86</v>
      </c>
      <c r="B151" s="6"/>
      <c r="C151" s="6"/>
      <c r="D151" s="6"/>
      <c r="E151" s="6"/>
      <c r="F151" s="6"/>
      <c r="G151" s="7"/>
      <c r="H151" s="17"/>
      <c r="I151" s="18"/>
      <c r="J151" s="18"/>
      <c r="K151" s="18"/>
      <c r="L151" s="18"/>
      <c r="M151" s="18"/>
      <c r="N151" s="18"/>
      <c r="O151" s="18"/>
      <c r="P151" s="18"/>
      <c r="Q151" s="18"/>
      <c r="R151" s="18"/>
      <c r="S151" s="18"/>
      <c r="T151" s="18"/>
      <c r="U151" s="18"/>
      <c r="V151" s="18"/>
      <c r="W151" s="18"/>
      <c r="X151" s="18"/>
      <c r="Y151" s="18"/>
      <c r="Z151" s="18"/>
      <c r="AA151" s="18"/>
      <c r="AB151" s="19"/>
      <c r="AC151" s="61">
        <f>ROUNDUP(Y152,0)</f>
        <v>0</v>
      </c>
      <c r="AD151" s="62"/>
      <c r="AE151" s="63"/>
      <c r="AF151" s="55">
        <f>IF(J23="","",J23)</f>
      </c>
      <c r="AG151" s="56"/>
      <c r="AH151" s="56"/>
      <c r="AI151" s="56"/>
      <c r="AJ151" s="56"/>
      <c r="AK151" s="57"/>
    </row>
    <row r="152" spans="1:37" ht="18" customHeight="1">
      <c r="A152" s="71"/>
      <c r="B152" s="4"/>
      <c r="C152" s="4"/>
      <c r="D152" s="4"/>
      <c r="E152" s="4"/>
      <c r="F152" s="4"/>
      <c r="G152" s="5"/>
      <c r="H152" s="73" t="s">
        <v>76</v>
      </c>
      <c r="I152" s="51"/>
      <c r="J152" s="51"/>
      <c r="K152" s="51" t="s">
        <v>63</v>
      </c>
      <c r="L152" s="51" t="s">
        <v>77</v>
      </c>
      <c r="M152" s="51"/>
      <c r="N152" s="51"/>
      <c r="O152" s="51" t="s">
        <v>63</v>
      </c>
      <c r="P152" s="51" t="s">
        <v>78</v>
      </c>
      <c r="Q152" s="51"/>
      <c r="R152" s="51"/>
      <c r="S152" s="20"/>
      <c r="T152" s="20"/>
      <c r="U152" s="20"/>
      <c r="V152" s="20"/>
      <c r="W152" s="20"/>
      <c r="X152" s="51" t="s">
        <v>82</v>
      </c>
      <c r="Y152" s="51">
        <f>N(H153)+N(L153)+N(P153)</f>
        <v>0</v>
      </c>
      <c r="Z152" s="51"/>
      <c r="AA152" s="51"/>
      <c r="AB152" s="21"/>
      <c r="AC152" s="64"/>
      <c r="AD152" s="65"/>
      <c r="AE152" s="66"/>
      <c r="AF152" s="55"/>
      <c r="AG152" s="56"/>
      <c r="AH152" s="56"/>
      <c r="AI152" s="56"/>
      <c r="AJ152" s="56"/>
      <c r="AK152" s="57"/>
    </row>
    <row r="153" spans="1:37" ht="18" customHeight="1">
      <c r="A153" s="71"/>
      <c r="B153" s="4"/>
      <c r="C153" s="4"/>
      <c r="D153" s="4"/>
      <c r="E153" s="4"/>
      <c r="F153" s="4"/>
      <c r="G153" s="5"/>
      <c r="H153" s="73">
        <f>IF(AC102="","",AC102)</f>
      </c>
      <c r="I153" s="51"/>
      <c r="J153" s="51"/>
      <c r="K153" s="51"/>
      <c r="L153" s="51">
        <f>IF(AC110="","",AC110)</f>
      </c>
      <c r="M153" s="51"/>
      <c r="N153" s="51"/>
      <c r="O153" s="51"/>
      <c r="P153" s="51">
        <f>IF(AC118="","",AC118)</f>
      </c>
      <c r="Q153" s="51"/>
      <c r="R153" s="51"/>
      <c r="S153" s="20"/>
      <c r="T153" s="20"/>
      <c r="U153" s="20"/>
      <c r="V153" s="20"/>
      <c r="W153" s="20"/>
      <c r="X153" s="51"/>
      <c r="Y153" s="51"/>
      <c r="Z153" s="51"/>
      <c r="AA153" s="51"/>
      <c r="AB153" s="21"/>
      <c r="AC153" s="64"/>
      <c r="AD153" s="65"/>
      <c r="AE153" s="66"/>
      <c r="AF153" s="55"/>
      <c r="AG153" s="56"/>
      <c r="AH153" s="56"/>
      <c r="AI153" s="56"/>
      <c r="AJ153" s="56"/>
      <c r="AK153" s="57"/>
    </row>
    <row r="154" spans="1:37" ht="14.25" customHeight="1" thickBot="1">
      <c r="A154" s="72"/>
      <c r="B154" s="13"/>
      <c r="C154" s="13"/>
      <c r="D154" s="13"/>
      <c r="E154" s="13"/>
      <c r="F154" s="13"/>
      <c r="G154" s="14"/>
      <c r="H154" s="26"/>
      <c r="I154" s="27"/>
      <c r="J154" s="27"/>
      <c r="K154" s="27"/>
      <c r="L154" s="27"/>
      <c r="M154" s="27"/>
      <c r="N154" s="27"/>
      <c r="O154" s="27"/>
      <c r="P154" s="27"/>
      <c r="Q154" s="27"/>
      <c r="R154" s="27"/>
      <c r="S154" s="27"/>
      <c r="T154" s="27"/>
      <c r="U154" s="27"/>
      <c r="V154" s="27"/>
      <c r="W154" s="27"/>
      <c r="X154" s="27"/>
      <c r="Y154" s="27"/>
      <c r="Z154" s="27"/>
      <c r="AA154" s="27"/>
      <c r="AB154" s="28"/>
      <c r="AC154" s="67"/>
      <c r="AD154" s="68"/>
      <c r="AE154" s="69"/>
      <c r="AF154" s="58"/>
      <c r="AG154" s="59"/>
      <c r="AH154" s="59"/>
      <c r="AI154" s="59"/>
      <c r="AJ154" s="59"/>
      <c r="AK154" s="60"/>
    </row>
    <row r="156" ht="18" customHeight="1">
      <c r="A156" s="2" t="s">
        <v>89</v>
      </c>
    </row>
    <row r="157" ht="18" customHeight="1">
      <c r="A157" s="2" t="s">
        <v>90</v>
      </c>
    </row>
  </sheetData>
  <sheetProtection/>
  <mergeCells count="378">
    <mergeCell ref="A90:AK90"/>
    <mergeCell ref="A91:AK91"/>
    <mergeCell ref="A92:AK92"/>
    <mergeCell ref="B86:J86"/>
    <mergeCell ref="K86:M86"/>
    <mergeCell ref="N86:T86"/>
    <mergeCell ref="U86:W86"/>
    <mergeCell ref="A88:AK88"/>
    <mergeCell ref="A89:AK89"/>
    <mergeCell ref="AG77:AK80"/>
    <mergeCell ref="A81:G82"/>
    <mergeCell ref="AD81:AF82"/>
    <mergeCell ref="AG81:AK82"/>
    <mergeCell ref="A83:G84"/>
    <mergeCell ref="AF83:AF84"/>
    <mergeCell ref="AD83:AE84"/>
    <mergeCell ref="AG83:AK84"/>
    <mergeCell ref="AD73:AF76"/>
    <mergeCell ref="AG73:AK76"/>
    <mergeCell ref="A77:G80"/>
    <mergeCell ref="H78:H79"/>
    <mergeCell ref="I78:J79"/>
    <mergeCell ref="K78:K79"/>
    <mergeCell ref="L78:L79"/>
    <mergeCell ref="M78:O78"/>
    <mergeCell ref="M79:O79"/>
    <mergeCell ref="AD77:AF80"/>
    <mergeCell ref="M71:O71"/>
    <mergeCell ref="AD69:AF72"/>
    <mergeCell ref="AG69:AK72"/>
    <mergeCell ref="A73:G76"/>
    <mergeCell ref="H74:H75"/>
    <mergeCell ref="I74:J75"/>
    <mergeCell ref="K74:K75"/>
    <mergeCell ref="L74:L75"/>
    <mergeCell ref="M74:O74"/>
    <mergeCell ref="M75:O75"/>
    <mergeCell ref="T66:U66"/>
    <mergeCell ref="T67:U67"/>
    <mergeCell ref="AD65:AF68"/>
    <mergeCell ref="AG65:AK68"/>
    <mergeCell ref="A69:G72"/>
    <mergeCell ref="H70:H71"/>
    <mergeCell ref="I70:J71"/>
    <mergeCell ref="K70:K71"/>
    <mergeCell ref="L70:L71"/>
    <mergeCell ref="M70:O70"/>
    <mergeCell ref="A65:G68"/>
    <mergeCell ref="H66:H67"/>
    <mergeCell ref="I66:J67"/>
    <mergeCell ref="K66:K67"/>
    <mergeCell ref="L66:L67"/>
    <mergeCell ref="M66:N66"/>
    <mergeCell ref="M67:N67"/>
    <mergeCell ref="AG57:AK60"/>
    <mergeCell ref="AD61:AF64"/>
    <mergeCell ref="T62:T63"/>
    <mergeCell ref="U62:V63"/>
    <mergeCell ref="W62:W63"/>
    <mergeCell ref="X62:X63"/>
    <mergeCell ref="AG61:AK64"/>
    <mergeCell ref="Q63:R63"/>
    <mergeCell ref="P62:R62"/>
    <mergeCell ref="S62:S63"/>
    <mergeCell ref="AD56:AF56"/>
    <mergeCell ref="H56:AC56"/>
    <mergeCell ref="AD57:AF60"/>
    <mergeCell ref="Q67:R67"/>
    <mergeCell ref="S66:S67"/>
    <mergeCell ref="O66:O67"/>
    <mergeCell ref="P66:R66"/>
    <mergeCell ref="Y62:Z63"/>
    <mergeCell ref="A56:G56"/>
    <mergeCell ref="A57:G60"/>
    <mergeCell ref="A61:G64"/>
    <mergeCell ref="M63:N63"/>
    <mergeCell ref="M62:N62"/>
    <mergeCell ref="A39:F39"/>
    <mergeCell ref="G39:I39"/>
    <mergeCell ref="J39:N39"/>
    <mergeCell ref="O39:Q39"/>
    <mergeCell ref="H38:J38"/>
    <mergeCell ref="H62:H63"/>
    <mergeCell ref="I62:J63"/>
    <mergeCell ref="K62:K63"/>
    <mergeCell ref="L62:L63"/>
    <mergeCell ref="O62:O63"/>
    <mergeCell ref="A33:AK33"/>
    <mergeCell ref="B42:P42"/>
    <mergeCell ref="Q42:Y42"/>
    <mergeCell ref="Z42:AJ42"/>
    <mergeCell ref="C25:I25"/>
    <mergeCell ref="A38:G38"/>
    <mergeCell ref="K38:T38"/>
    <mergeCell ref="U38:W38"/>
    <mergeCell ref="X38:AE38"/>
    <mergeCell ref="AF38:AH38"/>
    <mergeCell ref="J18:AG18"/>
    <mergeCell ref="AH18:AK18"/>
    <mergeCell ref="J19:AG19"/>
    <mergeCell ref="J25:AG25"/>
    <mergeCell ref="AH25:AK25"/>
    <mergeCell ref="A26:I26"/>
    <mergeCell ref="J26:AK26"/>
    <mergeCell ref="J22:AG22"/>
    <mergeCell ref="AH22:AK22"/>
    <mergeCell ref="J23:AG23"/>
    <mergeCell ref="AH23:AK23"/>
    <mergeCell ref="J24:AG24"/>
    <mergeCell ref="AH24:AK24"/>
    <mergeCell ref="AH19:AK19"/>
    <mergeCell ref="AH21:AK21"/>
    <mergeCell ref="AH20:AK20"/>
    <mergeCell ref="J21:AG21"/>
    <mergeCell ref="Q12:S12"/>
    <mergeCell ref="V12:Y12"/>
    <mergeCell ref="Z12:AB12"/>
    <mergeCell ref="R14:Y14"/>
    <mergeCell ref="AD15:AG16"/>
    <mergeCell ref="AH15:AK16"/>
    <mergeCell ref="AH13:AK13"/>
    <mergeCell ref="A5:H5"/>
    <mergeCell ref="A7:H7"/>
    <mergeCell ref="I5:AK5"/>
    <mergeCell ref="I7:AK7"/>
    <mergeCell ref="AH14:AK14"/>
    <mergeCell ref="AD9:AG9"/>
    <mergeCell ref="AH9:AK9"/>
    <mergeCell ref="J10:M10"/>
    <mergeCell ref="AD13:AG13"/>
    <mergeCell ref="J14:M14"/>
    <mergeCell ref="N14:Q14"/>
    <mergeCell ref="Z14:AC14"/>
    <mergeCell ref="J13:M13"/>
    <mergeCell ref="AD14:AG14"/>
    <mergeCell ref="AH17:AK17"/>
    <mergeCell ref="J15:M16"/>
    <mergeCell ref="Z15:AC16"/>
    <mergeCell ref="N15:Q15"/>
    <mergeCell ref="R15:U15"/>
    <mergeCell ref="V15:Y15"/>
    <mergeCell ref="J17:AG17"/>
    <mergeCell ref="C21:I21"/>
    <mergeCell ref="T35:Y35"/>
    <mergeCell ref="Z35:AK35"/>
    <mergeCell ref="A15:I16"/>
    <mergeCell ref="N16:Q16"/>
    <mergeCell ref="R16:U16"/>
    <mergeCell ref="V16:Y16"/>
    <mergeCell ref="J20:AG20"/>
    <mergeCell ref="C22:I22"/>
    <mergeCell ref="C23:I23"/>
    <mergeCell ref="R10:U10"/>
    <mergeCell ref="V10:Y10"/>
    <mergeCell ref="Z10:AC10"/>
    <mergeCell ref="AD10:AG10"/>
    <mergeCell ref="AH10:AK10"/>
    <mergeCell ref="A17:B25"/>
    <mergeCell ref="C17:I17"/>
    <mergeCell ref="C18:I18"/>
    <mergeCell ref="C19:I19"/>
    <mergeCell ref="C20:I20"/>
    <mergeCell ref="N13:Q13"/>
    <mergeCell ref="A11:I12"/>
    <mergeCell ref="J11:Z11"/>
    <mergeCell ref="R9:U9"/>
    <mergeCell ref="V9:Y9"/>
    <mergeCell ref="Z9:AC9"/>
    <mergeCell ref="R13:U13"/>
    <mergeCell ref="V13:Y13"/>
    <mergeCell ref="Z13:AC13"/>
    <mergeCell ref="N10:Q10"/>
    <mergeCell ref="A14:I14"/>
    <mergeCell ref="A9:I9"/>
    <mergeCell ref="A3:AK3"/>
    <mergeCell ref="AA11:AC11"/>
    <mergeCell ref="J12:P12"/>
    <mergeCell ref="C24:I24"/>
    <mergeCell ref="A10:I10"/>
    <mergeCell ref="A13:I13"/>
    <mergeCell ref="J9:M9"/>
    <mergeCell ref="N9:Q9"/>
    <mergeCell ref="B43:P43"/>
    <mergeCell ref="B44:P44"/>
    <mergeCell ref="B45:P45"/>
    <mergeCell ref="B46:P46"/>
    <mergeCell ref="B47:P47"/>
    <mergeCell ref="B48:P48"/>
    <mergeCell ref="Q43:Y43"/>
    <mergeCell ref="Q44:Y44"/>
    <mergeCell ref="Q45:Y45"/>
    <mergeCell ref="Q46:Y46"/>
    <mergeCell ref="Q47:Y47"/>
    <mergeCell ref="Q48:Y48"/>
    <mergeCell ref="Z43:AJ43"/>
    <mergeCell ref="Z44:AJ44"/>
    <mergeCell ref="Z45:AJ45"/>
    <mergeCell ref="Z46:AJ46"/>
    <mergeCell ref="Z47:AJ47"/>
    <mergeCell ref="Z48:AJ48"/>
    <mergeCell ref="Z49:AJ49"/>
    <mergeCell ref="M59:O59"/>
    <mergeCell ref="M58:O58"/>
    <mergeCell ref="H58:H59"/>
    <mergeCell ref="K58:K59"/>
    <mergeCell ref="L58:L59"/>
    <mergeCell ref="I58:J59"/>
    <mergeCell ref="B49:P49"/>
    <mergeCell ref="Q49:Y49"/>
    <mergeCell ref="AG56:AK56"/>
    <mergeCell ref="A99:G99"/>
    <mergeCell ref="A100:G103"/>
    <mergeCell ref="H101:H102"/>
    <mergeCell ref="I101:J102"/>
    <mergeCell ref="K101:K102"/>
    <mergeCell ref="L101:L102"/>
    <mergeCell ref="M102:O102"/>
    <mergeCell ref="H99:AB99"/>
    <mergeCell ref="AC99:AE99"/>
    <mergeCell ref="AF99:AK99"/>
    <mergeCell ref="AC102:AE102"/>
    <mergeCell ref="AF100:AK103"/>
    <mergeCell ref="M101:O101"/>
    <mergeCell ref="A104:G107"/>
    <mergeCell ref="H105:H106"/>
    <mergeCell ref="I105:J106"/>
    <mergeCell ref="K105:K106"/>
    <mergeCell ref="L105:L106"/>
    <mergeCell ref="AF108:AK111"/>
    <mergeCell ref="A108:G115"/>
    <mergeCell ref="AC114:AE114"/>
    <mergeCell ref="AF112:AK115"/>
    <mergeCell ref="N105:N106"/>
    <mergeCell ref="M110:N110"/>
    <mergeCell ref="AC110:AE110"/>
    <mergeCell ref="S105:S106"/>
    <mergeCell ref="V105:V106"/>
    <mergeCell ref="O105:P105"/>
    <mergeCell ref="S109:S110"/>
    <mergeCell ref="T109:U109"/>
    <mergeCell ref="Q110:R110"/>
    <mergeCell ref="T110:U110"/>
    <mergeCell ref="X105:X106"/>
    <mergeCell ref="Y105:Y106"/>
    <mergeCell ref="Z105:Z106"/>
    <mergeCell ref="AA105:AA106"/>
    <mergeCell ref="P109:R109"/>
    <mergeCell ref="W105:W106"/>
    <mergeCell ref="Q105:Q106"/>
    <mergeCell ref="R105:R106"/>
    <mergeCell ref="T105:T106"/>
    <mergeCell ref="AB105:AB106"/>
    <mergeCell ref="U105:U106"/>
    <mergeCell ref="AC106:AE106"/>
    <mergeCell ref="AF104:AK107"/>
    <mergeCell ref="H109:H110"/>
    <mergeCell ref="I109:J110"/>
    <mergeCell ref="K109:K110"/>
    <mergeCell ref="L109:L110"/>
    <mergeCell ref="M109:N109"/>
    <mergeCell ref="O109:O110"/>
    <mergeCell ref="H113:H114"/>
    <mergeCell ref="I113:J114"/>
    <mergeCell ref="K113:K114"/>
    <mergeCell ref="L113:L114"/>
    <mergeCell ref="M113:N113"/>
    <mergeCell ref="O113:O114"/>
    <mergeCell ref="P113:R113"/>
    <mergeCell ref="S113:S114"/>
    <mergeCell ref="T113:U113"/>
    <mergeCell ref="M114:N114"/>
    <mergeCell ref="Q114:R114"/>
    <mergeCell ref="T114:U114"/>
    <mergeCell ref="H117:H118"/>
    <mergeCell ref="I117:J118"/>
    <mergeCell ref="K117:K118"/>
    <mergeCell ref="L117:L118"/>
    <mergeCell ref="M117:O117"/>
    <mergeCell ref="M118:O118"/>
    <mergeCell ref="AC118:AE118"/>
    <mergeCell ref="AF116:AK119"/>
    <mergeCell ref="A121:AK121"/>
    <mergeCell ref="A122:AK122"/>
    <mergeCell ref="A123:AK123"/>
    <mergeCell ref="A130:G130"/>
    <mergeCell ref="H130:AB130"/>
    <mergeCell ref="AC130:AE130"/>
    <mergeCell ref="AF130:AK130"/>
    <mergeCell ref="A116:G119"/>
    <mergeCell ref="A131:G134"/>
    <mergeCell ref="H132:J132"/>
    <mergeCell ref="H133:J133"/>
    <mergeCell ref="K132:K133"/>
    <mergeCell ref="L132:N132"/>
    <mergeCell ref="L133:N133"/>
    <mergeCell ref="O132:O133"/>
    <mergeCell ref="P132:R132"/>
    <mergeCell ref="P133:R133"/>
    <mergeCell ref="A135:G138"/>
    <mergeCell ref="H136:J136"/>
    <mergeCell ref="K136:K137"/>
    <mergeCell ref="L136:N136"/>
    <mergeCell ref="O136:O137"/>
    <mergeCell ref="P136:R136"/>
    <mergeCell ref="H137:J137"/>
    <mergeCell ref="A139:G142"/>
    <mergeCell ref="H140:J140"/>
    <mergeCell ref="K140:K141"/>
    <mergeCell ref="L140:N140"/>
    <mergeCell ref="O140:O141"/>
    <mergeCell ref="P140:R140"/>
    <mergeCell ref="H141:J141"/>
    <mergeCell ref="L141:N141"/>
    <mergeCell ref="X132:X133"/>
    <mergeCell ref="A143:G146"/>
    <mergeCell ref="H144:J144"/>
    <mergeCell ref="K144:K145"/>
    <mergeCell ref="L144:N144"/>
    <mergeCell ref="O144:O145"/>
    <mergeCell ref="P144:R144"/>
    <mergeCell ref="P141:R141"/>
    <mergeCell ref="S140:S141"/>
    <mergeCell ref="T140:V140"/>
    <mergeCell ref="X144:X145"/>
    <mergeCell ref="H145:J145"/>
    <mergeCell ref="L145:N145"/>
    <mergeCell ref="P145:R145"/>
    <mergeCell ref="T145:V145"/>
    <mergeCell ref="X136:X137"/>
    <mergeCell ref="T141:V141"/>
    <mergeCell ref="X140:X141"/>
    <mergeCell ref="L137:N137"/>
    <mergeCell ref="P137:R137"/>
    <mergeCell ref="A147:G150"/>
    <mergeCell ref="H148:J148"/>
    <mergeCell ref="K148:K149"/>
    <mergeCell ref="L148:N148"/>
    <mergeCell ref="O148:O149"/>
    <mergeCell ref="P148:R148"/>
    <mergeCell ref="H149:J149"/>
    <mergeCell ref="L149:N149"/>
    <mergeCell ref="A151:G154"/>
    <mergeCell ref="H152:J152"/>
    <mergeCell ref="K152:K153"/>
    <mergeCell ref="L152:N152"/>
    <mergeCell ref="O152:O153"/>
    <mergeCell ref="P152:R152"/>
    <mergeCell ref="H153:J153"/>
    <mergeCell ref="AC135:AE138"/>
    <mergeCell ref="AC139:AE142"/>
    <mergeCell ref="AC143:AE146"/>
    <mergeCell ref="AC147:AE150"/>
    <mergeCell ref="AC151:AE154"/>
    <mergeCell ref="P149:R149"/>
    <mergeCell ref="X152:X153"/>
    <mergeCell ref="X148:X149"/>
    <mergeCell ref="S144:S145"/>
    <mergeCell ref="T144:V144"/>
    <mergeCell ref="AK133:AK134"/>
    <mergeCell ref="A156:AK156"/>
    <mergeCell ref="AF135:AK138"/>
    <mergeCell ref="AF139:AK142"/>
    <mergeCell ref="AF143:AK146"/>
    <mergeCell ref="AF147:AK150"/>
    <mergeCell ref="AF151:AK154"/>
    <mergeCell ref="L153:N153"/>
    <mergeCell ref="P153:R153"/>
    <mergeCell ref="AC131:AE134"/>
    <mergeCell ref="A157:AK157"/>
    <mergeCell ref="Y132:AA133"/>
    <mergeCell ref="Y136:AA137"/>
    <mergeCell ref="Y140:AA141"/>
    <mergeCell ref="Y144:AA145"/>
    <mergeCell ref="Y148:AA149"/>
    <mergeCell ref="Y152:AA153"/>
    <mergeCell ref="AF131:AJ132"/>
    <mergeCell ref="AF133:AJ134"/>
    <mergeCell ref="AK131:AK132"/>
  </mergeCells>
  <printOptions/>
  <pageMargins left="0.83" right="0.58" top="0.75" bottom="0.75" header="0.3" footer="0.3"/>
  <pageSetup horizontalDpi="600" verticalDpi="600" orientation="portrait" paperSize="9" r:id="rId1"/>
  <rowBreaks count="4" manualBreakCount="4">
    <brk id="30" max="255" man="1"/>
    <brk id="51" max="255" man="1"/>
    <brk id="94" max="255" man="1"/>
    <brk id="12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p:lastModifiedBy>
  <cp:lastPrinted>2014-02-28T00:41:31Z</cp:lastPrinted>
  <dcterms:created xsi:type="dcterms:W3CDTF">2014-02-24T01:35:48Z</dcterms:created>
  <cp:category/>
  <cp:version/>
  <cp:contentType/>
  <cp:contentStatus/>
</cp:coreProperties>
</file>