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8_戸籍住基システム班\08-02_戸籍住基事務\03統計\☆人口動態フォルダ\2020年度\2021年3月\配付用\"/>
    </mc:Choice>
  </mc:AlternateContent>
  <xr:revisionPtr revIDLastSave="0" documentId="13_ncr:1_{B573F173-6BFD-414A-B9B6-9095F673F045}" xr6:coauthVersionLast="36" xr6:coauthVersionMax="36" xr10:uidLastSave="{00000000-0000-0000-0000-000000000000}"/>
  <bookViews>
    <workbookView xWindow="21060" yWindow="75" windowWidth="19395" windowHeight="8505" xr2:uid="{00000000-000D-0000-FFFF-FFFF00000000}"/>
  </bookViews>
  <sheets>
    <sheet name="世帯人口集計表" sheetId="3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27" i="3" l="1"/>
  <c r="G27" i="3"/>
  <c r="F27" i="3"/>
  <c r="E27" i="3"/>
  <c r="D27" i="3"/>
  <c r="C27" i="3"/>
  <c r="I26" i="3"/>
  <c r="I25" i="3"/>
  <c r="I24" i="3"/>
  <c r="I27" i="3" s="1"/>
  <c r="H18" i="3"/>
  <c r="G18" i="3"/>
  <c r="F18" i="3"/>
  <c r="E18" i="3"/>
  <c r="D18" i="3"/>
  <c r="C18" i="3"/>
  <c r="H17" i="3"/>
  <c r="G17" i="3"/>
  <c r="F17" i="3"/>
  <c r="E17" i="3"/>
  <c r="D17" i="3"/>
  <c r="C17" i="3"/>
  <c r="H15" i="3"/>
  <c r="G15" i="3"/>
  <c r="F15" i="3"/>
  <c r="E15" i="3"/>
  <c r="D15" i="3"/>
  <c r="C15" i="3"/>
  <c r="H13" i="3"/>
  <c r="G13" i="3"/>
  <c r="F13" i="3"/>
  <c r="E13" i="3"/>
  <c r="D13" i="3"/>
  <c r="C13" i="3"/>
  <c r="H11" i="3"/>
  <c r="G11" i="3"/>
  <c r="F11" i="3"/>
  <c r="E11" i="3"/>
  <c r="D11" i="3"/>
  <c r="C11" i="3"/>
  <c r="H9" i="3"/>
  <c r="H19" i="3" s="1"/>
  <c r="G9" i="3"/>
  <c r="G19" i="3" s="1"/>
  <c r="F9" i="3"/>
  <c r="E9" i="3"/>
  <c r="D9" i="3"/>
  <c r="D19" i="3" s="1"/>
  <c r="C9" i="3"/>
  <c r="C19" i="3" s="1"/>
  <c r="H7" i="3"/>
  <c r="G7" i="3"/>
  <c r="F7" i="3"/>
  <c r="F19" i="3" s="1"/>
  <c r="E7" i="3"/>
  <c r="E19" i="3" s="1"/>
  <c r="D7" i="3"/>
  <c r="C7" i="3"/>
  <c r="F3" i="3"/>
</calcChain>
</file>

<file path=xl/sharedStrings.xml><?xml version="1.0" encoding="utf-8"?>
<sst xmlns="http://schemas.openxmlformats.org/spreadsheetml/2006/main" count="71" uniqueCount="35">
  <si>
    <t>千葉市</t>
    <rPh sb="0" eb="3">
      <t>チバシ</t>
    </rPh>
    <phoneticPr fontId="3"/>
  </si>
  <si>
    <t>【世帯・人口集計表】</t>
    <rPh sb="1" eb="3">
      <t>セタイ</t>
    </rPh>
    <rPh sb="4" eb="6">
      <t>ジンコウ</t>
    </rPh>
    <rPh sb="6" eb="8">
      <t>シュウケイ</t>
    </rPh>
    <rPh sb="8" eb="9">
      <t>ヒョウ</t>
    </rPh>
    <phoneticPr fontId="3"/>
  </si>
  <si>
    <t>※世帯数の内訳</t>
    <rPh sb="1" eb="3">
      <t>セタイ</t>
    </rPh>
    <rPh sb="3" eb="4">
      <t>スウ</t>
    </rPh>
    <rPh sb="5" eb="7">
      <t>ウチワケ</t>
    </rPh>
    <phoneticPr fontId="3"/>
  </si>
  <si>
    <t>中央区</t>
    <rPh sb="0" eb="3">
      <t>チュウオウク</t>
    </rPh>
    <phoneticPr fontId="3"/>
  </si>
  <si>
    <t>花見川区</t>
    <rPh sb="0" eb="4">
      <t>ハナミガワク</t>
    </rPh>
    <phoneticPr fontId="3"/>
  </si>
  <si>
    <t>稲毛区</t>
    <rPh sb="0" eb="3">
      <t>イナゲク</t>
    </rPh>
    <phoneticPr fontId="3"/>
  </si>
  <si>
    <t>若葉区</t>
    <rPh sb="0" eb="3">
      <t>ワカバク</t>
    </rPh>
    <phoneticPr fontId="3"/>
  </si>
  <si>
    <t>緑区</t>
    <rPh sb="0" eb="1">
      <t>ミドリ</t>
    </rPh>
    <rPh sb="1" eb="2">
      <t>ク</t>
    </rPh>
    <phoneticPr fontId="3"/>
  </si>
  <si>
    <t>美浜区</t>
    <rPh sb="0" eb="3">
      <t>ミハマク</t>
    </rPh>
    <phoneticPr fontId="3"/>
  </si>
  <si>
    <t>計</t>
    <rPh sb="0" eb="1">
      <t>ケイ</t>
    </rPh>
    <phoneticPr fontId="3"/>
  </si>
  <si>
    <t>日本人のみ</t>
    <rPh sb="0" eb="3">
      <t>ニホンジン</t>
    </rPh>
    <phoneticPr fontId="3"/>
  </si>
  <si>
    <t>外国人のみ</t>
    <rPh sb="0" eb="2">
      <t>ガイコク</t>
    </rPh>
    <rPh sb="2" eb="3">
      <t>ジン</t>
    </rPh>
    <phoneticPr fontId="3"/>
  </si>
  <si>
    <t>混合世帯のみ</t>
    <rPh sb="0" eb="2">
      <t>コンゴウ</t>
    </rPh>
    <rPh sb="2" eb="4">
      <t>セタイ</t>
    </rPh>
    <phoneticPr fontId="3"/>
  </si>
  <si>
    <t>合計</t>
    <rPh sb="0" eb="2">
      <t>ゴウケイ</t>
    </rPh>
    <phoneticPr fontId="3"/>
  </si>
  <si>
    <t>前月</t>
    <rPh sb="0" eb="2">
      <t>ゼンゲツ</t>
    </rPh>
    <phoneticPr fontId="3"/>
  </si>
  <si>
    <t>前月バックアップ</t>
    <rPh sb="0" eb="2">
      <t>ゼンゲツ</t>
    </rPh>
    <phoneticPr fontId="3"/>
  </si>
  <si>
    <t>区名</t>
    <phoneticPr fontId="3"/>
  </si>
  <si>
    <t>区コード
データ区分</t>
    <phoneticPr fontId="3"/>
  </si>
  <si>
    <t>世帯数</t>
    <phoneticPr fontId="3"/>
  </si>
  <si>
    <t>日本人</t>
    <phoneticPr fontId="3"/>
  </si>
  <si>
    <t>外国人</t>
    <phoneticPr fontId="3"/>
  </si>
  <si>
    <t>計</t>
    <phoneticPr fontId="3"/>
  </si>
  <si>
    <t>男</t>
    <phoneticPr fontId="3"/>
  </si>
  <si>
    <t>女</t>
    <phoneticPr fontId="3"/>
  </si>
  <si>
    <t>中央区</t>
    <phoneticPr fontId="3"/>
  </si>
  <si>
    <t>花見川区</t>
    <phoneticPr fontId="3"/>
  </si>
  <si>
    <t>稲毛区</t>
    <phoneticPr fontId="3"/>
  </si>
  <si>
    <t>若葉区</t>
    <phoneticPr fontId="3"/>
  </si>
  <si>
    <t>緑区</t>
    <phoneticPr fontId="3"/>
  </si>
  <si>
    <t>美浜区</t>
    <phoneticPr fontId="3"/>
  </si>
  <si>
    <t>合計</t>
    <phoneticPr fontId="3"/>
  </si>
  <si>
    <t>令和03年3月分</t>
    <phoneticPr fontId="3"/>
  </si>
  <si>
    <t>令和03年3月31日現在</t>
    <phoneticPr fontId="3"/>
  </si>
  <si>
    <t>令和03年3月1日～</t>
    <phoneticPr fontId="3"/>
  </si>
  <si>
    <t>令和03年3月31日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</si>
</sst>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3" fontId="4" fillId="0" borderId="0" xfId="2" applyNumberFormat="1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1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3" fontId="4" fillId="0" borderId="5" xfId="2" applyNumberFormat="1" applyFont="1" applyBorder="1">
      <alignment vertical="center"/>
    </xf>
    <xf numFmtId="3" fontId="4" fillId="0" borderId="6" xfId="2" applyNumberFormat="1" applyFont="1" applyBorder="1">
      <alignment vertical="center"/>
    </xf>
    <xf numFmtId="0" fontId="4" fillId="0" borderId="7" xfId="2" applyFont="1" applyBorder="1" applyAlignment="1">
      <alignment horizontal="center" vertical="center"/>
    </xf>
    <xf numFmtId="3" fontId="4" fillId="0" borderId="8" xfId="2" applyNumberFormat="1" applyFont="1" applyBorder="1">
      <alignment vertical="center"/>
    </xf>
    <xf numFmtId="3" fontId="4" fillId="0" borderId="2" xfId="2" applyNumberFormat="1" applyFont="1" applyBorder="1">
      <alignment vertical="center"/>
    </xf>
    <xf numFmtId="3" fontId="4" fillId="0" borderId="9" xfId="2" applyNumberFormat="1" applyFont="1" applyBorder="1">
      <alignment vertical="center"/>
    </xf>
    <xf numFmtId="3" fontId="4" fillId="0" borderId="10" xfId="2" applyNumberFormat="1" applyFont="1" applyBorder="1">
      <alignment vertical="center"/>
    </xf>
    <xf numFmtId="49" fontId="4" fillId="0" borderId="0" xfId="2" applyNumberFormat="1" applyFont="1" applyAlignment="1">
      <alignment horizontal="right" vertical="center"/>
    </xf>
    <xf numFmtId="3" fontId="4" fillId="0" borderId="11" xfId="2" applyNumberFormat="1" applyFont="1" applyBorder="1">
      <alignment vertical="center"/>
    </xf>
    <xf numFmtId="3" fontId="4" fillId="0" borderId="4" xfId="2" applyNumberFormat="1" applyFont="1" applyBorder="1">
      <alignment vertical="center"/>
    </xf>
    <xf numFmtId="0" fontId="4" fillId="0" borderId="2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3" fontId="4" fillId="0" borderId="13" xfId="2" applyNumberFormat="1" applyFont="1" applyBorder="1">
      <alignment vertical="center"/>
    </xf>
    <xf numFmtId="3" fontId="4" fillId="0" borderId="14" xfId="2" applyNumberFormat="1" applyFont="1" applyBorder="1">
      <alignment vertical="center"/>
    </xf>
    <xf numFmtId="3" fontId="4" fillId="0" borderId="12" xfId="2" applyNumberFormat="1" applyFont="1" applyBorder="1">
      <alignment vertical="center"/>
    </xf>
    <xf numFmtId="3" fontId="4" fillId="0" borderId="15" xfId="2" applyNumberFormat="1" applyFont="1" applyBorder="1">
      <alignment vertical="center"/>
    </xf>
    <xf numFmtId="0" fontId="4" fillId="0" borderId="3" xfId="2" applyFont="1" applyBorder="1">
      <alignment vertical="center"/>
    </xf>
    <xf numFmtId="3" fontId="4" fillId="0" borderId="3" xfId="2" applyNumberFormat="1" applyFont="1" applyBorder="1">
      <alignment vertical="center"/>
    </xf>
    <xf numFmtId="0" fontId="4" fillId="0" borderId="0" xfId="2" applyFont="1" applyBorder="1">
      <alignment vertical="center"/>
    </xf>
    <xf numFmtId="0" fontId="4" fillId="2" borderId="0" xfId="2" applyFont="1" applyFill="1" applyBorder="1">
      <alignment vertical="center"/>
    </xf>
    <xf numFmtId="3" fontId="4" fillId="2" borderId="0" xfId="2" applyNumberFormat="1" applyFont="1" applyFill="1">
      <alignment vertical="center"/>
    </xf>
    <xf numFmtId="0" fontId="4" fillId="2" borderId="0" xfId="2" applyFont="1" applyFill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E921-403C-4A3A-AD87-1B1B65880843}">
  <sheetPr>
    <tabColor rgb="FFFFFF00"/>
  </sheetPr>
  <dimension ref="A2:J65"/>
  <sheetViews>
    <sheetView tabSelected="1" view="pageBreakPreview" zoomScaleNormal="80" zoomScaleSheetLayoutView="100" workbookViewId="0">
      <selection activeCell="C21" sqref="C21"/>
    </sheetView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2" spans="1:10" ht="17.25" x14ac:dyDescent="0.15">
      <c r="A2" s="1" t="s">
        <v>0</v>
      </c>
      <c r="B2" s="1"/>
      <c r="D2" s="3" t="s">
        <v>1</v>
      </c>
      <c r="F2" s="4"/>
    </row>
    <row r="3" spans="1:10" ht="14.25" thickBot="1" x14ac:dyDescent="0.2">
      <c r="F3" s="5" t="str">
        <f>J5</f>
        <v>令和03年3月31日現在</v>
      </c>
      <c r="G3" s="5"/>
      <c r="H3" s="5"/>
    </row>
    <row r="4" spans="1:10" ht="13.5" customHeight="1" x14ac:dyDescent="0.15">
      <c r="A4" s="6" t="s">
        <v>16</v>
      </c>
      <c r="B4" s="7" t="s">
        <v>17</v>
      </c>
      <c r="C4" s="8" t="s">
        <v>18</v>
      </c>
      <c r="D4" s="8" t="s">
        <v>19</v>
      </c>
      <c r="E4" s="8"/>
      <c r="F4" s="8" t="s">
        <v>20</v>
      </c>
      <c r="G4" s="8"/>
      <c r="H4" s="9" t="s">
        <v>21</v>
      </c>
      <c r="J4" s="2" t="s">
        <v>31</v>
      </c>
    </row>
    <row r="5" spans="1:10" x14ac:dyDescent="0.15">
      <c r="A5" s="10"/>
      <c r="B5" s="11"/>
      <c r="C5" s="12"/>
      <c r="D5" s="13" t="s">
        <v>22</v>
      </c>
      <c r="E5" s="13" t="s">
        <v>23</v>
      </c>
      <c r="F5" s="13" t="s">
        <v>22</v>
      </c>
      <c r="G5" s="13" t="s">
        <v>23</v>
      </c>
      <c r="H5" s="14"/>
      <c r="J5" s="2" t="s">
        <v>32</v>
      </c>
    </row>
    <row r="6" spans="1:10" x14ac:dyDescent="0.15">
      <c r="A6" s="10" t="s">
        <v>24</v>
      </c>
      <c r="B6" s="15">
        <v>1999991</v>
      </c>
      <c r="C6" s="16">
        <v>110345</v>
      </c>
      <c r="D6" s="16">
        <v>103358</v>
      </c>
      <c r="E6" s="16">
        <v>100304</v>
      </c>
      <c r="F6" s="16">
        <v>2971</v>
      </c>
      <c r="G6" s="16">
        <v>3701</v>
      </c>
      <c r="H6" s="17">
        <v>210334</v>
      </c>
      <c r="J6" s="2" t="s">
        <v>33</v>
      </c>
    </row>
    <row r="7" spans="1:10" x14ac:dyDescent="0.15">
      <c r="A7" s="10"/>
      <c r="B7" s="18">
        <v>1999992</v>
      </c>
      <c r="C7" s="19">
        <f t="shared" ref="C7:H7" si="0">C6-C34</f>
        <v>590</v>
      </c>
      <c r="D7" s="20">
        <f t="shared" si="0"/>
        <v>60</v>
      </c>
      <c r="E7" s="21">
        <f t="shared" si="0"/>
        <v>228</v>
      </c>
      <c r="F7" s="20">
        <f t="shared" si="0"/>
        <v>-6</v>
      </c>
      <c r="G7" s="21">
        <f t="shared" si="0"/>
        <v>-24</v>
      </c>
      <c r="H7" s="22">
        <f t="shared" si="0"/>
        <v>258</v>
      </c>
      <c r="J7" s="23" t="s">
        <v>34</v>
      </c>
    </row>
    <row r="8" spans="1:10" x14ac:dyDescent="0.15">
      <c r="A8" s="10" t="s">
        <v>25</v>
      </c>
      <c r="B8" s="15">
        <v>2999991</v>
      </c>
      <c r="C8" s="16">
        <v>86350</v>
      </c>
      <c r="D8" s="16">
        <v>85594</v>
      </c>
      <c r="E8" s="16">
        <v>86597</v>
      </c>
      <c r="F8" s="16">
        <v>2426</v>
      </c>
      <c r="G8" s="16">
        <v>2296</v>
      </c>
      <c r="H8" s="17">
        <v>176913</v>
      </c>
    </row>
    <row r="9" spans="1:10" x14ac:dyDescent="0.15">
      <c r="A9" s="10"/>
      <c r="B9" s="18">
        <v>2999992</v>
      </c>
      <c r="C9" s="19">
        <f t="shared" ref="C9:H9" si="1">C8-C36</f>
        <v>439</v>
      </c>
      <c r="D9" s="20">
        <f t="shared" si="1"/>
        <v>128</v>
      </c>
      <c r="E9" s="21">
        <f t="shared" si="1"/>
        <v>73</v>
      </c>
      <c r="F9" s="20">
        <f t="shared" si="1"/>
        <v>-3</v>
      </c>
      <c r="G9" s="21">
        <f t="shared" si="1"/>
        <v>10</v>
      </c>
      <c r="H9" s="22">
        <f t="shared" si="1"/>
        <v>208</v>
      </c>
    </row>
    <row r="10" spans="1:10" x14ac:dyDescent="0.15">
      <c r="A10" s="10" t="s">
        <v>26</v>
      </c>
      <c r="B10" s="15">
        <v>3999991</v>
      </c>
      <c r="C10" s="16">
        <v>76236</v>
      </c>
      <c r="D10" s="16">
        <v>76850</v>
      </c>
      <c r="E10" s="16">
        <v>77262</v>
      </c>
      <c r="F10" s="16">
        <v>2068</v>
      </c>
      <c r="G10" s="16">
        <v>2049</v>
      </c>
      <c r="H10" s="17">
        <v>158229</v>
      </c>
    </row>
    <row r="11" spans="1:10" x14ac:dyDescent="0.15">
      <c r="A11" s="10"/>
      <c r="B11" s="18">
        <v>3999992</v>
      </c>
      <c r="C11" s="19">
        <f t="shared" ref="C11:H11" si="2">C10-C38</f>
        <v>251</v>
      </c>
      <c r="D11" s="20">
        <f t="shared" si="2"/>
        <v>-4</v>
      </c>
      <c r="E11" s="21">
        <f t="shared" si="2"/>
        <v>29</v>
      </c>
      <c r="F11" s="20">
        <f t="shared" si="2"/>
        <v>12</v>
      </c>
      <c r="G11" s="21">
        <f t="shared" si="2"/>
        <v>-12</v>
      </c>
      <c r="H11" s="22">
        <f t="shared" si="2"/>
        <v>25</v>
      </c>
    </row>
    <row r="12" spans="1:10" x14ac:dyDescent="0.15">
      <c r="A12" s="10" t="s">
        <v>27</v>
      </c>
      <c r="B12" s="15">
        <v>4999991</v>
      </c>
      <c r="C12" s="16">
        <v>73770</v>
      </c>
      <c r="D12" s="16">
        <v>73096</v>
      </c>
      <c r="E12" s="16">
        <v>71699</v>
      </c>
      <c r="F12" s="16">
        <v>2107</v>
      </c>
      <c r="G12" s="16">
        <v>2045</v>
      </c>
      <c r="H12" s="17">
        <v>148947</v>
      </c>
    </row>
    <row r="13" spans="1:10" x14ac:dyDescent="0.15">
      <c r="A13" s="10"/>
      <c r="B13" s="18">
        <v>4999992</v>
      </c>
      <c r="C13" s="19">
        <f t="shared" ref="C13:H13" si="3">C12-C40</f>
        <v>148</v>
      </c>
      <c r="D13" s="20">
        <f t="shared" si="3"/>
        <v>-134</v>
      </c>
      <c r="E13" s="21">
        <f t="shared" si="3"/>
        <v>-42</v>
      </c>
      <c r="F13" s="20">
        <f t="shared" si="3"/>
        <v>24</v>
      </c>
      <c r="G13" s="21">
        <f t="shared" si="3"/>
        <v>18</v>
      </c>
      <c r="H13" s="22">
        <f t="shared" si="3"/>
        <v>-134</v>
      </c>
    </row>
    <row r="14" spans="1:10" x14ac:dyDescent="0.15">
      <c r="A14" s="10" t="s">
        <v>28</v>
      </c>
      <c r="B14" s="15">
        <v>5999991</v>
      </c>
      <c r="C14" s="16">
        <v>55940</v>
      </c>
      <c r="D14" s="16">
        <v>63169</v>
      </c>
      <c r="E14" s="16">
        <v>65182</v>
      </c>
      <c r="F14" s="16">
        <v>856</v>
      </c>
      <c r="G14" s="16">
        <v>826</v>
      </c>
      <c r="H14" s="17">
        <v>130033</v>
      </c>
    </row>
    <row r="15" spans="1:10" x14ac:dyDescent="0.15">
      <c r="A15" s="10"/>
      <c r="B15" s="18">
        <v>5999992</v>
      </c>
      <c r="C15" s="19">
        <f t="shared" ref="C15:H15" si="4">C14-C42</f>
        <v>187</v>
      </c>
      <c r="D15" s="20">
        <f t="shared" si="4"/>
        <v>-58</v>
      </c>
      <c r="E15" s="21">
        <f t="shared" si="4"/>
        <v>23</v>
      </c>
      <c r="F15" s="20">
        <f t="shared" si="4"/>
        <v>6</v>
      </c>
      <c r="G15" s="21">
        <f t="shared" si="4"/>
        <v>-2</v>
      </c>
      <c r="H15" s="22">
        <f t="shared" si="4"/>
        <v>-31</v>
      </c>
    </row>
    <row r="16" spans="1:10" x14ac:dyDescent="0.15">
      <c r="A16" s="10" t="s">
        <v>29</v>
      </c>
      <c r="B16" s="15">
        <v>6999991</v>
      </c>
      <c r="C16" s="16">
        <v>69380</v>
      </c>
      <c r="D16" s="16">
        <v>69682</v>
      </c>
      <c r="E16" s="16">
        <v>74072</v>
      </c>
      <c r="F16" s="16">
        <v>3657</v>
      </c>
      <c r="G16" s="16">
        <v>3641</v>
      </c>
      <c r="H16" s="17">
        <v>151052</v>
      </c>
    </row>
    <row r="17" spans="1:9" x14ac:dyDescent="0.15">
      <c r="A17" s="10"/>
      <c r="B17" s="18">
        <v>6999992</v>
      </c>
      <c r="C17" s="19">
        <f t="shared" ref="C17:H17" si="5">C16-C44</f>
        <v>684</v>
      </c>
      <c r="D17" s="20">
        <f t="shared" si="5"/>
        <v>523</v>
      </c>
      <c r="E17" s="21">
        <f t="shared" si="5"/>
        <v>567</v>
      </c>
      <c r="F17" s="20">
        <f t="shared" si="5"/>
        <v>22</v>
      </c>
      <c r="G17" s="21">
        <f t="shared" si="5"/>
        <v>35</v>
      </c>
      <c r="H17" s="22">
        <f t="shared" si="5"/>
        <v>1147</v>
      </c>
    </row>
    <row r="18" spans="1:9" x14ac:dyDescent="0.15">
      <c r="A18" s="10" t="s">
        <v>30</v>
      </c>
      <c r="B18" s="15"/>
      <c r="C18" s="24">
        <f>SUM(C6,C8,C10,C12,C14,C16)</f>
        <v>472021</v>
      </c>
      <c r="D18" s="16">
        <f t="shared" ref="D18:H19" si="6">SUM(D6,D8,D10,D12,D14,D16)</f>
        <v>471749</v>
      </c>
      <c r="E18" s="25">
        <f t="shared" si="6"/>
        <v>475116</v>
      </c>
      <c r="F18" s="16">
        <f t="shared" si="6"/>
        <v>14085</v>
      </c>
      <c r="G18" s="16">
        <f t="shared" si="6"/>
        <v>14558</v>
      </c>
      <c r="H18" s="17">
        <f t="shared" si="6"/>
        <v>975508</v>
      </c>
    </row>
    <row r="19" spans="1:9" ht="14.25" thickBot="1" x14ac:dyDescent="0.2">
      <c r="A19" s="26"/>
      <c r="B19" s="27"/>
      <c r="C19" s="28">
        <f>SUM(C7,C9,C11,C13,C15,C17)</f>
        <v>2299</v>
      </c>
      <c r="D19" s="29">
        <f t="shared" si="6"/>
        <v>515</v>
      </c>
      <c r="E19" s="30">
        <f t="shared" si="6"/>
        <v>878</v>
      </c>
      <c r="F19" s="29">
        <f t="shared" si="6"/>
        <v>55</v>
      </c>
      <c r="G19" s="29">
        <f t="shared" si="6"/>
        <v>25</v>
      </c>
      <c r="H19" s="31">
        <f t="shared" si="6"/>
        <v>1473</v>
      </c>
    </row>
    <row r="22" spans="1:9" x14ac:dyDescent="0.15">
      <c r="A22" s="2" t="s">
        <v>2</v>
      </c>
    </row>
    <row r="23" spans="1:9" x14ac:dyDescent="0.15">
      <c r="A23" s="32"/>
      <c r="B23" s="32"/>
      <c r="C23" s="13" t="s">
        <v>3</v>
      </c>
      <c r="D23" s="13" t="s">
        <v>4</v>
      </c>
      <c r="E23" s="13" t="s">
        <v>5</v>
      </c>
      <c r="F23" s="13" t="s">
        <v>6</v>
      </c>
      <c r="G23" s="13" t="s">
        <v>7</v>
      </c>
      <c r="H23" s="13" t="s">
        <v>8</v>
      </c>
      <c r="I23" s="13" t="s">
        <v>9</v>
      </c>
    </row>
    <row r="24" spans="1:9" x14ac:dyDescent="0.15">
      <c r="A24" s="32" t="s">
        <v>10</v>
      </c>
      <c r="B24" s="32"/>
      <c r="C24" s="33">
        <v>105132</v>
      </c>
      <c r="D24" s="33">
        <v>82864</v>
      </c>
      <c r="E24" s="33">
        <v>73299</v>
      </c>
      <c r="F24" s="33">
        <v>70553</v>
      </c>
      <c r="G24" s="33">
        <v>54657</v>
      </c>
      <c r="H24" s="33">
        <v>65117</v>
      </c>
      <c r="I24" s="33">
        <f>SUM(C24:H24)</f>
        <v>451622</v>
      </c>
    </row>
    <row r="25" spans="1:9" x14ac:dyDescent="0.15">
      <c r="A25" s="32" t="s">
        <v>11</v>
      </c>
      <c r="B25" s="32"/>
      <c r="C25" s="33">
        <v>3913</v>
      </c>
      <c r="D25" s="33">
        <v>2657</v>
      </c>
      <c r="E25" s="33">
        <v>2195</v>
      </c>
      <c r="F25" s="33">
        <v>2234</v>
      </c>
      <c r="G25" s="33">
        <v>792</v>
      </c>
      <c r="H25" s="33">
        <v>3182</v>
      </c>
      <c r="I25" s="33">
        <f>SUM(C25:H25)</f>
        <v>14973</v>
      </c>
    </row>
    <row r="26" spans="1:9" x14ac:dyDescent="0.15">
      <c r="A26" s="32" t="s">
        <v>12</v>
      </c>
      <c r="B26" s="32"/>
      <c r="C26" s="33">
        <v>1300</v>
      </c>
      <c r="D26" s="33">
        <v>829</v>
      </c>
      <c r="E26" s="33">
        <v>742</v>
      </c>
      <c r="F26" s="33">
        <v>983</v>
      </c>
      <c r="G26" s="33">
        <v>491</v>
      </c>
      <c r="H26" s="33">
        <v>1081</v>
      </c>
      <c r="I26" s="33">
        <f>SUM(C26:H26)</f>
        <v>5426</v>
      </c>
    </row>
    <row r="27" spans="1:9" x14ac:dyDescent="0.15">
      <c r="A27" s="13" t="s">
        <v>13</v>
      </c>
      <c r="B27" s="32"/>
      <c r="C27" s="33">
        <f>SUM(C24:C26)</f>
        <v>110345</v>
      </c>
      <c r="D27" s="33">
        <f t="shared" ref="D27:I27" si="7">SUM(D24:D26)</f>
        <v>86350</v>
      </c>
      <c r="E27" s="33">
        <f t="shared" si="7"/>
        <v>76236</v>
      </c>
      <c r="F27" s="33">
        <f t="shared" si="7"/>
        <v>73770</v>
      </c>
      <c r="G27" s="33">
        <f t="shared" si="7"/>
        <v>55940</v>
      </c>
      <c r="H27" s="33">
        <f t="shared" si="7"/>
        <v>69380</v>
      </c>
      <c r="I27" s="33">
        <f t="shared" si="7"/>
        <v>472021</v>
      </c>
    </row>
    <row r="31" spans="1:9" s="34" customFormat="1" ht="14.25" thickBot="1" x14ac:dyDescent="0.2">
      <c r="A31" s="2" t="s">
        <v>14</v>
      </c>
      <c r="B31" s="2"/>
      <c r="C31" s="2"/>
      <c r="D31" s="2"/>
      <c r="E31" s="2"/>
      <c r="F31" s="5"/>
      <c r="G31" s="5"/>
      <c r="H31" s="5"/>
    </row>
    <row r="32" spans="1:9" s="34" customFormat="1" ht="13.15" customHeight="1" x14ac:dyDescent="0.15">
      <c r="A32" s="6" t="s">
        <v>16</v>
      </c>
      <c r="B32" s="7" t="s">
        <v>17</v>
      </c>
      <c r="C32" s="8" t="s">
        <v>18</v>
      </c>
      <c r="D32" s="8" t="s">
        <v>19</v>
      </c>
      <c r="E32" s="8"/>
      <c r="F32" s="8" t="s">
        <v>20</v>
      </c>
      <c r="G32" s="8"/>
      <c r="H32" s="9" t="s">
        <v>21</v>
      </c>
    </row>
    <row r="33" spans="1:9" s="34" customFormat="1" x14ac:dyDescent="0.15">
      <c r="A33" s="10"/>
      <c r="B33" s="11"/>
      <c r="C33" s="12"/>
      <c r="D33" s="13" t="s">
        <v>22</v>
      </c>
      <c r="E33" s="13" t="s">
        <v>23</v>
      </c>
      <c r="F33" s="13" t="s">
        <v>22</v>
      </c>
      <c r="G33" s="13" t="s">
        <v>23</v>
      </c>
      <c r="H33" s="14"/>
    </row>
    <row r="34" spans="1:9" s="35" customFormat="1" x14ac:dyDescent="0.15">
      <c r="A34" s="10" t="s">
        <v>24</v>
      </c>
      <c r="B34" s="15">
        <v>1999991</v>
      </c>
      <c r="C34" s="16">
        <v>109755</v>
      </c>
      <c r="D34" s="16">
        <v>103298</v>
      </c>
      <c r="E34" s="16">
        <v>100076</v>
      </c>
      <c r="F34" s="16">
        <v>2977</v>
      </c>
      <c r="G34" s="16">
        <v>3725</v>
      </c>
      <c r="H34" s="17">
        <v>210076</v>
      </c>
    </row>
    <row r="35" spans="1:9" x14ac:dyDescent="0.15">
      <c r="A35" s="10"/>
      <c r="B35" s="18">
        <v>1999992</v>
      </c>
      <c r="C35" s="20">
        <v>25</v>
      </c>
      <c r="D35" s="20">
        <v>-13</v>
      </c>
      <c r="E35" s="20">
        <v>0</v>
      </c>
      <c r="F35" s="20">
        <v>-8</v>
      </c>
      <c r="G35" s="20">
        <v>-29</v>
      </c>
      <c r="H35" s="22">
        <v>-50</v>
      </c>
    </row>
    <row r="36" spans="1:9" x14ac:dyDescent="0.15">
      <c r="A36" s="10" t="s">
        <v>25</v>
      </c>
      <c r="B36" s="15">
        <v>2999991</v>
      </c>
      <c r="C36" s="16">
        <v>85911</v>
      </c>
      <c r="D36" s="16">
        <v>85466</v>
      </c>
      <c r="E36" s="16">
        <v>86524</v>
      </c>
      <c r="F36" s="16">
        <v>2429</v>
      </c>
      <c r="G36" s="16">
        <v>2286</v>
      </c>
      <c r="H36" s="17">
        <v>176705</v>
      </c>
      <c r="I36" s="4"/>
    </row>
    <row r="37" spans="1:9" x14ac:dyDescent="0.15">
      <c r="A37" s="10"/>
      <c r="B37" s="18">
        <v>2999992</v>
      </c>
      <c r="C37" s="20">
        <v>55</v>
      </c>
      <c r="D37" s="20">
        <v>-22</v>
      </c>
      <c r="E37" s="20">
        <v>-54</v>
      </c>
      <c r="F37" s="20">
        <v>19</v>
      </c>
      <c r="G37" s="20">
        <v>4</v>
      </c>
      <c r="H37" s="22">
        <v>-53</v>
      </c>
    </row>
    <row r="38" spans="1:9" x14ac:dyDescent="0.15">
      <c r="A38" s="10" t="s">
        <v>26</v>
      </c>
      <c r="B38" s="15">
        <v>3999991</v>
      </c>
      <c r="C38" s="16">
        <v>75985</v>
      </c>
      <c r="D38" s="16">
        <v>76854</v>
      </c>
      <c r="E38" s="16">
        <v>77233</v>
      </c>
      <c r="F38" s="16">
        <v>2056</v>
      </c>
      <c r="G38" s="16">
        <v>2061</v>
      </c>
      <c r="H38" s="17">
        <v>158204</v>
      </c>
    </row>
    <row r="39" spans="1:9" s="37" customFormat="1" x14ac:dyDescent="0.15">
      <c r="A39" s="10"/>
      <c r="B39" s="18">
        <v>3999992</v>
      </c>
      <c r="C39" s="20">
        <v>24</v>
      </c>
      <c r="D39" s="20">
        <v>-24</v>
      </c>
      <c r="E39" s="20">
        <v>-14</v>
      </c>
      <c r="F39" s="20">
        <v>12</v>
      </c>
      <c r="G39" s="20">
        <v>0</v>
      </c>
      <c r="H39" s="22">
        <v>-26</v>
      </c>
      <c r="I39" s="36"/>
    </row>
    <row r="40" spans="1:9" x14ac:dyDescent="0.15">
      <c r="A40" s="10" t="s">
        <v>27</v>
      </c>
      <c r="B40" s="15">
        <v>4999991</v>
      </c>
      <c r="C40" s="16">
        <v>73622</v>
      </c>
      <c r="D40" s="16">
        <v>73230</v>
      </c>
      <c r="E40" s="16">
        <v>71741</v>
      </c>
      <c r="F40" s="16">
        <v>2083</v>
      </c>
      <c r="G40" s="16">
        <v>2027</v>
      </c>
      <c r="H40" s="17">
        <v>149081</v>
      </c>
    </row>
    <row r="41" spans="1:9" x14ac:dyDescent="0.15">
      <c r="A41" s="10"/>
      <c r="B41" s="18">
        <v>4999992</v>
      </c>
      <c r="C41" s="20">
        <v>36</v>
      </c>
      <c r="D41" s="20">
        <v>-10</v>
      </c>
      <c r="E41" s="20">
        <v>1</v>
      </c>
      <c r="F41" s="20">
        <v>7</v>
      </c>
      <c r="G41" s="20">
        <v>0</v>
      </c>
      <c r="H41" s="22">
        <v>-2</v>
      </c>
    </row>
    <row r="42" spans="1:9" x14ac:dyDescent="0.15">
      <c r="A42" s="10" t="s">
        <v>28</v>
      </c>
      <c r="B42" s="15">
        <v>5999991</v>
      </c>
      <c r="C42" s="16">
        <v>55753</v>
      </c>
      <c r="D42" s="16">
        <v>63227</v>
      </c>
      <c r="E42" s="16">
        <v>65159</v>
      </c>
      <c r="F42" s="16">
        <v>850</v>
      </c>
      <c r="G42" s="16">
        <v>828</v>
      </c>
      <c r="H42" s="17">
        <v>130064</v>
      </c>
    </row>
    <row r="43" spans="1:9" x14ac:dyDescent="0.15">
      <c r="A43" s="10"/>
      <c r="B43" s="18">
        <v>5999992</v>
      </c>
      <c r="C43" s="20">
        <v>68</v>
      </c>
      <c r="D43" s="20">
        <v>7</v>
      </c>
      <c r="E43" s="20">
        <v>9</v>
      </c>
      <c r="F43" s="20">
        <v>6</v>
      </c>
      <c r="G43" s="20">
        <v>11</v>
      </c>
      <c r="H43" s="22">
        <v>33</v>
      </c>
    </row>
    <row r="44" spans="1:9" x14ac:dyDescent="0.15">
      <c r="A44" s="10" t="s">
        <v>29</v>
      </c>
      <c r="B44" s="15">
        <v>6999991</v>
      </c>
      <c r="C44" s="16">
        <v>68696</v>
      </c>
      <c r="D44" s="16">
        <v>69159</v>
      </c>
      <c r="E44" s="16">
        <v>73505</v>
      </c>
      <c r="F44" s="16">
        <v>3635</v>
      </c>
      <c r="G44" s="16">
        <v>3606</v>
      </c>
      <c r="H44" s="17">
        <v>149905</v>
      </c>
    </row>
    <row r="45" spans="1:9" x14ac:dyDescent="0.15">
      <c r="A45" s="10"/>
      <c r="B45" s="18">
        <v>6999992</v>
      </c>
      <c r="C45" s="20">
        <v>44</v>
      </c>
      <c r="D45" s="20">
        <v>3</v>
      </c>
      <c r="E45" s="20">
        <v>-33</v>
      </c>
      <c r="F45" s="20">
        <v>1</v>
      </c>
      <c r="G45" s="20">
        <v>-6</v>
      </c>
      <c r="H45" s="22">
        <v>-35</v>
      </c>
    </row>
    <row r="46" spans="1:9" x14ac:dyDescent="0.15">
      <c r="A46" s="10" t="s">
        <v>30</v>
      </c>
      <c r="B46" s="15"/>
      <c r="C46" s="16">
        <v>469722</v>
      </c>
      <c r="D46" s="16">
        <v>471234</v>
      </c>
      <c r="E46" s="16">
        <v>474238</v>
      </c>
      <c r="F46" s="16">
        <v>14030</v>
      </c>
      <c r="G46" s="16">
        <v>14533</v>
      </c>
      <c r="H46" s="17">
        <v>974035</v>
      </c>
    </row>
    <row r="47" spans="1:9" ht="14.25" thickBot="1" x14ac:dyDescent="0.2">
      <c r="A47" s="26"/>
      <c r="B47" s="27"/>
      <c r="C47" s="29">
        <v>252</v>
      </c>
      <c r="D47" s="29">
        <v>-59</v>
      </c>
      <c r="E47" s="29">
        <v>-91</v>
      </c>
      <c r="F47" s="29">
        <v>37</v>
      </c>
      <c r="G47" s="29">
        <v>-20</v>
      </c>
      <c r="H47" s="31">
        <v>-133</v>
      </c>
    </row>
    <row r="49" spans="1:8" ht="14.25" thickBot="1" x14ac:dyDescent="0.2">
      <c r="A49" s="2" t="s">
        <v>15</v>
      </c>
      <c r="F49" s="5"/>
      <c r="G49" s="5"/>
      <c r="H49" s="5"/>
    </row>
    <row r="50" spans="1:8" ht="13.5" customHeight="1" x14ac:dyDescent="0.15">
      <c r="A50" s="6" t="s">
        <v>16</v>
      </c>
      <c r="B50" s="7" t="s">
        <v>17</v>
      </c>
      <c r="C50" s="8" t="s">
        <v>18</v>
      </c>
      <c r="D50" s="8" t="s">
        <v>19</v>
      </c>
      <c r="E50" s="8"/>
      <c r="F50" s="8" t="s">
        <v>20</v>
      </c>
      <c r="G50" s="8"/>
      <c r="H50" s="9" t="s">
        <v>21</v>
      </c>
    </row>
    <row r="51" spans="1:8" x14ac:dyDescent="0.15">
      <c r="A51" s="10"/>
      <c r="B51" s="11"/>
      <c r="C51" s="12"/>
      <c r="D51" s="13" t="s">
        <v>22</v>
      </c>
      <c r="E51" s="13" t="s">
        <v>23</v>
      </c>
      <c r="F51" s="13" t="s">
        <v>22</v>
      </c>
      <c r="G51" s="13" t="s">
        <v>23</v>
      </c>
      <c r="H51" s="14"/>
    </row>
    <row r="52" spans="1:8" x14ac:dyDescent="0.15">
      <c r="A52" s="10" t="s">
        <v>24</v>
      </c>
      <c r="B52" s="15">
        <v>1999991</v>
      </c>
      <c r="C52" s="16">
        <v>109730</v>
      </c>
      <c r="D52" s="16">
        <v>103311</v>
      </c>
      <c r="E52" s="16">
        <v>100076</v>
      </c>
      <c r="F52" s="16">
        <v>2985</v>
      </c>
      <c r="G52" s="16">
        <v>3754</v>
      </c>
      <c r="H52" s="17">
        <v>210126</v>
      </c>
    </row>
    <row r="53" spans="1:8" x14ac:dyDescent="0.15">
      <c r="A53" s="10"/>
      <c r="B53" s="18">
        <v>1999992</v>
      </c>
      <c r="C53" s="20">
        <v>-28</v>
      </c>
      <c r="D53" s="20">
        <v>-17</v>
      </c>
      <c r="E53" s="20">
        <v>-95</v>
      </c>
      <c r="F53" s="20">
        <v>-8</v>
      </c>
      <c r="G53" s="20">
        <v>1</v>
      </c>
      <c r="H53" s="22">
        <v>-119</v>
      </c>
    </row>
    <row r="54" spans="1:8" x14ac:dyDescent="0.15">
      <c r="A54" s="10" t="s">
        <v>25</v>
      </c>
      <c r="B54" s="15">
        <v>2999991</v>
      </c>
      <c r="C54" s="16">
        <v>85856</v>
      </c>
      <c r="D54" s="16">
        <v>85488</v>
      </c>
      <c r="E54" s="16">
        <v>86578</v>
      </c>
      <c r="F54" s="16">
        <v>2410</v>
      </c>
      <c r="G54" s="16">
        <v>2282</v>
      </c>
      <c r="H54" s="17">
        <v>176758</v>
      </c>
    </row>
    <row r="55" spans="1:8" x14ac:dyDescent="0.15">
      <c r="A55" s="10"/>
      <c r="B55" s="18">
        <v>2999992</v>
      </c>
      <c r="C55" s="20">
        <v>6</v>
      </c>
      <c r="D55" s="20">
        <v>-116</v>
      </c>
      <c r="E55" s="20">
        <v>-70</v>
      </c>
      <c r="F55" s="20">
        <v>-3</v>
      </c>
      <c r="G55" s="20">
        <v>15</v>
      </c>
      <c r="H55" s="22">
        <v>-174</v>
      </c>
    </row>
    <row r="56" spans="1:8" x14ac:dyDescent="0.15">
      <c r="A56" s="10" t="s">
        <v>26</v>
      </c>
      <c r="B56" s="15">
        <v>3999991</v>
      </c>
      <c r="C56" s="16">
        <v>75961</v>
      </c>
      <c r="D56" s="16">
        <v>76878</v>
      </c>
      <c r="E56" s="16">
        <v>77247</v>
      </c>
      <c r="F56" s="16">
        <v>2044</v>
      </c>
      <c r="G56" s="16">
        <v>2061</v>
      </c>
      <c r="H56" s="17">
        <v>158230</v>
      </c>
    </row>
    <row r="57" spans="1:8" x14ac:dyDescent="0.15">
      <c r="A57" s="10"/>
      <c r="B57" s="18">
        <v>3999992</v>
      </c>
      <c r="C57" s="20">
        <v>44</v>
      </c>
      <c r="D57" s="20">
        <v>-54</v>
      </c>
      <c r="E57" s="20">
        <v>-22</v>
      </c>
      <c r="F57" s="20">
        <v>21</v>
      </c>
      <c r="G57" s="20">
        <v>8</v>
      </c>
      <c r="H57" s="22">
        <v>-47</v>
      </c>
    </row>
    <row r="58" spans="1:8" x14ac:dyDescent="0.15">
      <c r="A58" s="10" t="s">
        <v>27</v>
      </c>
      <c r="B58" s="15">
        <v>4999991</v>
      </c>
      <c r="C58" s="16">
        <v>73586</v>
      </c>
      <c r="D58" s="16">
        <v>73240</v>
      </c>
      <c r="E58" s="16">
        <v>71740</v>
      </c>
      <c r="F58" s="16">
        <v>2076</v>
      </c>
      <c r="G58" s="16">
        <v>2027</v>
      </c>
      <c r="H58" s="17">
        <v>149083</v>
      </c>
    </row>
    <row r="59" spans="1:8" x14ac:dyDescent="0.15">
      <c r="A59" s="10"/>
      <c r="B59" s="18">
        <v>4999992</v>
      </c>
      <c r="C59" s="20">
        <v>109</v>
      </c>
      <c r="D59" s="20">
        <v>9</v>
      </c>
      <c r="E59" s="20">
        <v>-37</v>
      </c>
      <c r="F59" s="20">
        <v>38</v>
      </c>
      <c r="G59" s="20">
        <v>5</v>
      </c>
      <c r="H59" s="22">
        <v>15</v>
      </c>
    </row>
    <row r="60" spans="1:8" x14ac:dyDescent="0.15">
      <c r="A60" s="10" t="s">
        <v>28</v>
      </c>
      <c r="B60" s="15">
        <v>5999991</v>
      </c>
      <c r="C60" s="16">
        <v>55685</v>
      </c>
      <c r="D60" s="16">
        <v>63220</v>
      </c>
      <c r="E60" s="16">
        <v>65150</v>
      </c>
      <c r="F60" s="16">
        <v>844</v>
      </c>
      <c r="G60" s="16">
        <v>817</v>
      </c>
      <c r="H60" s="17">
        <v>130031</v>
      </c>
    </row>
    <row r="61" spans="1:8" x14ac:dyDescent="0.15">
      <c r="A61" s="10"/>
      <c r="B61" s="18">
        <v>5999992</v>
      </c>
      <c r="C61" s="20">
        <v>53</v>
      </c>
      <c r="D61" s="20">
        <v>-27</v>
      </c>
      <c r="E61" s="20">
        <v>-33</v>
      </c>
      <c r="F61" s="20">
        <v>28</v>
      </c>
      <c r="G61" s="20">
        <v>8</v>
      </c>
      <c r="H61" s="22">
        <v>-24</v>
      </c>
    </row>
    <row r="62" spans="1:8" x14ac:dyDescent="0.15">
      <c r="A62" s="10" t="s">
        <v>29</v>
      </c>
      <c r="B62" s="15">
        <v>6999991</v>
      </c>
      <c r="C62" s="16">
        <v>68652</v>
      </c>
      <c r="D62" s="16">
        <v>69156</v>
      </c>
      <c r="E62" s="16">
        <v>73538</v>
      </c>
      <c r="F62" s="16">
        <v>3634</v>
      </c>
      <c r="G62" s="16">
        <v>3612</v>
      </c>
      <c r="H62" s="17">
        <v>149940</v>
      </c>
    </row>
    <row r="63" spans="1:8" x14ac:dyDescent="0.15">
      <c r="A63" s="10"/>
      <c r="B63" s="18">
        <v>6999992</v>
      </c>
      <c r="C63" s="20">
        <v>-166</v>
      </c>
      <c r="D63" s="20">
        <v>-19</v>
      </c>
      <c r="E63" s="20">
        <v>-8</v>
      </c>
      <c r="F63" s="20">
        <v>-14</v>
      </c>
      <c r="G63" s="20">
        <v>-168</v>
      </c>
      <c r="H63" s="22">
        <v>-209</v>
      </c>
    </row>
    <row r="64" spans="1:8" x14ac:dyDescent="0.15">
      <c r="A64" s="10" t="s">
        <v>30</v>
      </c>
      <c r="B64" s="15"/>
      <c r="C64" s="16">
        <v>469470</v>
      </c>
      <c r="D64" s="16">
        <v>471293</v>
      </c>
      <c r="E64" s="16">
        <v>474329</v>
      </c>
      <c r="F64" s="16">
        <v>13993</v>
      </c>
      <c r="G64" s="16">
        <v>14553</v>
      </c>
      <c r="H64" s="17">
        <v>974168</v>
      </c>
    </row>
    <row r="65" spans="1:8" ht="14.25" thickBot="1" x14ac:dyDescent="0.2">
      <c r="A65" s="26"/>
      <c r="B65" s="27"/>
      <c r="C65" s="29">
        <v>18</v>
      </c>
      <c r="D65" s="29">
        <v>-224</v>
      </c>
      <c r="E65" s="29">
        <v>-265</v>
      </c>
      <c r="F65" s="29">
        <v>62</v>
      </c>
      <c r="G65" s="29">
        <v>-131</v>
      </c>
      <c r="H65" s="31">
        <v>-558</v>
      </c>
    </row>
  </sheetData>
  <mergeCells count="42">
    <mergeCell ref="A64:A65"/>
    <mergeCell ref="A52:A53"/>
    <mergeCell ref="A54:A55"/>
    <mergeCell ref="A56:A57"/>
    <mergeCell ref="A58:A59"/>
    <mergeCell ref="A60:A61"/>
    <mergeCell ref="A62:A63"/>
    <mergeCell ref="A46:A47"/>
    <mergeCell ref="F49:H49"/>
    <mergeCell ref="A50:A51"/>
    <mergeCell ref="B50:B51"/>
    <mergeCell ref="C50:C51"/>
    <mergeCell ref="D50:E50"/>
    <mergeCell ref="F50:G50"/>
    <mergeCell ref="H50:H51"/>
    <mergeCell ref="A34:A35"/>
    <mergeCell ref="A36:A37"/>
    <mergeCell ref="A38:A39"/>
    <mergeCell ref="A40:A41"/>
    <mergeCell ref="A42:A43"/>
    <mergeCell ref="A44:A45"/>
    <mergeCell ref="A18:A19"/>
    <mergeCell ref="F31:H31"/>
    <mergeCell ref="A32:A33"/>
    <mergeCell ref="B32:B33"/>
    <mergeCell ref="C32:C33"/>
    <mergeCell ref="D32:E32"/>
    <mergeCell ref="F32:G32"/>
    <mergeCell ref="H32:H33"/>
    <mergeCell ref="A6:A7"/>
    <mergeCell ref="A8:A9"/>
    <mergeCell ref="A10:A11"/>
    <mergeCell ref="A12:A13"/>
    <mergeCell ref="A14:A15"/>
    <mergeCell ref="A16:A17"/>
    <mergeCell ref="F3:H3"/>
    <mergeCell ref="A4:A5"/>
    <mergeCell ref="B4:B5"/>
    <mergeCell ref="C4:C5"/>
    <mergeCell ref="D4:E4"/>
    <mergeCell ref="F4:G4"/>
    <mergeCell ref="H4:H5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川畑　茂寛</cp:lastModifiedBy>
  <cp:lastPrinted>2020-03-04T06:23:38Z</cp:lastPrinted>
  <dcterms:created xsi:type="dcterms:W3CDTF">2019-05-13T06:23:50Z</dcterms:created>
  <dcterms:modified xsi:type="dcterms:W3CDTF">2021-04-06T07:37:25Z</dcterms:modified>
</cp:coreProperties>
</file>