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20520" windowHeight="8055"/>
  </bookViews>
  <sheets>
    <sheet name="数量表" sheetId="1" r:id="rId1"/>
  </sheets>
  <definedNames>
    <definedName name="_xlnm.Print_Area" localSheetId="0">数量表!$B$1:$W$34</definedName>
  </definedNames>
  <calcPr calcId="145621"/>
</workbook>
</file>

<file path=xl/calcChain.xml><?xml version="1.0" encoding="utf-8"?>
<calcChain xmlns="http://schemas.openxmlformats.org/spreadsheetml/2006/main">
  <c r="F25" i="1" l="1"/>
  <c r="T25" i="1" s="1"/>
  <c r="F24" i="1"/>
  <c r="T24" i="1" s="1"/>
  <c r="F26" i="1"/>
  <c r="T26" i="1" s="1"/>
  <c r="F27" i="1"/>
  <c r="T27" i="1" s="1"/>
  <c r="F20" i="1"/>
  <c r="T20" i="1" s="1"/>
  <c r="F19" i="1"/>
  <c r="T19" i="1" s="1"/>
  <c r="F18" i="1"/>
  <c r="T18" i="1" s="1"/>
  <c r="F17" i="1"/>
  <c r="F21" i="1"/>
  <c r="T21" i="1" s="1"/>
  <c r="T17" i="1" l="1"/>
  <c r="F6" i="1" l="1"/>
  <c r="D16" i="1" l="1"/>
  <c r="T6" i="1"/>
  <c r="I16" i="1"/>
  <c r="J16" i="1"/>
  <c r="K16" i="1"/>
  <c r="L16" i="1"/>
  <c r="M16" i="1"/>
  <c r="N16" i="1"/>
  <c r="O16" i="1"/>
  <c r="P16" i="1"/>
  <c r="Q16" i="1"/>
  <c r="R16" i="1"/>
  <c r="S16" i="1"/>
  <c r="H16" i="1"/>
  <c r="F34" i="1" l="1"/>
  <c r="F33" i="1"/>
  <c r="F32" i="1"/>
  <c r="T32" i="1" s="1"/>
  <c r="F31" i="1"/>
  <c r="T31" i="1" s="1"/>
  <c r="F30" i="1"/>
  <c r="T30" i="1" s="1"/>
  <c r="F29" i="1"/>
  <c r="T29" i="1" s="1"/>
  <c r="F28" i="1"/>
  <c r="T28" i="1" s="1"/>
  <c r="F23" i="1"/>
  <c r="T23" i="1" s="1"/>
  <c r="F22" i="1"/>
  <c r="T22" i="1" s="1"/>
  <c r="F16" i="1"/>
  <c r="T16" i="1" s="1"/>
  <c r="F15" i="1"/>
  <c r="T15" i="1" s="1"/>
  <c r="F14" i="1"/>
  <c r="T14" i="1" s="1"/>
  <c r="F13" i="1"/>
  <c r="T13" i="1" s="1"/>
  <c r="F12" i="1"/>
  <c r="T12" i="1" s="1"/>
  <c r="F11" i="1"/>
  <c r="T11" i="1" s="1"/>
  <c r="F10" i="1"/>
  <c r="T10" i="1" s="1"/>
  <c r="F9" i="1"/>
  <c r="T9" i="1" s="1"/>
  <c r="F8" i="1"/>
  <c r="T8" i="1" s="1"/>
  <c r="F7" i="1"/>
  <c r="T7" i="1" s="1"/>
</calcChain>
</file>

<file path=xl/sharedStrings.xml><?xml version="1.0" encoding="utf-8"?>
<sst xmlns="http://schemas.openxmlformats.org/spreadsheetml/2006/main" count="159" uniqueCount="87">
  <si>
    <t>項目</t>
    <rPh sb="0" eb="2">
      <t>コウモク</t>
    </rPh>
    <phoneticPr fontId="1"/>
  </si>
  <si>
    <t>規格</t>
    <rPh sb="0" eb="2">
      <t>キカク</t>
    </rPh>
    <phoneticPr fontId="1"/>
  </si>
  <si>
    <t>図面箇所</t>
    <rPh sb="0" eb="2">
      <t>ズメン</t>
    </rPh>
    <rPh sb="2" eb="4">
      <t>カショ</t>
    </rPh>
    <phoneticPr fontId="1"/>
  </si>
  <si>
    <t>備考</t>
    <rPh sb="0" eb="2">
      <t>ビコウ</t>
    </rPh>
    <phoneticPr fontId="1"/>
  </si>
  <si>
    <t>園内清掃―１</t>
    <rPh sb="0" eb="1">
      <t>エン</t>
    </rPh>
    <rPh sb="1" eb="2">
      <t>ナイ</t>
    </rPh>
    <rPh sb="2" eb="4">
      <t>セイソウ</t>
    </rPh>
    <phoneticPr fontId="1"/>
  </si>
  <si>
    <t>園内清掃―２</t>
    <rPh sb="0" eb="1">
      <t>エン</t>
    </rPh>
    <rPh sb="1" eb="2">
      <t>ナイ</t>
    </rPh>
    <rPh sb="2" eb="4">
      <t>セイソウ</t>
    </rPh>
    <phoneticPr fontId="1"/>
  </si>
  <si>
    <t>便所清掃―１</t>
    <rPh sb="0" eb="2">
      <t>ベンジョ</t>
    </rPh>
    <rPh sb="2" eb="4">
      <t>セイソウ</t>
    </rPh>
    <phoneticPr fontId="1"/>
  </si>
  <si>
    <t>便所清掃―２</t>
    <rPh sb="0" eb="2">
      <t>ベンジョ</t>
    </rPh>
    <rPh sb="2" eb="4">
      <t>セイソウ</t>
    </rPh>
    <phoneticPr fontId="1"/>
  </si>
  <si>
    <t>園地除草―１</t>
    <rPh sb="0" eb="2">
      <t>エンチ</t>
    </rPh>
    <rPh sb="2" eb="4">
      <t>ジョソウ</t>
    </rPh>
    <phoneticPr fontId="1"/>
  </si>
  <si>
    <t>園地除草―２</t>
    <rPh sb="0" eb="2">
      <t>エンチ</t>
    </rPh>
    <rPh sb="2" eb="4">
      <t>ジョソウ</t>
    </rPh>
    <phoneticPr fontId="1"/>
  </si>
  <si>
    <t>草刈（肩掛式）―１</t>
    <rPh sb="0" eb="2">
      <t>クサカリ</t>
    </rPh>
    <rPh sb="3" eb="5">
      <t>カタカ</t>
    </rPh>
    <rPh sb="5" eb="6">
      <t>シキ</t>
    </rPh>
    <phoneticPr fontId="1"/>
  </si>
  <si>
    <t>草刈（肩掛式）―２</t>
    <rPh sb="0" eb="2">
      <t>クサカリ</t>
    </rPh>
    <rPh sb="3" eb="5">
      <t>カタカ</t>
    </rPh>
    <rPh sb="5" eb="6">
      <t>シキ</t>
    </rPh>
    <phoneticPr fontId="1"/>
  </si>
  <si>
    <t>草刈（ロータリー式）</t>
    <rPh sb="0" eb="2">
      <t>クサカリ</t>
    </rPh>
    <rPh sb="8" eb="9">
      <t>シキ</t>
    </rPh>
    <phoneticPr fontId="1"/>
  </si>
  <si>
    <t>ごみ処理（可燃物）</t>
    <rPh sb="2" eb="4">
      <t>ショリ</t>
    </rPh>
    <rPh sb="5" eb="7">
      <t>カネン</t>
    </rPh>
    <rPh sb="7" eb="8">
      <t>ブツ</t>
    </rPh>
    <phoneticPr fontId="1"/>
  </si>
  <si>
    <t>ごみ処理（植物系）</t>
    <rPh sb="2" eb="4">
      <t>ショリ</t>
    </rPh>
    <rPh sb="5" eb="7">
      <t>ショクブツ</t>
    </rPh>
    <rPh sb="7" eb="8">
      <t>ケイ</t>
    </rPh>
    <phoneticPr fontId="1"/>
  </si>
  <si>
    <t>芝刈（肩掛け式）</t>
    <rPh sb="0" eb="2">
      <t>シバカ</t>
    </rPh>
    <rPh sb="3" eb="5">
      <t>カタカ</t>
    </rPh>
    <rPh sb="6" eb="7">
      <t>シキ</t>
    </rPh>
    <phoneticPr fontId="1"/>
  </si>
  <si>
    <t>芝刈（ロータリー式）</t>
    <rPh sb="0" eb="2">
      <t>シバカ</t>
    </rPh>
    <rPh sb="8" eb="9">
      <t>シキ</t>
    </rPh>
    <phoneticPr fontId="1"/>
  </si>
  <si>
    <t>水路清掃</t>
    <rPh sb="0" eb="2">
      <t>スイロ</t>
    </rPh>
    <rPh sb="2" eb="4">
      <t>セイソウ</t>
    </rPh>
    <phoneticPr fontId="1"/>
  </si>
  <si>
    <t>屑籠清掃</t>
    <rPh sb="0" eb="1">
      <t>クズ</t>
    </rPh>
    <rPh sb="1" eb="2">
      <t>カゴ</t>
    </rPh>
    <rPh sb="2" eb="4">
      <t>セイソウ</t>
    </rPh>
    <phoneticPr fontId="1"/>
  </si>
  <si>
    <t>植栽桝除草</t>
    <rPh sb="0" eb="2">
      <t>ショクサイ</t>
    </rPh>
    <rPh sb="2" eb="3">
      <t>マス</t>
    </rPh>
    <rPh sb="3" eb="5">
      <t>ジョソウ</t>
    </rPh>
    <phoneticPr fontId="1"/>
  </si>
  <si>
    <t>累計作業面積</t>
    <rPh sb="0" eb="2">
      <t>ルイケイ</t>
    </rPh>
    <rPh sb="2" eb="4">
      <t>サギョウ</t>
    </rPh>
    <rPh sb="4" eb="6">
      <t>メンセキ</t>
    </rPh>
    <phoneticPr fontId="1"/>
  </si>
  <si>
    <t>街路形態の植栽桝除草</t>
    <phoneticPr fontId="1"/>
  </si>
  <si>
    <t>園路際や障害物など有</t>
    <rPh sb="0" eb="2">
      <t>エンロ</t>
    </rPh>
    <rPh sb="2" eb="3">
      <t>キワ</t>
    </rPh>
    <rPh sb="4" eb="7">
      <t>ショウガイブツ</t>
    </rPh>
    <rPh sb="9" eb="10">
      <t>アリ</t>
    </rPh>
    <phoneticPr fontId="1"/>
  </si>
  <si>
    <t>広場、園地</t>
    <rPh sb="0" eb="2">
      <t>ヒロバ</t>
    </rPh>
    <rPh sb="3" eb="5">
      <t>エンチ</t>
    </rPh>
    <phoneticPr fontId="1"/>
  </si>
  <si>
    <t>主にサツキ、ツツジ類などの灌木</t>
    <rPh sb="0" eb="1">
      <t>オモ</t>
    </rPh>
    <rPh sb="9" eb="10">
      <t>ルイ</t>
    </rPh>
    <rPh sb="13" eb="15">
      <t>カンボク</t>
    </rPh>
    <phoneticPr fontId="1"/>
  </si>
  <si>
    <t>菖蒲田及び湿性植物園</t>
    <rPh sb="0" eb="2">
      <t>ショウブ</t>
    </rPh>
    <rPh sb="2" eb="3">
      <t>タ</t>
    </rPh>
    <rPh sb="3" eb="4">
      <t>オヨ</t>
    </rPh>
    <rPh sb="5" eb="7">
      <t>シッセイ</t>
    </rPh>
    <rPh sb="7" eb="9">
      <t>ショクブツ</t>
    </rPh>
    <rPh sb="9" eb="10">
      <t>エン</t>
    </rPh>
    <phoneticPr fontId="1"/>
  </si>
  <si>
    <t>主に広場や利用頻度の高い園地</t>
    <rPh sb="0" eb="1">
      <t>オモ</t>
    </rPh>
    <rPh sb="2" eb="4">
      <t>ヒロバ</t>
    </rPh>
    <rPh sb="5" eb="7">
      <t>リヨウ</t>
    </rPh>
    <rPh sb="7" eb="9">
      <t>ヒンド</t>
    </rPh>
    <rPh sb="10" eb="11">
      <t>タカ</t>
    </rPh>
    <rPh sb="12" eb="14">
      <t>エンチ</t>
    </rPh>
    <phoneticPr fontId="1"/>
  </si>
  <si>
    <t>主に園路</t>
    <rPh sb="0" eb="1">
      <t>オモ</t>
    </rPh>
    <rPh sb="2" eb="4">
      <t>エンロ</t>
    </rPh>
    <phoneticPr fontId="1"/>
  </si>
  <si>
    <t>㎡</t>
  </si>
  <si>
    <t>㎡</t>
    <phoneticPr fontId="1"/>
  </si>
  <si>
    <t>㎡</t>
    <phoneticPr fontId="1"/>
  </si>
  <si>
    <t>㎡</t>
    <phoneticPr fontId="1"/>
  </si>
  <si>
    <t>芝刈（５連リールモア）</t>
    <rPh sb="0" eb="2">
      <t>シバカ</t>
    </rPh>
    <rPh sb="4" eb="5">
      <t>レン</t>
    </rPh>
    <phoneticPr fontId="1"/>
  </si>
  <si>
    <t>芝生地施肥</t>
    <rPh sb="0" eb="2">
      <t>シバフ</t>
    </rPh>
    <rPh sb="2" eb="3">
      <t>チ</t>
    </rPh>
    <rPh sb="3" eb="5">
      <t>セヒ</t>
    </rPh>
    <phoneticPr fontId="1"/>
  </si>
  <si>
    <t>目土掛け</t>
    <rPh sb="0" eb="1">
      <t>メ</t>
    </rPh>
    <rPh sb="1" eb="2">
      <t>ツチ</t>
    </rPh>
    <rPh sb="2" eb="3">
      <t>カ</t>
    </rPh>
    <phoneticPr fontId="1"/>
  </si>
  <si>
    <t>㎡</t>
    <phoneticPr fontId="1"/>
  </si>
  <si>
    <t>菖蒲田除草</t>
    <rPh sb="0" eb="2">
      <t>ショウブ</t>
    </rPh>
    <rPh sb="2" eb="3">
      <t>タ</t>
    </rPh>
    <rPh sb="3" eb="5">
      <t>ジョソウ</t>
    </rPh>
    <phoneticPr fontId="1"/>
  </si>
  <si>
    <t>花殻除去</t>
    <rPh sb="0" eb="1">
      <t>ハナ</t>
    </rPh>
    <rPh sb="1" eb="2">
      <t>ガラ</t>
    </rPh>
    <rPh sb="2" eb="4">
      <t>ジョキョ</t>
    </rPh>
    <phoneticPr fontId="1"/>
  </si>
  <si>
    <t>㎡</t>
    <phoneticPr fontId="1"/>
  </si>
  <si>
    <t>砂場ふるいかけ清掃</t>
    <rPh sb="0" eb="2">
      <t>スナバ</t>
    </rPh>
    <rPh sb="7" eb="9">
      <t>セイソウ</t>
    </rPh>
    <phoneticPr fontId="1"/>
  </si>
  <si>
    <t>年間標準回数</t>
    <rPh sb="0" eb="2">
      <t>ネンカン</t>
    </rPh>
    <rPh sb="2" eb="4">
      <t>ヒョウジュン</t>
    </rPh>
    <rPh sb="4" eb="6">
      <t>カイスウ</t>
    </rPh>
    <phoneticPr fontId="1"/>
  </si>
  <si>
    <t>回</t>
    <rPh sb="0" eb="1">
      <t>カイ</t>
    </rPh>
    <phoneticPr fontId="1"/>
  </si>
  <si>
    <t>回</t>
    <rPh sb="0" eb="1">
      <t>カイ</t>
    </rPh>
    <phoneticPr fontId="1"/>
  </si>
  <si>
    <t>ｔ</t>
  </si>
  <si>
    <t>対象面積（回数）</t>
    <rPh sb="0" eb="2">
      <t>タイショウ</t>
    </rPh>
    <rPh sb="2" eb="4">
      <t>メンセキ</t>
    </rPh>
    <rPh sb="5" eb="7">
      <t>カイスウ</t>
    </rPh>
    <phoneticPr fontId="1"/>
  </si>
  <si>
    <t>芝生地除草</t>
    <rPh sb="0" eb="2">
      <t>シバフ</t>
    </rPh>
    <rPh sb="2" eb="3">
      <t>チ</t>
    </rPh>
    <rPh sb="3" eb="5">
      <t>ジョソウ</t>
    </rPh>
    <phoneticPr fontId="1"/>
  </si>
  <si>
    <t>湿性植物園未利用地</t>
    <rPh sb="0" eb="2">
      <t>シッセイ</t>
    </rPh>
    <rPh sb="2" eb="4">
      <t>ショクブツ</t>
    </rPh>
    <rPh sb="4" eb="5">
      <t>エン</t>
    </rPh>
    <rPh sb="5" eb="9">
      <t>ミリヨウチ</t>
    </rPh>
    <phoneticPr fontId="1"/>
  </si>
  <si>
    <t>主に湿性植物園周辺</t>
    <rPh sb="0" eb="1">
      <t>オモ</t>
    </rPh>
    <rPh sb="2" eb="4">
      <t>シッセイ</t>
    </rPh>
    <rPh sb="4" eb="6">
      <t>ショクブツ</t>
    </rPh>
    <rPh sb="6" eb="7">
      <t>エン</t>
    </rPh>
    <rPh sb="7" eb="9">
      <t>シュウヘン</t>
    </rPh>
    <phoneticPr fontId="1"/>
  </si>
  <si>
    <t>冒険広場内</t>
    <rPh sb="0" eb="2">
      <t>ボウケン</t>
    </rPh>
    <rPh sb="2" eb="4">
      <t>ヒロバ</t>
    </rPh>
    <rPh sb="4" eb="5">
      <t>ナイ</t>
    </rPh>
    <phoneticPr fontId="1"/>
  </si>
  <si>
    <t>太陽の広場東・西の一部</t>
    <rPh sb="0" eb="2">
      <t>タイヨウ</t>
    </rPh>
    <rPh sb="3" eb="5">
      <t>ヒロバ</t>
    </rPh>
    <rPh sb="5" eb="6">
      <t>ヒガシ</t>
    </rPh>
    <rPh sb="7" eb="8">
      <t>ニシ</t>
    </rPh>
    <rPh sb="9" eb="11">
      <t>イチブ</t>
    </rPh>
    <phoneticPr fontId="1"/>
  </si>
  <si>
    <t>太陽の広場東・西、機械施工</t>
    <rPh sb="0" eb="2">
      <t>タイヨウ</t>
    </rPh>
    <rPh sb="3" eb="5">
      <t>ヒロバ</t>
    </rPh>
    <rPh sb="5" eb="6">
      <t>ヒガシ</t>
    </rPh>
    <rPh sb="7" eb="8">
      <t>ニシ</t>
    </rPh>
    <rPh sb="9" eb="11">
      <t>キカイ</t>
    </rPh>
    <rPh sb="11" eb="13">
      <t>セコウ</t>
    </rPh>
    <phoneticPr fontId="1"/>
  </si>
  <si>
    <t>斜面状の樹林地、菖蒲田脇他</t>
    <rPh sb="0" eb="2">
      <t>シャメン</t>
    </rPh>
    <rPh sb="2" eb="3">
      <t>ジョウ</t>
    </rPh>
    <rPh sb="4" eb="6">
      <t>ジュリン</t>
    </rPh>
    <rPh sb="6" eb="7">
      <t>チ</t>
    </rPh>
    <rPh sb="8" eb="10">
      <t>ショウブ</t>
    </rPh>
    <rPh sb="10" eb="11">
      <t>タ</t>
    </rPh>
    <rPh sb="11" eb="12">
      <t>ワキ</t>
    </rPh>
    <rPh sb="12" eb="13">
      <t>ホカ</t>
    </rPh>
    <phoneticPr fontId="1"/>
  </si>
  <si>
    <t>床面積計173㎡</t>
    <rPh sb="0" eb="3">
      <t>ユカメンセキ</t>
    </rPh>
    <rPh sb="3" eb="4">
      <t>ケイ</t>
    </rPh>
    <phoneticPr fontId="1"/>
  </si>
  <si>
    <t>床面積計211㎡</t>
    <rPh sb="0" eb="3">
      <t>ユカメンセキ</t>
    </rPh>
    <rPh sb="3" eb="4">
      <t>ケイ</t>
    </rPh>
    <phoneticPr fontId="1"/>
  </si>
  <si>
    <t xml:space="preserve"> </t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</si>
  <si>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</si>
  <si>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</si>
  <si>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</si>
  <si>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</si>
  <si>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</si>
  <si>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</si>
  <si>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</si>
  <si>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</si>
  <si>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</si>
  <si>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</si>
  <si>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</si>
  <si>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</si>
  <si>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ごみ回収42箇所（可燃、ビン、缶）</t>
    <rPh sb="2" eb="4">
      <t>カイシュウ</t>
    </rPh>
    <rPh sb="6" eb="8">
      <t>カショ</t>
    </rPh>
    <rPh sb="9" eb="11">
      <t>カネン</t>
    </rPh>
    <rPh sb="15" eb="16">
      <t>カン</t>
    </rPh>
    <phoneticPr fontId="1"/>
  </si>
  <si>
    <t>屑籠42箇所計42㎡</t>
    <rPh sb="0" eb="2">
      <t>クズカゴ</t>
    </rPh>
    <rPh sb="4" eb="6">
      <t>カショ</t>
    </rPh>
    <rPh sb="6" eb="7">
      <t>ケイ</t>
    </rPh>
    <phoneticPr fontId="1"/>
  </si>
  <si>
    <t xml:space="preserve">利用頻度高  </t>
    <rPh sb="0" eb="2">
      <t>リヨウ</t>
    </rPh>
    <rPh sb="2" eb="4">
      <t>ヒンド</t>
    </rPh>
    <rPh sb="4" eb="5">
      <t>タカ</t>
    </rPh>
    <phoneticPr fontId="1"/>
  </si>
  <si>
    <t>利用頻度低　</t>
    <rPh sb="0" eb="2">
      <t>リヨウ</t>
    </rPh>
    <rPh sb="2" eb="4">
      <t>ヒンド</t>
    </rPh>
    <rPh sb="4" eb="5">
      <t>ヒク</t>
    </rPh>
    <phoneticPr fontId="1"/>
  </si>
  <si>
    <t>基本業務作業数量内訳書</t>
    <rPh sb="0" eb="2">
      <t>キホン</t>
    </rPh>
    <rPh sb="2" eb="4">
      <t>ギョウム</t>
    </rPh>
    <rPh sb="4" eb="6">
      <t>サギョウ</t>
    </rPh>
    <rPh sb="6" eb="7">
      <t>スウ</t>
    </rPh>
    <rPh sb="7" eb="8">
      <t>リョウ</t>
    </rPh>
    <rPh sb="8" eb="11">
      <t>ウチワケショ</t>
    </rPh>
    <phoneticPr fontId="1"/>
  </si>
  <si>
    <t>※月ごとの回数等は参考であり、提案による変更も可</t>
    <phoneticPr fontId="1"/>
  </si>
  <si>
    <t>平均厚3mm、良質山砂</t>
    <rPh sb="0" eb="2">
      <t>ヘイキン</t>
    </rPh>
    <rPh sb="2" eb="3">
      <t>アツ</t>
    </rPh>
    <rPh sb="7" eb="9">
      <t>リョウシツ</t>
    </rPh>
    <rPh sb="9" eb="10">
      <t>ヤマ</t>
    </rPh>
    <rPh sb="10" eb="11">
      <t>スナ</t>
    </rPh>
    <phoneticPr fontId="1"/>
  </si>
  <si>
    <t>資料２</t>
    <rPh sb="0" eb="2">
      <t>シリョウ</t>
    </rPh>
    <phoneticPr fontId="1"/>
  </si>
  <si>
    <t>草刈（肩掛式）―３</t>
    <rPh sb="0" eb="2">
      <t>クサカリ</t>
    </rPh>
    <rPh sb="3" eb="5">
      <t>カタカ</t>
    </rPh>
    <rPh sb="5" eb="6">
      <t>シキ</t>
    </rPh>
    <phoneticPr fontId="1"/>
  </si>
  <si>
    <t>菖蒲田施肥A</t>
    <rPh sb="0" eb="2">
      <t>ショウブ</t>
    </rPh>
    <rPh sb="2" eb="3">
      <t>タ</t>
    </rPh>
    <rPh sb="3" eb="5">
      <t>セヒ</t>
    </rPh>
    <phoneticPr fontId="1"/>
  </si>
  <si>
    <t>菖蒲田施肥B</t>
    <rPh sb="0" eb="2">
      <t>ショウブ</t>
    </rPh>
    <rPh sb="2" eb="3">
      <t>タ</t>
    </rPh>
    <rPh sb="3" eb="5">
      <t>セヒ</t>
    </rPh>
    <phoneticPr fontId="1"/>
  </si>
  <si>
    <t>菖蒲田地拵え</t>
    <rPh sb="0" eb="2">
      <t>ショウブ</t>
    </rPh>
    <rPh sb="2" eb="3">
      <t>タ</t>
    </rPh>
    <rPh sb="3" eb="4">
      <t>チ</t>
    </rPh>
    <rPh sb="4" eb="5">
      <t>コシラ</t>
    </rPh>
    <phoneticPr fontId="1"/>
  </si>
  <si>
    <t>菖蒲田植替え</t>
    <rPh sb="0" eb="2">
      <t>ショウブ</t>
    </rPh>
    <rPh sb="2" eb="3">
      <t>タ</t>
    </rPh>
    <rPh sb="3" eb="4">
      <t>ウ</t>
    </rPh>
    <rPh sb="4" eb="5">
      <t>カ</t>
    </rPh>
    <phoneticPr fontId="1"/>
  </si>
  <si>
    <t>株</t>
    <rPh sb="0" eb="1">
      <t>カブ</t>
    </rPh>
    <phoneticPr fontId="1"/>
  </si>
  <si>
    <t>[平成３１年度　昭和の森維持管理業務委託]</t>
    <rPh sb="1" eb="3">
      <t>ヘイセイ</t>
    </rPh>
    <rPh sb="5" eb="7">
      <t>ネンド</t>
    </rPh>
    <rPh sb="8" eb="10">
      <t>ショウワ</t>
    </rPh>
    <rPh sb="11" eb="12">
      <t>モリ</t>
    </rPh>
    <rPh sb="12" eb="14">
      <t>イジ</t>
    </rPh>
    <rPh sb="14" eb="16">
      <t>カンリ</t>
    </rPh>
    <rPh sb="16" eb="18">
      <t>ギョウム</t>
    </rPh>
    <rPh sb="18" eb="20">
      <t>イタク</t>
    </rPh>
    <phoneticPr fontId="1"/>
  </si>
  <si>
    <t>菖蒲田ほか</t>
    <rPh sb="0" eb="2">
      <t>ショウブ</t>
    </rPh>
    <rPh sb="2" eb="3">
      <t>タ</t>
    </rPh>
    <phoneticPr fontId="1"/>
  </si>
  <si>
    <t>油粕</t>
    <rPh sb="0" eb="2">
      <t>アブラカス</t>
    </rPh>
    <phoneticPr fontId="1"/>
  </si>
  <si>
    <t>高度化成肥料</t>
    <rPh sb="0" eb="2">
      <t>コウド</t>
    </rPh>
    <rPh sb="2" eb="4">
      <t>カセイ</t>
    </rPh>
    <rPh sb="4" eb="6">
      <t>ヒリョウ</t>
    </rPh>
    <phoneticPr fontId="1"/>
  </si>
  <si>
    <t>寄植え刈込（機械刈）</t>
    <rPh sb="0" eb="1">
      <t>ヨ</t>
    </rPh>
    <rPh sb="1" eb="2">
      <t>ウ</t>
    </rPh>
    <rPh sb="3" eb="5">
      <t>カリコミ</t>
    </rPh>
    <rPh sb="6" eb="8">
      <t>キカイ</t>
    </rPh>
    <rPh sb="8" eb="9">
      <t>カ</t>
    </rPh>
    <phoneticPr fontId="1"/>
  </si>
  <si>
    <t>株</t>
    <rPh sb="0" eb="1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</si>
</sst>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Arial"/>
      <family val="2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8" fontId="3" fillId="0" borderId="2" xfId="1" applyFont="1" applyFill="1" applyBorder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W37"/>
  <sheetViews>
    <sheetView showZeros="0" tabSelected="1" view="pageBreakPreview" zoomScale="75" zoomScaleNormal="100" zoomScaleSheetLayoutView="75" workbookViewId="0">
      <selection activeCell="H32" sqref="H32"/>
    </sheetView>
  </sheetViews>
  <sheetFormatPr defaultRowHeight="13.5" x14ac:dyDescent="0.15"/>
  <cols>
    <col min="1" max="1" width="3.75" customWidth="1"/>
    <col min="2" max="2" width="26.5" customWidth="1"/>
    <col min="3" max="3" width="25.75" customWidth="1"/>
    <col min="4" max="4" width="11.75" style="1" customWidth="1"/>
    <col min="5" max="5" width="6.25" style="1" customWidth="1"/>
    <col min="6" max="6" width="8.375" style="1" customWidth="1"/>
    <col min="7" max="19" width="6.25" customWidth="1"/>
    <col min="20" max="20" width="12.25" customWidth="1"/>
    <col min="21" max="21" width="4.75" customWidth="1"/>
    <col min="22" max="22" width="16" customWidth="1"/>
    <col min="23" max="23" width="13.875" customWidth="1"/>
    <col min="25" max="25" width="27.25" bestFit="1" customWidth="1"/>
    <col min="38" max="38" width="9" customWidth="1"/>
    <col min="39" max="39" width="11.5" customWidth="1"/>
  </cols>
  <sheetData>
    <row r="1" spans="2:23" ht="14.25" x14ac:dyDescent="0.15">
      <c r="B1" s="14"/>
      <c r="W1" s="28" t="s">
        <v>74</v>
      </c>
    </row>
    <row r="2" spans="2:23" ht="14.25" x14ac:dyDescent="0.15">
      <c r="B2" s="15"/>
      <c r="W2" s="29"/>
    </row>
    <row r="3" spans="2:23" ht="14.25" x14ac:dyDescent="0.15">
      <c r="B3" s="15" t="s">
        <v>71</v>
      </c>
      <c r="C3" s="15"/>
      <c r="E3" s="1" t="s">
        <v>81</v>
      </c>
    </row>
    <row r="4" spans="2:23" x14ac:dyDescent="0.15">
      <c r="B4" s="1"/>
      <c r="C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 t="s">
        <v>72</v>
      </c>
      <c r="T4" s="1"/>
      <c r="U4" s="1"/>
      <c r="V4" s="1"/>
      <c r="W4" s="1"/>
    </row>
    <row r="5" spans="2:23" ht="32.25" customHeight="1" x14ac:dyDescent="0.15">
      <c r="B5" s="3" t="s">
        <v>0</v>
      </c>
      <c r="C5" s="6" t="s">
        <v>1</v>
      </c>
      <c r="D5" s="24" t="s">
        <v>44</v>
      </c>
      <c r="E5" s="25"/>
      <c r="F5" s="26" t="s">
        <v>40</v>
      </c>
      <c r="G5" s="27"/>
      <c r="H5" s="16" t="s">
        <v>55</v>
      </c>
      <c r="I5" s="16" t="s">
        <v>56</v>
      </c>
      <c r="J5" s="16" t="s">
        <v>57</v>
      </c>
      <c r="K5" s="16" t="s">
        <v>58</v>
      </c>
      <c r="L5" s="16" t="s">
        <v>59</v>
      </c>
      <c r="M5" s="16" t="s">
        <v>60</v>
      </c>
      <c r="N5" s="16" t="s">
        <v>61</v>
      </c>
      <c r="O5" s="16" t="s">
        <v>62</v>
      </c>
      <c r="P5" s="16" t="s">
        <v>63</v>
      </c>
      <c r="Q5" s="16" t="s">
        <v>64</v>
      </c>
      <c r="R5" s="16" t="s">
        <v>65</v>
      </c>
      <c r="S5" s="17" t="s">
        <v>66</v>
      </c>
      <c r="T5" s="26" t="s">
        <v>20</v>
      </c>
      <c r="U5" s="25"/>
      <c r="V5" s="3" t="s">
        <v>3</v>
      </c>
      <c r="W5" s="3" t="s">
        <v>2</v>
      </c>
    </row>
    <row r="6" spans="2:23" ht="32.1" customHeight="1" x14ac:dyDescent="0.15">
      <c r="B6" s="4" t="s">
        <v>4</v>
      </c>
      <c r="C6" s="7" t="s">
        <v>26</v>
      </c>
      <c r="D6" s="10">
        <v>199006</v>
      </c>
      <c r="E6" s="8" t="s">
        <v>29</v>
      </c>
      <c r="F6" s="18">
        <f>SUM(H6:S6)</f>
        <v>24</v>
      </c>
      <c r="G6" s="12" t="s">
        <v>42</v>
      </c>
      <c r="H6" s="20">
        <v>2</v>
      </c>
      <c r="I6" s="20">
        <v>2</v>
      </c>
      <c r="J6" s="20">
        <v>2</v>
      </c>
      <c r="K6" s="20">
        <v>2</v>
      </c>
      <c r="L6" s="20">
        <v>2</v>
      </c>
      <c r="M6" s="20">
        <v>2</v>
      </c>
      <c r="N6" s="20">
        <v>2</v>
      </c>
      <c r="O6" s="20">
        <v>2</v>
      </c>
      <c r="P6" s="20">
        <v>2</v>
      </c>
      <c r="Q6" s="20">
        <v>2</v>
      </c>
      <c r="R6" s="20">
        <v>2</v>
      </c>
      <c r="S6" s="20">
        <v>2</v>
      </c>
      <c r="T6" s="10">
        <f>ROUND(D6*F6,0)</f>
        <v>4776144</v>
      </c>
      <c r="U6" s="9" t="s">
        <v>29</v>
      </c>
      <c r="V6" s="4"/>
      <c r="W6" s="3">
        <v>1</v>
      </c>
    </row>
    <row r="7" spans="2:23" ht="32.1" customHeight="1" x14ac:dyDescent="0.15">
      <c r="B7" s="4" t="s">
        <v>5</v>
      </c>
      <c r="C7" s="7" t="s">
        <v>27</v>
      </c>
      <c r="D7" s="10">
        <v>108293</v>
      </c>
      <c r="E7" s="9" t="s">
        <v>29</v>
      </c>
      <c r="F7" s="13">
        <f>SUM(H7:S7)</f>
        <v>21</v>
      </c>
      <c r="G7" s="12" t="s">
        <v>41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  <c r="Q7" s="20">
        <v>1</v>
      </c>
      <c r="R7" s="20">
        <v>1</v>
      </c>
      <c r="S7" s="20">
        <v>1</v>
      </c>
      <c r="T7" s="10">
        <f t="shared" ref="T7:T31" si="0">ROUND(D7*F7,0)</f>
        <v>2274153</v>
      </c>
      <c r="U7" s="9" t="s">
        <v>29</v>
      </c>
      <c r="V7" s="4"/>
      <c r="W7" s="3">
        <v>1</v>
      </c>
    </row>
    <row r="8" spans="2:23" ht="32.1" customHeight="1" x14ac:dyDescent="0.15">
      <c r="B8" s="4" t="s">
        <v>6</v>
      </c>
      <c r="C8" s="7" t="s">
        <v>69</v>
      </c>
      <c r="D8" s="10">
        <v>173</v>
      </c>
      <c r="E8" s="9" t="s">
        <v>29</v>
      </c>
      <c r="F8" s="13">
        <f>SUM(H8:S8)</f>
        <v>88</v>
      </c>
      <c r="G8" s="12" t="s">
        <v>41</v>
      </c>
      <c r="H8" s="20">
        <v>9</v>
      </c>
      <c r="I8" s="20">
        <v>9</v>
      </c>
      <c r="J8" s="20">
        <v>8</v>
      </c>
      <c r="K8" s="20">
        <v>9</v>
      </c>
      <c r="L8" s="20">
        <v>9</v>
      </c>
      <c r="M8" s="20">
        <v>9</v>
      </c>
      <c r="N8" s="20">
        <v>8</v>
      </c>
      <c r="O8" s="20">
        <v>9</v>
      </c>
      <c r="P8" s="20">
        <v>5</v>
      </c>
      <c r="Q8" s="20">
        <v>4</v>
      </c>
      <c r="R8" s="20">
        <v>4</v>
      </c>
      <c r="S8" s="20">
        <v>5</v>
      </c>
      <c r="T8" s="10">
        <f t="shared" si="0"/>
        <v>15224</v>
      </c>
      <c r="U8" s="9" t="s">
        <v>28</v>
      </c>
      <c r="V8" s="4" t="s">
        <v>52</v>
      </c>
      <c r="W8" s="3">
        <v>1</v>
      </c>
    </row>
    <row r="9" spans="2:23" ht="32.1" customHeight="1" x14ac:dyDescent="0.15">
      <c r="B9" s="4" t="s">
        <v>7</v>
      </c>
      <c r="C9" s="7" t="s">
        <v>70</v>
      </c>
      <c r="D9" s="10">
        <v>211</v>
      </c>
      <c r="E9" s="9" t="s">
        <v>29</v>
      </c>
      <c r="F9" s="13">
        <f>SUM(H9:S9)</f>
        <v>53</v>
      </c>
      <c r="G9" s="12" t="s">
        <v>41</v>
      </c>
      <c r="H9" s="20">
        <v>5</v>
      </c>
      <c r="I9" s="20">
        <v>4</v>
      </c>
      <c r="J9" s="20">
        <v>4</v>
      </c>
      <c r="K9" s="20">
        <v>5</v>
      </c>
      <c r="L9" s="20">
        <v>4</v>
      </c>
      <c r="M9" s="20">
        <v>5</v>
      </c>
      <c r="N9" s="20">
        <v>4</v>
      </c>
      <c r="O9" s="20">
        <v>4</v>
      </c>
      <c r="P9" s="20">
        <v>5</v>
      </c>
      <c r="Q9" s="20">
        <v>4</v>
      </c>
      <c r="R9" s="20">
        <v>4</v>
      </c>
      <c r="S9" s="20">
        <v>5</v>
      </c>
      <c r="T9" s="10">
        <f t="shared" si="0"/>
        <v>11183</v>
      </c>
      <c r="U9" s="9" t="s">
        <v>28</v>
      </c>
      <c r="V9" s="4" t="s">
        <v>53</v>
      </c>
      <c r="W9" s="3">
        <v>1</v>
      </c>
    </row>
    <row r="10" spans="2:23" ht="32.1" customHeight="1" x14ac:dyDescent="0.15">
      <c r="B10" s="4" t="s">
        <v>8</v>
      </c>
      <c r="C10" s="7"/>
      <c r="D10" s="10">
        <v>23741</v>
      </c>
      <c r="E10" s="9" t="s">
        <v>29</v>
      </c>
      <c r="F10" s="13">
        <f>SUM(H10:S10)</f>
        <v>3</v>
      </c>
      <c r="G10" s="12" t="s">
        <v>41</v>
      </c>
      <c r="H10" s="20"/>
      <c r="I10" s="20">
        <v>1</v>
      </c>
      <c r="J10" s="20"/>
      <c r="K10" s="20">
        <v>1</v>
      </c>
      <c r="L10" s="20"/>
      <c r="M10" s="20">
        <v>1</v>
      </c>
      <c r="N10" s="20"/>
      <c r="O10" s="20"/>
      <c r="P10" s="20"/>
      <c r="Q10" s="20"/>
      <c r="R10" s="20"/>
      <c r="S10" s="20"/>
      <c r="T10" s="10">
        <f t="shared" si="0"/>
        <v>71223</v>
      </c>
      <c r="U10" s="9" t="s">
        <v>28</v>
      </c>
      <c r="V10" s="4"/>
      <c r="W10" s="3">
        <v>2</v>
      </c>
    </row>
    <row r="11" spans="2:23" ht="32.1" customHeight="1" x14ac:dyDescent="0.15">
      <c r="B11" s="4" t="s">
        <v>9</v>
      </c>
      <c r="C11" s="7"/>
      <c r="D11" s="10">
        <v>19884</v>
      </c>
      <c r="E11" s="9" t="s">
        <v>30</v>
      </c>
      <c r="F11" s="13">
        <f t="shared" ref="F11:F34" si="1">SUM(H11:S11)</f>
        <v>2</v>
      </c>
      <c r="G11" s="12" t="s">
        <v>41</v>
      </c>
      <c r="H11" s="20"/>
      <c r="I11" s="20">
        <v>1</v>
      </c>
      <c r="J11" s="20"/>
      <c r="K11" s="20"/>
      <c r="L11" s="20">
        <v>1</v>
      </c>
      <c r="M11" s="20"/>
      <c r="N11" s="20"/>
      <c r="O11" s="20"/>
      <c r="P11" s="20"/>
      <c r="Q11" s="20"/>
      <c r="R11" s="20"/>
      <c r="S11" s="20"/>
      <c r="T11" s="10">
        <f t="shared" si="0"/>
        <v>39768</v>
      </c>
      <c r="U11" s="9" t="s">
        <v>28</v>
      </c>
      <c r="V11" s="4"/>
      <c r="W11" s="3">
        <v>2</v>
      </c>
    </row>
    <row r="12" spans="2:23" ht="32.1" customHeight="1" x14ac:dyDescent="0.15">
      <c r="B12" s="4" t="s">
        <v>19</v>
      </c>
      <c r="C12" s="7" t="s">
        <v>21</v>
      </c>
      <c r="D12" s="10">
        <v>1759</v>
      </c>
      <c r="E12" s="9" t="s">
        <v>30</v>
      </c>
      <c r="F12" s="13">
        <f t="shared" si="1"/>
        <v>2</v>
      </c>
      <c r="G12" s="12" t="s">
        <v>41</v>
      </c>
      <c r="H12" s="20"/>
      <c r="I12" s="20">
        <v>1</v>
      </c>
      <c r="J12" s="20"/>
      <c r="K12" s="20"/>
      <c r="L12" s="20"/>
      <c r="M12" s="20">
        <v>1</v>
      </c>
      <c r="N12" s="20"/>
      <c r="O12" s="20"/>
      <c r="P12" s="20"/>
      <c r="Q12" s="20"/>
      <c r="R12" s="20"/>
      <c r="S12" s="20"/>
      <c r="T12" s="10">
        <f t="shared" si="0"/>
        <v>3518</v>
      </c>
      <c r="U12" s="9" t="s">
        <v>28</v>
      </c>
      <c r="V12" s="4"/>
      <c r="W12" s="3">
        <v>2</v>
      </c>
    </row>
    <row r="13" spans="2:23" ht="32.1" customHeight="1" x14ac:dyDescent="0.15">
      <c r="B13" s="4" t="s">
        <v>10</v>
      </c>
      <c r="C13" s="7"/>
      <c r="D13" s="10">
        <v>63958</v>
      </c>
      <c r="E13" s="9" t="s">
        <v>31</v>
      </c>
      <c r="F13" s="13">
        <f t="shared" si="1"/>
        <v>2</v>
      </c>
      <c r="G13" s="12" t="s">
        <v>41</v>
      </c>
      <c r="H13" s="20"/>
      <c r="I13" s="20">
        <v>1</v>
      </c>
      <c r="J13" s="20"/>
      <c r="K13" s="20"/>
      <c r="L13" s="20">
        <v>1</v>
      </c>
      <c r="M13" s="20"/>
      <c r="N13" s="20"/>
      <c r="O13" s="20"/>
      <c r="P13" s="20"/>
      <c r="Q13" s="20"/>
      <c r="R13" s="20"/>
      <c r="S13" s="20"/>
      <c r="T13" s="10">
        <f t="shared" si="0"/>
        <v>127916</v>
      </c>
      <c r="U13" s="9" t="s">
        <v>28</v>
      </c>
      <c r="V13" s="4"/>
      <c r="W13" s="3">
        <v>3</v>
      </c>
    </row>
    <row r="14" spans="2:23" ht="32.1" customHeight="1" x14ac:dyDescent="0.15">
      <c r="B14" s="4" t="s">
        <v>11</v>
      </c>
      <c r="C14" s="7" t="s">
        <v>46</v>
      </c>
      <c r="D14" s="10">
        <v>7942</v>
      </c>
      <c r="E14" s="9" t="s">
        <v>29</v>
      </c>
      <c r="F14" s="13">
        <f t="shared" si="1"/>
        <v>2</v>
      </c>
      <c r="G14" s="12" t="s">
        <v>41</v>
      </c>
      <c r="H14" s="20"/>
      <c r="I14" s="20">
        <v>1</v>
      </c>
      <c r="J14" s="20"/>
      <c r="K14" s="20"/>
      <c r="L14" s="20"/>
      <c r="M14" s="20" t="s">
        <v>54</v>
      </c>
      <c r="N14" s="20"/>
      <c r="O14" s="20"/>
      <c r="P14" s="20">
        <v>1</v>
      </c>
      <c r="Q14" s="20"/>
      <c r="R14" s="20"/>
      <c r="S14" s="20"/>
      <c r="T14" s="10">
        <f t="shared" si="0"/>
        <v>15884</v>
      </c>
      <c r="U14" s="9" t="s">
        <v>28</v>
      </c>
      <c r="V14" s="4"/>
      <c r="W14" s="3">
        <v>3</v>
      </c>
    </row>
    <row r="15" spans="2:23" ht="32.1" customHeight="1" x14ac:dyDescent="0.15">
      <c r="B15" s="4" t="s">
        <v>75</v>
      </c>
      <c r="C15" s="7" t="s">
        <v>82</v>
      </c>
      <c r="D15" s="10">
        <v>8440</v>
      </c>
      <c r="E15" s="9" t="s">
        <v>29</v>
      </c>
      <c r="F15" s="13">
        <f t="shared" si="1"/>
        <v>1</v>
      </c>
      <c r="G15" s="12" t="s">
        <v>41</v>
      </c>
      <c r="H15" s="20"/>
      <c r="I15" s="20"/>
      <c r="J15" s="20"/>
      <c r="K15" s="20"/>
      <c r="L15" s="20"/>
      <c r="M15" s="20"/>
      <c r="N15" s="20"/>
      <c r="O15" s="20"/>
      <c r="P15" s="20">
        <v>1</v>
      </c>
      <c r="Q15" s="20"/>
      <c r="R15" s="20"/>
      <c r="S15" s="20"/>
      <c r="T15" s="10">
        <f t="shared" si="0"/>
        <v>8440</v>
      </c>
      <c r="U15" s="9" t="s">
        <v>28</v>
      </c>
      <c r="V15" s="4"/>
      <c r="W15" s="3">
        <v>3</v>
      </c>
    </row>
    <row r="16" spans="2:23" ht="32.1" hidden="1" customHeight="1" x14ac:dyDescent="0.15">
      <c r="B16" s="4" t="s">
        <v>45</v>
      </c>
      <c r="C16" s="7" t="s">
        <v>49</v>
      </c>
      <c r="D16" s="10" t="e">
        <f>#REF!</f>
        <v>#REF!</v>
      </c>
      <c r="E16" s="9" t="s">
        <v>29</v>
      </c>
      <c r="F16" s="13" t="e">
        <f t="shared" si="1"/>
        <v>#REF!</v>
      </c>
      <c r="G16" s="12" t="s">
        <v>42</v>
      </c>
      <c r="H16" s="20" t="e">
        <f>#REF!</f>
        <v>#REF!</v>
      </c>
      <c r="I16" s="20" t="e">
        <f>#REF!</f>
        <v>#REF!</v>
      </c>
      <c r="J16" s="20" t="e">
        <f>#REF!</f>
        <v>#REF!</v>
      </c>
      <c r="K16" s="20" t="e">
        <f>#REF!</f>
        <v>#REF!</v>
      </c>
      <c r="L16" s="20" t="e">
        <f>#REF!</f>
        <v>#REF!</v>
      </c>
      <c r="M16" s="20" t="e">
        <f>#REF!</f>
        <v>#REF!</v>
      </c>
      <c r="N16" s="20" t="e">
        <f>#REF!</f>
        <v>#REF!</v>
      </c>
      <c r="O16" s="20" t="e">
        <f>#REF!</f>
        <v>#REF!</v>
      </c>
      <c r="P16" s="20" t="e">
        <f>#REF!</f>
        <v>#REF!</v>
      </c>
      <c r="Q16" s="20" t="e">
        <f>#REF!</f>
        <v>#REF!</v>
      </c>
      <c r="R16" s="20" t="e">
        <f>#REF!</f>
        <v>#REF!</v>
      </c>
      <c r="S16" s="20" t="e">
        <f>#REF!</f>
        <v>#REF!</v>
      </c>
      <c r="T16" s="10" t="e">
        <f t="shared" si="0"/>
        <v>#REF!</v>
      </c>
      <c r="U16" s="9" t="s">
        <v>28</v>
      </c>
      <c r="V16" s="4"/>
      <c r="W16" s="3"/>
    </row>
    <row r="17" spans="2:23" ht="32.1" customHeight="1" x14ac:dyDescent="0.15">
      <c r="B17" s="4" t="s">
        <v>12</v>
      </c>
      <c r="C17" s="7" t="s">
        <v>47</v>
      </c>
      <c r="D17" s="10">
        <v>14870</v>
      </c>
      <c r="E17" s="9" t="s">
        <v>29</v>
      </c>
      <c r="F17" s="13">
        <f t="shared" ref="F17:F21" si="2">SUM(H17:S17)</f>
        <v>2</v>
      </c>
      <c r="G17" s="23" t="s">
        <v>41</v>
      </c>
      <c r="H17" s="20"/>
      <c r="I17" s="20"/>
      <c r="J17" s="20"/>
      <c r="K17" s="20">
        <v>1</v>
      </c>
      <c r="L17" s="20"/>
      <c r="M17" s="20">
        <v>1</v>
      </c>
      <c r="N17" s="20"/>
      <c r="O17" s="20"/>
      <c r="P17" s="20"/>
      <c r="Q17" s="20"/>
      <c r="R17" s="20"/>
      <c r="S17" s="20"/>
      <c r="T17" s="10">
        <f t="shared" ref="T17:T21" si="3">ROUND(D17*F17,0)</f>
        <v>29740</v>
      </c>
      <c r="U17" s="9" t="s">
        <v>28</v>
      </c>
      <c r="V17" s="4"/>
      <c r="W17" s="3">
        <v>3</v>
      </c>
    </row>
    <row r="18" spans="2:23" ht="32.1" customHeight="1" x14ac:dyDescent="0.15">
      <c r="B18" s="4" t="s">
        <v>15</v>
      </c>
      <c r="C18" s="7" t="s">
        <v>22</v>
      </c>
      <c r="D18" s="10">
        <v>3192</v>
      </c>
      <c r="E18" s="9" t="s">
        <v>29</v>
      </c>
      <c r="F18" s="13">
        <f t="shared" ref="F18:F20" si="4">SUM(H18:S18)</f>
        <v>2</v>
      </c>
      <c r="G18" s="23" t="s">
        <v>41</v>
      </c>
      <c r="H18" s="20"/>
      <c r="I18" s="20"/>
      <c r="J18" s="20">
        <v>1</v>
      </c>
      <c r="K18" s="20"/>
      <c r="L18" s="20">
        <v>1</v>
      </c>
      <c r="M18" s="20"/>
      <c r="N18" s="20"/>
      <c r="O18" s="20"/>
      <c r="P18" s="20"/>
      <c r="Q18" s="20"/>
      <c r="R18" s="20"/>
      <c r="S18" s="20"/>
      <c r="T18" s="10">
        <f t="shared" ref="T18:T20" si="5">ROUND(D18*F18,0)</f>
        <v>6384</v>
      </c>
      <c r="U18" s="9" t="s">
        <v>28</v>
      </c>
      <c r="V18" s="4"/>
      <c r="W18" s="3">
        <v>4</v>
      </c>
    </row>
    <row r="19" spans="2:23" ht="32.1" customHeight="1" x14ac:dyDescent="0.15">
      <c r="B19" s="4" t="s">
        <v>16</v>
      </c>
      <c r="C19" s="7" t="s">
        <v>23</v>
      </c>
      <c r="D19" s="10">
        <v>38477</v>
      </c>
      <c r="E19" s="9" t="s">
        <v>29</v>
      </c>
      <c r="F19" s="13">
        <f t="shared" si="4"/>
        <v>2</v>
      </c>
      <c r="G19" s="23" t="s">
        <v>41</v>
      </c>
      <c r="H19" s="20"/>
      <c r="I19" s="20"/>
      <c r="J19" s="20">
        <v>1</v>
      </c>
      <c r="K19" s="20"/>
      <c r="L19" s="20">
        <v>1</v>
      </c>
      <c r="M19" s="20"/>
      <c r="N19" s="20"/>
      <c r="O19" s="20"/>
      <c r="P19" s="20"/>
      <c r="Q19" s="20"/>
      <c r="R19" s="20"/>
      <c r="S19" s="20"/>
      <c r="T19" s="10">
        <f t="shared" si="5"/>
        <v>76954</v>
      </c>
      <c r="U19" s="9" t="s">
        <v>28</v>
      </c>
      <c r="V19" s="4"/>
      <c r="W19" s="3">
        <v>4</v>
      </c>
    </row>
    <row r="20" spans="2:23" ht="32.1" customHeight="1" x14ac:dyDescent="0.15">
      <c r="B20" s="4" t="s">
        <v>32</v>
      </c>
      <c r="C20" s="7"/>
      <c r="D20" s="10">
        <v>123426</v>
      </c>
      <c r="E20" s="9" t="s">
        <v>29</v>
      </c>
      <c r="F20" s="13">
        <f t="shared" si="4"/>
        <v>4</v>
      </c>
      <c r="G20" s="23" t="s">
        <v>41</v>
      </c>
      <c r="H20" s="20"/>
      <c r="I20" s="20"/>
      <c r="J20" s="20">
        <v>1</v>
      </c>
      <c r="K20" s="20">
        <v>1</v>
      </c>
      <c r="L20" s="20"/>
      <c r="M20" s="20">
        <v>1</v>
      </c>
      <c r="N20" s="20">
        <v>1</v>
      </c>
      <c r="O20" s="20"/>
      <c r="P20" s="20"/>
      <c r="Q20" s="20"/>
      <c r="R20" s="20"/>
      <c r="S20" s="20"/>
      <c r="T20" s="10">
        <f t="shared" si="5"/>
        <v>493704</v>
      </c>
      <c r="U20" s="9" t="s">
        <v>28</v>
      </c>
      <c r="V20" s="4"/>
      <c r="W20" s="3">
        <v>4</v>
      </c>
    </row>
    <row r="21" spans="2:23" ht="32.1" customHeight="1" x14ac:dyDescent="0.15">
      <c r="B21" s="4" t="s">
        <v>33</v>
      </c>
      <c r="C21" s="7"/>
      <c r="D21" s="10">
        <v>113926</v>
      </c>
      <c r="E21" s="9" t="s">
        <v>29</v>
      </c>
      <c r="F21" s="13">
        <f t="shared" si="2"/>
        <v>1</v>
      </c>
      <c r="G21" s="23" t="s">
        <v>41</v>
      </c>
      <c r="H21" s="20"/>
      <c r="I21" s="20"/>
      <c r="J21" s="20"/>
      <c r="K21" s="20"/>
      <c r="L21" s="20"/>
      <c r="M21" s="20">
        <v>1</v>
      </c>
      <c r="N21" s="20"/>
      <c r="O21" s="20"/>
      <c r="P21" s="20"/>
      <c r="Q21" s="20"/>
      <c r="R21" s="20"/>
      <c r="S21" s="20"/>
      <c r="T21" s="10">
        <f t="shared" si="3"/>
        <v>113926</v>
      </c>
      <c r="U21" s="9" t="s">
        <v>28</v>
      </c>
      <c r="V21" s="4"/>
      <c r="W21" s="3">
        <v>5</v>
      </c>
    </row>
    <row r="22" spans="2:23" ht="32.1" customHeight="1" x14ac:dyDescent="0.15">
      <c r="B22" s="4" t="s">
        <v>34</v>
      </c>
      <c r="C22" s="7" t="s">
        <v>50</v>
      </c>
      <c r="D22" s="19">
        <v>113926</v>
      </c>
      <c r="E22" s="9" t="s">
        <v>35</v>
      </c>
      <c r="F22" s="13">
        <f t="shared" si="1"/>
        <v>1</v>
      </c>
      <c r="G22" s="12" t="s">
        <v>41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>
        <v>1</v>
      </c>
      <c r="T22" s="10">
        <f t="shared" si="0"/>
        <v>113926</v>
      </c>
      <c r="U22" s="9" t="s">
        <v>28</v>
      </c>
      <c r="V22" s="22" t="s">
        <v>73</v>
      </c>
      <c r="W22" s="3">
        <v>5</v>
      </c>
    </row>
    <row r="23" spans="2:23" ht="32.1" customHeight="1" x14ac:dyDescent="0.15">
      <c r="B23" s="4" t="s">
        <v>85</v>
      </c>
      <c r="C23" s="7" t="s">
        <v>24</v>
      </c>
      <c r="D23" s="19">
        <v>12459</v>
      </c>
      <c r="E23" s="9" t="s">
        <v>29</v>
      </c>
      <c r="F23" s="13">
        <f t="shared" si="1"/>
        <v>1</v>
      </c>
      <c r="G23" s="12" t="s">
        <v>41</v>
      </c>
      <c r="H23" s="20"/>
      <c r="I23" s="20"/>
      <c r="J23" s="20">
        <v>1</v>
      </c>
      <c r="K23" s="20"/>
      <c r="L23" s="20"/>
      <c r="M23" s="20"/>
      <c r="N23" s="20"/>
      <c r="O23" s="20"/>
      <c r="P23" s="20"/>
      <c r="Q23" s="20"/>
      <c r="R23" s="20"/>
      <c r="S23" s="20"/>
      <c r="T23" s="10">
        <f t="shared" si="0"/>
        <v>12459</v>
      </c>
      <c r="U23" s="9" t="s">
        <v>28</v>
      </c>
      <c r="V23" s="4"/>
      <c r="W23" s="3">
        <v>8</v>
      </c>
    </row>
    <row r="24" spans="2:23" ht="32.1" customHeight="1" x14ac:dyDescent="0.15">
      <c r="B24" s="4" t="s">
        <v>78</v>
      </c>
      <c r="C24" s="7"/>
      <c r="D24" s="10">
        <v>1044</v>
      </c>
      <c r="E24" s="9" t="s">
        <v>29</v>
      </c>
      <c r="F24" s="13">
        <f t="shared" ref="F24:F25" si="6">SUM(H24:S24)</f>
        <v>1</v>
      </c>
      <c r="G24" s="23" t="s">
        <v>41</v>
      </c>
      <c r="H24" s="20"/>
      <c r="I24" s="20"/>
      <c r="J24" s="20"/>
      <c r="K24" s="20">
        <v>1</v>
      </c>
      <c r="L24" s="20"/>
      <c r="M24" s="20"/>
      <c r="N24" s="20"/>
      <c r="O24" s="20"/>
      <c r="P24" s="20"/>
      <c r="Q24" s="20"/>
      <c r="R24" s="20"/>
      <c r="S24" s="20"/>
      <c r="T24" s="10">
        <f t="shared" ref="T24:T25" si="7">ROUND(D24*F24,0)</f>
        <v>1044</v>
      </c>
      <c r="U24" s="9" t="s">
        <v>28</v>
      </c>
      <c r="V24" s="4"/>
      <c r="W24" s="3">
        <v>7</v>
      </c>
    </row>
    <row r="25" spans="2:23" ht="32.1" customHeight="1" x14ac:dyDescent="0.15">
      <c r="B25" s="4" t="s">
        <v>79</v>
      </c>
      <c r="C25" s="7"/>
      <c r="D25" s="10">
        <v>2088</v>
      </c>
      <c r="E25" s="9" t="s">
        <v>80</v>
      </c>
      <c r="F25" s="13">
        <f t="shared" si="6"/>
        <v>1</v>
      </c>
      <c r="G25" s="23" t="s">
        <v>41</v>
      </c>
      <c r="H25" s="20"/>
      <c r="I25" s="20"/>
      <c r="J25" s="20"/>
      <c r="K25" s="20">
        <v>1</v>
      </c>
      <c r="L25" s="20"/>
      <c r="M25" s="20"/>
      <c r="N25" s="20"/>
      <c r="O25" s="20"/>
      <c r="P25" s="20">
        <v>0</v>
      </c>
      <c r="Q25" s="20"/>
      <c r="R25" s="20"/>
      <c r="S25" s="20">
        <v>0</v>
      </c>
      <c r="T25" s="10">
        <f t="shared" si="7"/>
        <v>2088</v>
      </c>
      <c r="U25" s="9" t="s">
        <v>86</v>
      </c>
      <c r="V25" s="4"/>
      <c r="W25" s="3">
        <v>7</v>
      </c>
    </row>
    <row r="26" spans="2:23" ht="32.1" customHeight="1" x14ac:dyDescent="0.15">
      <c r="B26" s="4" t="s">
        <v>36</v>
      </c>
      <c r="C26" s="7" t="s">
        <v>51</v>
      </c>
      <c r="D26" s="10">
        <v>8194</v>
      </c>
      <c r="E26" s="9" t="s">
        <v>29</v>
      </c>
      <c r="F26" s="13">
        <f t="shared" si="1"/>
        <v>4</v>
      </c>
      <c r="G26" s="12" t="s">
        <v>41</v>
      </c>
      <c r="H26" s="21"/>
      <c r="I26" s="21">
        <v>1</v>
      </c>
      <c r="J26" s="21">
        <v>1</v>
      </c>
      <c r="K26" s="21"/>
      <c r="L26" s="21">
        <v>1</v>
      </c>
      <c r="M26" s="21"/>
      <c r="N26" s="21">
        <v>1</v>
      </c>
      <c r="O26" s="21"/>
      <c r="P26" s="21"/>
      <c r="Q26" s="21"/>
      <c r="R26" s="21"/>
      <c r="S26" s="21"/>
      <c r="T26" s="10">
        <f t="shared" si="0"/>
        <v>32776</v>
      </c>
      <c r="U26" s="9" t="s">
        <v>28</v>
      </c>
      <c r="V26" s="4"/>
      <c r="W26" s="3">
        <v>6</v>
      </c>
    </row>
    <row r="27" spans="2:23" ht="32.1" customHeight="1" x14ac:dyDescent="0.15">
      <c r="B27" s="4" t="s">
        <v>76</v>
      </c>
      <c r="C27" s="7"/>
      <c r="D27" s="10">
        <v>8194</v>
      </c>
      <c r="E27" s="9" t="s">
        <v>38</v>
      </c>
      <c r="F27" s="13">
        <f t="shared" si="1"/>
        <v>1</v>
      </c>
      <c r="G27" s="12" t="s">
        <v>41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>
        <v>1</v>
      </c>
      <c r="S27" s="20"/>
      <c r="T27" s="10">
        <f t="shared" si="0"/>
        <v>8194</v>
      </c>
      <c r="U27" s="9" t="s">
        <v>28</v>
      </c>
      <c r="V27" s="4" t="s">
        <v>84</v>
      </c>
      <c r="W27" s="3">
        <v>6</v>
      </c>
    </row>
    <row r="28" spans="2:23" ht="32.1" customHeight="1" x14ac:dyDescent="0.15">
      <c r="B28" s="4" t="s">
        <v>77</v>
      </c>
      <c r="C28" s="7"/>
      <c r="D28" s="10">
        <v>1044</v>
      </c>
      <c r="E28" s="9" t="s">
        <v>29</v>
      </c>
      <c r="F28" s="13">
        <f t="shared" si="1"/>
        <v>1</v>
      </c>
      <c r="G28" s="12" t="s">
        <v>41</v>
      </c>
      <c r="H28" s="20"/>
      <c r="I28" s="20"/>
      <c r="J28" s="20"/>
      <c r="K28" s="20"/>
      <c r="L28" s="20"/>
      <c r="M28" s="20"/>
      <c r="N28" s="20"/>
      <c r="O28" s="20"/>
      <c r="P28" s="20">
        <v>0</v>
      </c>
      <c r="Q28" s="20"/>
      <c r="R28" s="20"/>
      <c r="S28" s="20">
        <v>1</v>
      </c>
      <c r="T28" s="10">
        <f t="shared" si="0"/>
        <v>1044</v>
      </c>
      <c r="U28" s="9" t="s">
        <v>28</v>
      </c>
      <c r="V28" s="4" t="s">
        <v>83</v>
      </c>
      <c r="W28" s="3">
        <v>7</v>
      </c>
    </row>
    <row r="29" spans="2:23" ht="32.1" customHeight="1" x14ac:dyDescent="0.15">
      <c r="B29" s="4" t="s">
        <v>37</v>
      </c>
      <c r="C29" s="7"/>
      <c r="D29" s="10">
        <v>8194</v>
      </c>
      <c r="E29" s="9" t="s">
        <v>29</v>
      </c>
      <c r="F29" s="13">
        <f t="shared" si="1"/>
        <v>1</v>
      </c>
      <c r="G29" s="12" t="s">
        <v>41</v>
      </c>
      <c r="H29" s="20"/>
      <c r="I29" s="20"/>
      <c r="J29" s="20">
        <v>1</v>
      </c>
      <c r="K29" s="20"/>
      <c r="L29" s="20"/>
      <c r="M29" s="20"/>
      <c r="N29" s="20"/>
      <c r="O29" s="20"/>
      <c r="P29" s="20"/>
      <c r="Q29" s="20"/>
      <c r="R29" s="20"/>
      <c r="S29" s="20"/>
      <c r="T29" s="10">
        <f t="shared" si="0"/>
        <v>8194</v>
      </c>
      <c r="U29" s="9" t="s">
        <v>28</v>
      </c>
      <c r="V29" s="4"/>
      <c r="W29" s="3">
        <v>6</v>
      </c>
    </row>
    <row r="30" spans="2:23" ht="32.1" customHeight="1" x14ac:dyDescent="0.15">
      <c r="B30" s="4" t="s">
        <v>17</v>
      </c>
      <c r="C30" s="7" t="s">
        <v>25</v>
      </c>
      <c r="D30" s="10">
        <v>480</v>
      </c>
      <c r="E30" s="9" t="s">
        <v>30</v>
      </c>
      <c r="F30" s="13">
        <f t="shared" si="1"/>
        <v>1</v>
      </c>
      <c r="G30" s="12" t="s">
        <v>41</v>
      </c>
      <c r="H30" s="20"/>
      <c r="I30" s="20"/>
      <c r="J30" s="20"/>
      <c r="K30" s="20"/>
      <c r="L30" s="20"/>
      <c r="M30" s="20"/>
      <c r="N30" s="20"/>
      <c r="O30" s="20">
        <v>1</v>
      </c>
      <c r="P30" s="20"/>
      <c r="Q30" s="20"/>
      <c r="R30" s="20"/>
      <c r="S30" s="20"/>
      <c r="T30" s="10">
        <f t="shared" si="0"/>
        <v>480</v>
      </c>
      <c r="U30" s="9" t="s">
        <v>28</v>
      </c>
      <c r="V30" s="4"/>
      <c r="W30" s="3">
        <v>6</v>
      </c>
    </row>
    <row r="31" spans="2:23" ht="31.5" customHeight="1" x14ac:dyDescent="0.15">
      <c r="B31" s="4" t="s">
        <v>39</v>
      </c>
      <c r="C31" s="7" t="s">
        <v>48</v>
      </c>
      <c r="D31" s="10">
        <v>120</v>
      </c>
      <c r="E31" s="9" t="s">
        <v>38</v>
      </c>
      <c r="F31" s="13">
        <f t="shared" si="1"/>
        <v>2</v>
      </c>
      <c r="G31" s="12" t="s">
        <v>41</v>
      </c>
      <c r="H31" s="20">
        <v>1</v>
      </c>
      <c r="I31" s="20"/>
      <c r="J31" s="20"/>
      <c r="K31" s="20">
        <v>1</v>
      </c>
      <c r="L31" s="20"/>
      <c r="M31" s="20"/>
      <c r="N31" s="20"/>
      <c r="O31" s="20"/>
      <c r="P31" s="20"/>
      <c r="Q31" s="20"/>
      <c r="R31" s="20"/>
      <c r="S31" s="20"/>
      <c r="T31" s="10">
        <f t="shared" si="0"/>
        <v>240</v>
      </c>
      <c r="U31" s="9" t="s">
        <v>28</v>
      </c>
      <c r="V31" s="4"/>
      <c r="W31" s="3">
        <v>3</v>
      </c>
    </row>
    <row r="32" spans="2:23" ht="30.75" customHeight="1" x14ac:dyDescent="0.15">
      <c r="B32" s="4" t="s">
        <v>18</v>
      </c>
      <c r="C32" s="7" t="s">
        <v>67</v>
      </c>
      <c r="D32" s="10">
        <v>42</v>
      </c>
      <c r="E32" s="9" t="s">
        <v>29</v>
      </c>
      <c r="F32" s="13">
        <f t="shared" si="1"/>
        <v>86</v>
      </c>
      <c r="G32" s="12" t="s">
        <v>41</v>
      </c>
      <c r="H32" s="20">
        <v>9</v>
      </c>
      <c r="I32" s="20">
        <v>9</v>
      </c>
      <c r="J32" s="20">
        <v>8</v>
      </c>
      <c r="K32" s="20">
        <v>9</v>
      </c>
      <c r="L32" s="20">
        <v>9</v>
      </c>
      <c r="M32" s="20">
        <v>9</v>
      </c>
      <c r="N32" s="20">
        <v>8</v>
      </c>
      <c r="O32" s="20">
        <v>9</v>
      </c>
      <c r="P32" s="20">
        <v>4</v>
      </c>
      <c r="Q32" s="20">
        <v>4</v>
      </c>
      <c r="R32" s="20">
        <v>4</v>
      </c>
      <c r="S32" s="20">
        <v>4</v>
      </c>
      <c r="T32" s="10">
        <f>ROUND(D32*F32,0)</f>
        <v>3612</v>
      </c>
      <c r="U32" s="9" t="s">
        <v>28</v>
      </c>
      <c r="V32" s="4" t="s">
        <v>68</v>
      </c>
      <c r="W32" s="3">
        <v>1</v>
      </c>
    </row>
    <row r="33" spans="2:23" ht="1.5" hidden="1" customHeight="1" x14ac:dyDescent="0.15">
      <c r="B33" s="4" t="s">
        <v>13</v>
      </c>
      <c r="C33" s="7"/>
      <c r="D33" s="10"/>
      <c r="E33" s="9"/>
      <c r="F33" s="13">
        <f t="shared" si="1"/>
        <v>0</v>
      </c>
      <c r="G33" s="1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11"/>
      <c r="U33" s="9" t="s">
        <v>43</v>
      </c>
      <c r="V33" s="4"/>
      <c r="W33" s="3"/>
    </row>
    <row r="34" spans="2:23" ht="32.25" customHeight="1" x14ac:dyDescent="0.15">
      <c r="B34" s="4" t="s">
        <v>14</v>
      </c>
      <c r="C34" s="7"/>
      <c r="D34" s="10"/>
      <c r="E34" s="9"/>
      <c r="F34" s="13">
        <f t="shared" si="1"/>
        <v>0</v>
      </c>
      <c r="G34" s="1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11">
        <v>20</v>
      </c>
      <c r="U34" s="9" t="s">
        <v>43</v>
      </c>
      <c r="V34" s="4"/>
      <c r="W34" s="3"/>
    </row>
    <row r="35" spans="2:23" x14ac:dyDescent="0.15">
      <c r="B35" s="1"/>
      <c r="C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</row>
    <row r="36" spans="2:23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/>
    </row>
    <row r="37" spans="2:23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2"/>
    </row>
  </sheetData>
  <mergeCells count="4">
    <mergeCell ref="D5:E5"/>
    <mergeCell ref="T5:U5"/>
    <mergeCell ref="F5:G5"/>
    <mergeCell ref="W1:W2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数量表</vt:lpstr>
      <vt:lpstr>数量表!Print_Area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植木　公章</dc:creator>
  <cp:lastModifiedBy>三部　早紀</cp:lastModifiedBy>
  <cp:lastPrinted>2019-02-12T07:10:21Z</cp:lastPrinted>
  <dcterms:created xsi:type="dcterms:W3CDTF">2013-12-30T06:17:47Z</dcterms:created>
  <dcterms:modified xsi:type="dcterms:W3CDTF">2019-02-12T07:17:24Z</dcterms:modified>
</cp:coreProperties>
</file>